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政府性基金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<sst xmlns="http://schemas.openxmlformats.org/spreadsheetml/2006/main" count="38" uniqueCount="33">
  <si>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2021年政府性基金预算调整收支平衡</t>
  </si>
  <si>
    <t>金额单位：万元</t>
  </si>
  <si>
    <t>收入</t>
  </si>
  <si>
    <t>支出</t>
  </si>
  <si>
    <t>项目</t>
  </si>
  <si>
    <t>年初预算</t>
  </si>
  <si>
    <t>调整金额</t>
  </si>
  <si>
    <t>调整后金额</t>
  </si>
  <si>
    <t>备注</t>
  </si>
  <si>
    <t>一、县本级收入</t>
  </si>
  <si>
    <t>一、县本级收入对应支出</t>
  </si>
  <si>
    <r>
      <t>县本级收入对应支出+上级补助收入对应支出+上年结余收入对应支出+新增专项债券对应支出=87233万元（政府性基金支出），政府性基金支出87233+调出资金</t>
    </r>
    <r>
      <rPr>
        <sz val="11"/>
        <rFont val="宋体"/>
        <family val="0"/>
      </rPr>
      <t>119</t>
    </r>
    <r>
      <rPr>
        <sz val="11"/>
        <rFont val="宋体"/>
        <family val="0"/>
      </rPr>
      <t>000=全年支出总计206233万元</t>
    </r>
  </si>
  <si>
    <t>（一）国有土地使用权出让收入</t>
  </si>
  <si>
    <t>（一）国有土地使用权出让收入对应支出</t>
  </si>
  <si>
    <t>（二）城市基础设施配套费收入</t>
  </si>
  <si>
    <t>（二）城市基础设施配套费收入对应支出</t>
  </si>
  <si>
    <t>（三）污水处理费收入</t>
  </si>
  <si>
    <t>（三）污水处理费收入对应支出</t>
  </si>
  <si>
    <t>二、转移性收入</t>
  </si>
  <si>
    <t>二、转移性收入对应支出</t>
  </si>
  <si>
    <t>（一）上级补助收入</t>
  </si>
  <si>
    <t>（一）上级补助收入对应支出</t>
  </si>
  <si>
    <t>（二）上年结余收入</t>
  </si>
  <si>
    <t>（二）上年结余收入对应支出</t>
  </si>
  <si>
    <t>（三）地方政府专项债务转贷收入</t>
  </si>
  <si>
    <t>（三）地方政府专项债务转贷收入对应支出</t>
  </si>
  <si>
    <t xml:space="preserve">    1、新增专项债券收入</t>
  </si>
  <si>
    <t xml:space="preserve">    1、新增专项债券收入对应支出</t>
  </si>
  <si>
    <t xml:space="preserve">    2、再融资专项债券收入</t>
  </si>
  <si>
    <t xml:space="preserve">    2、再融资专项债券收入对应支出</t>
  </si>
  <si>
    <t>（四）调出资金</t>
  </si>
  <si>
    <t>合计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</si>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</sst>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20"/>
      <name val="Tahoma"/>
      <family val="2"/>
    </font>
    <font>
      <sz val="10"/>
      <name val="宋体"/>
      <family val="0"/>
    </font>
    <font>
      <sz val="11"/>
      <color indexed="17"/>
      <name val="Tahom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5" borderId="1" applyNumberFormat="0" applyAlignment="0" applyProtection="0"/>
    <xf numFmtId="0" fontId="29" fillId="6" borderId="0" applyNumberFormat="0" applyBorder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0" fillId="9" borderId="2" applyNumberFormat="0" applyFont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" fillId="0" borderId="0">
      <alignment vertical="center"/>
      <protection/>
    </xf>
    <xf numFmtId="0" fontId="39" fillId="0" borderId="4" applyNumberFormat="0" applyFill="0" applyAlignment="0" applyProtection="0"/>
    <xf numFmtId="0" fontId="33" fillId="11" borderId="0" applyNumberFormat="0" applyBorder="0" applyAlignment="0" applyProtection="0"/>
    <xf numFmtId="0" fontId="34" fillId="0" borderId="5" applyNumberFormat="0" applyFill="0" applyAlignment="0" applyProtection="0"/>
    <xf numFmtId="0" fontId="33" fillId="12" borderId="0" applyNumberFormat="0" applyBorder="0" applyAlignment="0" applyProtection="0"/>
    <xf numFmtId="0" fontId="40" fillId="5" borderId="6" applyNumberFormat="0" applyAlignment="0" applyProtection="0"/>
    <xf numFmtId="0" fontId="31" fillId="5" borderId="1" applyNumberFormat="0" applyAlignment="0" applyProtection="0"/>
    <xf numFmtId="0" fontId="41" fillId="13" borderId="7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42" fillId="0" borderId="8" applyNumberFormat="0" applyFill="0" applyAlignment="0" applyProtection="0"/>
    <xf numFmtId="0" fontId="29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29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" borderId="0" applyNumberFormat="0" applyBorder="0" applyAlignment="0" applyProtection="0"/>
    <xf numFmtId="0" fontId="29" fillId="17" borderId="0" applyNumberFormat="0" applyBorder="0" applyAlignment="0" applyProtection="0"/>
    <xf numFmtId="0" fontId="40" fillId="5" borderId="6" applyNumberFormat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14" borderId="0" applyNumberFormat="0" applyBorder="0" applyAlignment="0" applyProtection="0"/>
    <xf numFmtId="0" fontId="10" fillId="0" borderId="0">
      <alignment/>
      <protection/>
    </xf>
    <xf numFmtId="0" fontId="33" fillId="28" borderId="0" applyNumberFormat="0" applyBorder="0" applyAlignment="0" applyProtection="0"/>
    <xf numFmtId="0" fontId="29" fillId="23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2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33" fillId="11" borderId="0" applyNumberFormat="0" applyBorder="0" applyAlignment="0" applyProtection="0"/>
    <xf numFmtId="0" fontId="10" fillId="0" borderId="0">
      <alignment/>
      <protection/>
    </xf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5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6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28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4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3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9" borderId="2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18" borderId="0" applyNumberFormat="0" applyBorder="0" applyAlignment="0" applyProtection="0"/>
    <xf numFmtId="0" fontId="27" fillId="34" borderId="0" applyNumberFormat="0" applyBorder="0" applyAlignment="0" applyProtection="0"/>
    <xf numFmtId="0" fontId="43" fillId="0" borderId="9" applyNumberFormat="0" applyFill="0" applyAlignment="0" applyProtection="0"/>
    <xf numFmtId="0" fontId="41" fillId="13" borderId="7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0" fillId="4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</cellXfs>
  <cellStyles count="14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常规 167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常规 2" xfId="90"/>
    <cellStyle name="ColLevel_1" xfId="91"/>
    <cellStyle name="强调文字颜色 1 2" xfId="92"/>
    <cellStyle name="RowLevel_1" xfId="93"/>
    <cellStyle name="标题 1 2" xfId="94"/>
    <cellStyle name="标题 2 2" xfId="95"/>
    <cellStyle name="标题 3 2" xfId="96"/>
    <cellStyle name="标题 4 2" xfId="97"/>
    <cellStyle name="标题 5" xfId="98"/>
    <cellStyle name="差 2" xfId="99"/>
    <cellStyle name="差_Sheet1" xfId="100"/>
    <cellStyle name="常规 10" xfId="101"/>
    <cellStyle name="常规 11" xfId="102"/>
    <cellStyle name="常规 12" xfId="103"/>
    <cellStyle name="常规 13" xfId="104"/>
    <cellStyle name="常规 2 2" xfId="105"/>
    <cellStyle name="常规 2 2 2" xfId="106"/>
    <cellStyle name="常规 2 2 2 2" xfId="107"/>
    <cellStyle name="常规 2 3" xfId="108"/>
    <cellStyle name="常规 2 3 2" xfId="109"/>
    <cellStyle name="常规 2 3 2 2" xfId="110"/>
    <cellStyle name="常规 2 4" xfId="111"/>
    <cellStyle name="常规 2 4 2" xfId="112"/>
    <cellStyle name="常规 2 4 2 2" xfId="113"/>
    <cellStyle name="强调文字颜色 4 2" xfId="114"/>
    <cellStyle name="常规 2 5" xfId="115"/>
    <cellStyle name="常规 3 2" xfId="116"/>
    <cellStyle name="常规 3 2 2" xfId="117"/>
    <cellStyle name="常规 3 2 2 2" xfId="118"/>
    <cellStyle name="常规 3 3" xfId="119"/>
    <cellStyle name="常规 3 3 2" xfId="120"/>
    <cellStyle name="常规 3 3 2 2" xfId="121"/>
    <cellStyle name="常规 3 4" xfId="122"/>
    <cellStyle name="常规 3 4 2" xfId="123"/>
    <cellStyle name="常规 3 4 2 2" xfId="124"/>
    <cellStyle name="强调文字颜色 5 2" xfId="125"/>
    <cellStyle name="常规 3 5" xfId="126"/>
    <cellStyle name="常规 3 6" xfId="127"/>
    <cellStyle name="常规 4" xfId="128"/>
    <cellStyle name="常规 4 2" xfId="129"/>
    <cellStyle name="常规 4 4" xfId="130"/>
    <cellStyle name="常规 4 2 2" xfId="131"/>
    <cellStyle name="常规 4 2 2 2" xfId="132"/>
    <cellStyle name="强调文字颜色 6 2" xfId="133"/>
    <cellStyle name="常规 4 2 3" xfId="134"/>
    <cellStyle name="常规 4 3" xfId="135"/>
    <cellStyle name="常规 4 3 2" xfId="136"/>
    <cellStyle name="注释 2" xfId="137"/>
    <cellStyle name="常规 6 2" xfId="138"/>
    <cellStyle name="常规 6 2 2" xfId="139"/>
    <cellStyle name="常规 7" xfId="140"/>
    <cellStyle name="常规 8" xfId="141"/>
    <cellStyle name="常规 9" xfId="142"/>
    <cellStyle name="好 2" xfId="143"/>
    <cellStyle name="好_Sheet1" xfId="144"/>
    <cellStyle name="汇总 2" xfId="145"/>
    <cellStyle name="检查单元格 2" xfId="146"/>
    <cellStyle name="解释性文本 2" xfId="147"/>
    <cellStyle name="警告文本 2" xfId="148"/>
    <cellStyle name="链接单元格 2" xfId="149"/>
    <cellStyle name="强调文字颜色 2 2" xfId="150"/>
    <cellStyle name="强调文字颜色 3 2" xfId="151"/>
    <cellStyle name="输入 2" xfId="152"/>
    <cellStyle name="样式 1" xfId="153"/>
    <cellStyle name="样式 1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2.75390625" style="0" customWidth="1"/>
    <col min="2" max="2" width="11.375" style="0" customWidth="1"/>
    <col min="3" max="3" width="11.50390625" style="0" customWidth="1"/>
    <col min="4" max="4" width="11.75390625" style="0" customWidth="1"/>
    <col min="5" max="5" width="14.375" style="0" customWidth="1"/>
    <col min="6" max="6" width="9.00390625" style="0" hidden="1" customWidth="1"/>
    <col min="7" max="7" width="23.125" style="0" customWidth="1"/>
    <col min="8" max="8" width="9.00390625" style="0" customWidth="1"/>
    <col min="9" max="9" width="11.125" style="0" customWidth="1"/>
    <col min="10" max="10" width="10.125" style="0" customWidth="1"/>
    <col min="11" max="11" width="22.875" style="0" customWidth="1"/>
  </cols>
  <sheetData>
    <row r="1" spans="1:11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 customHeight="1">
      <c r="A2" s="2"/>
      <c r="B2" s="2"/>
      <c r="C2" s="2"/>
      <c r="D2" s="2"/>
      <c r="E2" s="2"/>
      <c r="G2" s="2"/>
      <c r="H2" s="2"/>
      <c r="I2" s="2"/>
      <c r="J2" s="2"/>
      <c r="K2" s="10" t="s">
        <v>1</v>
      </c>
    </row>
    <row r="3" spans="1:11" ht="21.75" customHeight="1">
      <c r="A3" s="3" t="s">
        <v>2</v>
      </c>
      <c r="B3" s="4"/>
      <c r="C3" s="4"/>
      <c r="D3" s="4"/>
      <c r="E3" s="4"/>
      <c r="F3" s="5"/>
      <c r="G3" s="3" t="s">
        <v>3</v>
      </c>
      <c r="H3" s="4"/>
      <c r="I3" s="4"/>
      <c r="J3" s="4"/>
      <c r="K3" s="4"/>
    </row>
    <row r="4" spans="1:11" ht="21.75" customHeight="1">
      <c r="A4" s="6" t="s">
        <v>4</v>
      </c>
      <c r="B4" s="6" t="s">
        <v>5</v>
      </c>
      <c r="C4" s="6" t="s">
        <v>6</v>
      </c>
      <c r="D4" s="6" t="s">
        <v>7</v>
      </c>
      <c r="E4" s="5" t="s">
        <v>8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</row>
    <row r="5" spans="1:11" ht="21.75" customHeight="1">
      <c r="A5" s="6" t="s">
        <v>9</v>
      </c>
      <c r="B5" s="5">
        <f>B6+B7+B8</f>
        <v>100600</v>
      </c>
      <c r="C5" s="5">
        <f>C6+C7+C8</f>
        <v>55900</v>
      </c>
      <c r="D5" s="5">
        <f>B5+C5</f>
        <v>156500</v>
      </c>
      <c r="E5" s="5"/>
      <c r="G5" s="7" t="s">
        <v>10</v>
      </c>
      <c r="H5" s="8">
        <f>H6+H7+H8</f>
        <v>31600</v>
      </c>
      <c r="I5" s="8">
        <f>I6+I7+I8</f>
        <v>5900</v>
      </c>
      <c r="J5" s="8">
        <f>H5+I5</f>
        <v>37500</v>
      </c>
      <c r="K5" s="11" t="s">
        <v>11</v>
      </c>
    </row>
    <row r="6" spans="1:11" ht="21.75" customHeight="1">
      <c r="A6" s="6" t="s">
        <v>12</v>
      </c>
      <c r="B6" s="5">
        <v>100000</v>
      </c>
      <c r="C6" s="5">
        <f>15000+40000</f>
        <v>55000</v>
      </c>
      <c r="D6" s="5">
        <f aca="true" t="shared" si="0" ref="D6:D15">B6+C6</f>
        <v>155000</v>
      </c>
      <c r="E6" s="5"/>
      <c r="G6" s="7" t="s">
        <v>13</v>
      </c>
      <c r="H6" s="8">
        <v>31000</v>
      </c>
      <c r="I6" s="8">
        <v>5000</v>
      </c>
      <c r="J6" s="8">
        <f aca="true" t="shared" si="1" ref="J6:J16">H6+I6</f>
        <v>36000</v>
      </c>
      <c r="K6" s="12"/>
    </row>
    <row r="7" spans="1:11" ht="21.75" customHeight="1">
      <c r="A7" s="6" t="s">
        <v>14</v>
      </c>
      <c r="B7" s="5">
        <v>150</v>
      </c>
      <c r="C7" s="5">
        <v>700</v>
      </c>
      <c r="D7" s="5">
        <f t="shared" si="0"/>
        <v>850</v>
      </c>
      <c r="E7" s="5"/>
      <c r="G7" s="7" t="s">
        <v>15</v>
      </c>
      <c r="H7" s="8">
        <v>150</v>
      </c>
      <c r="I7" s="8">
        <v>700</v>
      </c>
      <c r="J7" s="8">
        <f t="shared" si="1"/>
        <v>850</v>
      </c>
      <c r="K7" s="12"/>
    </row>
    <row r="8" spans="1:11" ht="21.75" customHeight="1">
      <c r="A8" s="6" t="s">
        <v>16</v>
      </c>
      <c r="B8" s="5">
        <v>450</v>
      </c>
      <c r="C8" s="5">
        <v>200</v>
      </c>
      <c r="D8" s="5">
        <f t="shared" si="0"/>
        <v>650</v>
      </c>
      <c r="E8" s="5"/>
      <c r="G8" s="7" t="s">
        <v>17</v>
      </c>
      <c r="H8" s="8">
        <v>450</v>
      </c>
      <c r="I8" s="8">
        <v>200</v>
      </c>
      <c r="J8" s="8">
        <f t="shared" si="1"/>
        <v>650</v>
      </c>
      <c r="K8" s="12"/>
    </row>
    <row r="9" spans="1:11" ht="21.75" customHeight="1">
      <c r="A9" s="6" t="s">
        <v>18</v>
      </c>
      <c r="B9" s="5">
        <f>B10+B11+B12</f>
        <v>26429</v>
      </c>
      <c r="C9" s="5">
        <f>C10+C11+C12</f>
        <v>23304</v>
      </c>
      <c r="D9" s="5">
        <f t="shared" si="0"/>
        <v>49733</v>
      </c>
      <c r="E9" s="5"/>
      <c r="G9" s="7" t="s">
        <v>19</v>
      </c>
      <c r="H9" s="8">
        <f>H10+H11+H12+H15</f>
        <v>95429</v>
      </c>
      <c r="I9" s="8">
        <f>I10+I11+I12+I15</f>
        <v>73304</v>
      </c>
      <c r="J9" s="8">
        <f t="shared" si="1"/>
        <v>168733</v>
      </c>
      <c r="K9" s="12"/>
    </row>
    <row r="10" spans="1:11" ht="21.75" customHeight="1">
      <c r="A10" s="6" t="s">
        <v>20</v>
      </c>
      <c r="B10" s="5">
        <v>8429</v>
      </c>
      <c r="C10" s="5"/>
      <c r="D10" s="5">
        <f t="shared" si="0"/>
        <v>8429</v>
      </c>
      <c r="E10" s="5"/>
      <c r="G10" s="7" t="s">
        <v>21</v>
      </c>
      <c r="H10" s="8">
        <v>8429</v>
      </c>
      <c r="I10" s="8"/>
      <c r="J10" s="8">
        <f t="shared" si="1"/>
        <v>8429</v>
      </c>
      <c r="K10" s="12"/>
    </row>
    <row r="11" spans="1:11" ht="21.75" customHeight="1">
      <c r="A11" s="6" t="s">
        <v>22</v>
      </c>
      <c r="B11" s="5">
        <v>18000</v>
      </c>
      <c r="C11" s="5">
        <v>13304</v>
      </c>
      <c r="D11" s="5">
        <f t="shared" si="0"/>
        <v>31304</v>
      </c>
      <c r="E11" s="5"/>
      <c r="G11" s="7" t="s">
        <v>23</v>
      </c>
      <c r="H11" s="8">
        <v>18000</v>
      </c>
      <c r="I11" s="8">
        <v>13304</v>
      </c>
      <c r="J11" s="8">
        <f t="shared" si="1"/>
        <v>31304</v>
      </c>
      <c r="K11" s="12"/>
    </row>
    <row r="12" spans="1:11" ht="21.75" customHeight="1">
      <c r="A12" s="6" t="s">
        <v>24</v>
      </c>
      <c r="B12" s="5">
        <f>B13+B14</f>
        <v>0</v>
      </c>
      <c r="C12" s="5">
        <f>C13+C14</f>
        <v>10000</v>
      </c>
      <c r="D12" s="5">
        <f t="shared" si="0"/>
        <v>10000</v>
      </c>
      <c r="E12" s="5"/>
      <c r="G12" s="7" t="s">
        <v>25</v>
      </c>
      <c r="H12" s="8">
        <f>H13+H14</f>
        <v>0</v>
      </c>
      <c r="I12" s="8">
        <f>I13+I14</f>
        <v>10000</v>
      </c>
      <c r="J12" s="8">
        <f t="shared" si="1"/>
        <v>10000</v>
      </c>
      <c r="K12" s="12"/>
    </row>
    <row r="13" spans="1:11" ht="21.75" customHeight="1">
      <c r="A13" s="6" t="s">
        <v>26</v>
      </c>
      <c r="B13" s="5"/>
      <c r="C13" s="5">
        <v>10000</v>
      </c>
      <c r="D13" s="5">
        <f t="shared" si="0"/>
        <v>10000</v>
      </c>
      <c r="E13" s="5"/>
      <c r="G13" s="7" t="s">
        <v>27</v>
      </c>
      <c r="H13" s="8"/>
      <c r="I13" s="8">
        <v>10000</v>
      </c>
      <c r="J13" s="8">
        <f t="shared" si="1"/>
        <v>10000</v>
      </c>
      <c r="K13" s="12"/>
    </row>
    <row r="14" spans="1:11" ht="21.75" customHeight="1">
      <c r="A14" s="6" t="s">
        <v>28</v>
      </c>
      <c r="B14" s="5"/>
      <c r="C14" s="5"/>
      <c r="D14" s="5">
        <f t="shared" si="0"/>
        <v>0</v>
      </c>
      <c r="E14" s="5"/>
      <c r="G14" s="7" t="s">
        <v>29</v>
      </c>
      <c r="H14" s="8"/>
      <c r="I14" s="8"/>
      <c r="J14" s="8">
        <f t="shared" si="1"/>
        <v>0</v>
      </c>
      <c r="K14" s="12"/>
    </row>
    <row r="15" spans="1:11" ht="21.75" customHeight="1">
      <c r="A15" s="5"/>
      <c r="B15" s="5"/>
      <c r="C15" s="5"/>
      <c r="D15" s="5"/>
      <c r="E15" s="5"/>
      <c r="G15" s="7" t="s">
        <v>30</v>
      </c>
      <c r="H15" s="8">
        <v>69000</v>
      </c>
      <c r="I15" s="8">
        <f>15000+35000</f>
        <v>50000</v>
      </c>
      <c r="J15" s="8">
        <f t="shared" si="1"/>
        <v>119000</v>
      </c>
      <c r="K15" s="12"/>
    </row>
    <row r="16" spans="1:11" ht="21.75" customHeight="1">
      <c r="A16" s="4" t="s">
        <v>31</v>
      </c>
      <c r="B16" s="5">
        <f>B5+B9</f>
        <v>127029</v>
      </c>
      <c r="C16" s="5">
        <f>C5+C9</f>
        <v>79204</v>
      </c>
      <c r="D16" s="5">
        <f>B16+C16</f>
        <v>206233</v>
      </c>
      <c r="E16" s="5"/>
      <c r="G16" s="9" t="s">
        <v>32</v>
      </c>
      <c r="H16" s="8">
        <f>H5+H9</f>
        <v>127029</v>
      </c>
      <c r="I16" s="8">
        <f>I5+I9</f>
        <v>79204</v>
      </c>
      <c r="J16" s="8">
        <f t="shared" si="1"/>
        <v>206233</v>
      </c>
      <c r="K16" s="13"/>
    </row>
  </sheetData>
  <sheetProtection/>
  <mergeCells count="4">
    <mergeCell ref="A1:K1"/>
    <mergeCell ref="A3:E3"/>
    <mergeCell ref="G3:K3"/>
    <mergeCell ref="K5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阿拉</cp:lastModifiedBy>
  <cp:lastPrinted>2022-08-30T03:23:19Z</cp:lastPrinted>
  <dcterms:created xsi:type="dcterms:W3CDTF">2017-09-24T09:28:45Z</dcterms:created>
  <dcterms:modified xsi:type="dcterms:W3CDTF">2022-08-30T03:33:12Z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B8C717E5FBA846F2BA622A56F40FF111</vt:lpwstr>
  </property>
  <property fmtid="{D5CDD505-2E9C-101B-9397-08002B2CF9AE}" pid="4" name="KSOProductBuildV">
    <vt:lpwstr>2052-11.1.0.12313</vt:lpwstr>
  </property>
</Properties>
</file>