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目录" sheetId="14" r:id="rId1"/>
    <sheet name="一般公共预算收入表（表一）" sheetId="4" r:id="rId2"/>
    <sheet name="一般公共预算支出表（表二）" sheetId="5" r:id="rId3"/>
    <sheet name="一般公共预算本级支出表（表三）" sheetId="6" r:id="rId4"/>
    <sheet name="一般公共预算本级基本支出表（表四）" sheetId="7" r:id="rId5"/>
    <sheet name="一般公共预算税收返还及转移支付分项目表（表五）" sheetId="15" r:id="rId6"/>
    <sheet name="税收返还和转移支付分地区表（表六）" sheetId="16" r:id="rId7"/>
    <sheet name="政府性基金预算收入表 (表七)" sheetId="17" r:id="rId8"/>
    <sheet name="政府性基金预算支出表（表八）" sheetId="10" r:id="rId9"/>
    <sheet name="政府性基金预算本级支出表 (表九)" sheetId="19" r:id="rId10"/>
    <sheet name="政府性基金分项目表（表十）" sheetId="20" r:id="rId11"/>
    <sheet name="政府性基金分地区表（表十一）" sheetId="21" r:id="rId12"/>
    <sheet name="国有资本经营预算收入表 (表十二)" sheetId="22" r:id="rId13"/>
    <sheet name="国有资本经营预算支出表（表十三）" sheetId="8" r:id="rId14"/>
    <sheet name="社会保险基金收入总表 (表十四)" sheetId="23" r:id="rId15"/>
    <sheet name="社会保险基金支出总表（表十五）" sheetId="11" r:id="rId16"/>
    <sheet name="一般债务限额和余额表（表十六)" sheetId="12" r:id="rId17"/>
    <sheet name="专项债务限额和余额表(表十七） " sheetId="13" r:id="rId18"/>
    <sheet name="三公（表十八）" sheetId="24" r:id="rId19"/>
    <sheet name="对下安排转移支付的应当公开国有资本经营预算转移支付表（表十九）" sheetId="25" r:id="rId20"/>
    <sheet name="政府债券发行及还本付息情况预算表（表二十）" sheetId="1" r:id="rId21"/>
    <sheet name="一般债务限额和余额表（表二十一) " sheetId="26" r:id="rId22"/>
    <sheet name="专项债务限额和余额表(表二十二）" sheetId="27" r:id="rId23"/>
    <sheet name="县本级国有资本经营预算支出表（表二十三）" sheetId="2" r:id="rId24"/>
    <sheet name="Sheet3" sheetId="3" r:id="rId25"/>
  </sheets>
  <externalReferences>
    <externalReference r:id="rId26"/>
    <externalReference r:id="rId27"/>
  </externalReferences>
  <definedNames>
    <definedName name="_xlnm.Print_Area" localSheetId="5">'一般公共预算税收返还及转移支付分项目表（表五）'!$A$1:$B$64</definedName>
    <definedName name="_xlnm.Print_Titles" localSheetId="18">'三公（表十八）'!$1:6</definedName>
    <definedName name="_xlnm.Print_Titles" localSheetId="4">'一般公共预算本级基本支出表（表四）'!$1:$6</definedName>
    <definedName name="_xlnm.Print_Titles" localSheetId="3">'一般公共预算本级支出表（表三）'!$1:$6</definedName>
    <definedName name="_xlnm.Print_Titles" localSheetId="5">'一般公共预算税收返还及转移支付分项目表（表五）'!$1:$4</definedName>
    <definedName name="_xlnm.Print_Titles" localSheetId="2">'一般公共预算支出表（表二）'!$1:$6</definedName>
    <definedName name="_xlnm.Print_Titles" localSheetId="9">'政府性基金预算本级支出表 (表九)'!$1:$4</definedName>
    <definedName name="_xlnm.Print_Titles" localSheetId="7">'政府性基金预算收入表 (表七)'!$1:$4</definedName>
    <definedName name="_xlnm.Print_Titles" localSheetId="8">'政府性基金预算支出表（表八）'!$1:$4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<sst xmlns="http://schemas.openxmlformats.org/spreadsheetml/2006/main" count="9999" uniqueCount="957">
  <si>
    <t>目  录</t>
  </si>
  <si>
    <t>一、一般公共预算收入表</t>
  </si>
  <si>
    <t>二、一般公共预算支出表</t>
  </si>
  <si>
    <t>三、一般公共预算本级支出表</t>
  </si>
  <si>
    <t>四、一般公共预算本级基本支出表</t>
  </si>
  <si>
    <t>五、一般公共预算对下税收返还和转移支付预算分项目表</t>
  </si>
  <si>
    <t>六、一般公共预算对下税收返还和转移支付预算分地区表</t>
  </si>
  <si>
    <t>七、政府性基金收入预算表</t>
  </si>
  <si>
    <t>八、政府性基金支出预算表</t>
  </si>
  <si>
    <t>九、政府性基金本级支出预算表</t>
  </si>
  <si>
    <t>十、政府性基金转移支付预算分项目表</t>
  </si>
  <si>
    <t>十一、政府性基金转移支付预算分地区表</t>
  </si>
  <si>
    <t>十二、国有资本经营收入预算表</t>
  </si>
  <si>
    <t>十三、国有资本经营支出预算表</t>
  </si>
  <si>
    <t>十四、社会保险基金收入预算总表</t>
  </si>
  <si>
    <t>十五、社会保险基金支出预算总表</t>
  </si>
  <si>
    <t>十六、地方政府一般债务限额和余额情况表</t>
  </si>
  <si>
    <t>十七、地方政府专项债务限额和余额情况表</t>
  </si>
  <si>
    <t>十八、“三公”经费预算表</t>
  </si>
  <si>
    <t>十九、对下安排转移支付的应当公开国有资本经营预算转移支付表</t>
  </si>
  <si>
    <t>二十、政府债券发行及还本付息情况预算表</t>
  </si>
  <si>
    <t>二十一、2021年地方政府一般债务限额和余额情况表</t>
  </si>
  <si>
    <t>二十二、2021年地方政府专项债务限额和余额情况表</t>
  </si>
  <si>
    <t>二十三、新邵县2021年本级国有资本经营预算支出表</t>
  </si>
  <si>
    <r>
      <rPr>
        <b/>
        <sz val="22"/>
        <rFont val="宋体"/>
        <charset val="134"/>
      </rPr>
      <t>新邵县</t>
    </r>
    <r>
      <rPr>
        <b/>
        <sz val="22"/>
        <rFont val="Times New Roman"/>
        <charset val="134"/>
      </rPr>
      <t>2021</t>
    </r>
    <r>
      <rPr>
        <b/>
        <sz val="22"/>
        <rFont val="宋体"/>
        <charset val="134"/>
      </rPr>
      <t>年一般公共预算收入表</t>
    </r>
  </si>
  <si>
    <t>表一</t>
  </si>
  <si>
    <t>金额单位：万元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</si>
  <si>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目</t>
    </r>
  </si>
  <si>
    <t>上年完成</t>
  </si>
  <si>
    <t>本年预算</t>
  </si>
  <si>
    <r>
      <rPr>
        <sz val="11"/>
        <rFont val="宋体"/>
        <charset val="134"/>
      </rPr>
      <t>同比增长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</si>
  <si>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注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</si>
  <si>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注</t>
    </r>
  </si>
  <si>
    <t>一、税收收入</t>
  </si>
  <si>
    <r>
      <rPr>
        <sz val="11"/>
        <rFont val="Times New Roman"/>
        <charset val="134"/>
      </rPr>
      <t xml:space="preserve">    5.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</si>
  <si>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 1.</t>
    </r>
    <r>
      <rPr>
        <sz val="11"/>
        <rFont val="宋体"/>
        <charset val="134"/>
      </rPr>
      <t>增值税</t>
    </r>
  </si>
  <si>
    <t>其中：残保金</t>
  </si>
  <si>
    <r>
      <rPr>
        <sz val="11"/>
        <rFont val="Times New Roman"/>
        <charset val="134"/>
      </rPr>
      <t xml:space="preserve">     2.</t>
    </r>
    <r>
      <rPr>
        <sz val="11"/>
        <rFont val="宋体"/>
        <charset val="134"/>
      </rPr>
      <t>城建税</t>
    </r>
  </si>
  <si>
    <t xml:space="preserve">    地方教育附加</t>
  </si>
  <si>
    <r>
      <rPr>
        <sz val="11"/>
        <rFont val="Times New Roman"/>
        <charset val="134"/>
      </rPr>
      <t xml:space="preserve">     3. </t>
    </r>
    <r>
      <rPr>
        <sz val="11"/>
        <rFont val="宋体"/>
        <charset val="134"/>
      </rPr>
      <t>个人所得税</t>
    </r>
  </si>
  <si>
    <t xml:space="preserve">    教育费附加</t>
  </si>
  <si>
    <r>
      <rPr>
        <sz val="11"/>
        <rFont val="Times New Roman"/>
        <charset val="134"/>
      </rPr>
      <t xml:space="preserve">     4.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</si>
  <si>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 xml:space="preserve">   6.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</si>
  <si>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 xml:space="preserve">     5.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</si>
  <si>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 xml:space="preserve">     6.</t>
    </r>
    <r>
      <rPr>
        <sz val="11"/>
        <rFont val="宋体"/>
        <charset val="134"/>
      </rPr>
      <t>契税</t>
    </r>
  </si>
  <si>
    <t>一般预算收入合计</t>
  </si>
  <si>
    <r>
      <rPr>
        <sz val="11"/>
        <rFont val="Times New Roman"/>
        <charset val="134"/>
      </rPr>
      <t xml:space="preserve">     7.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</si>
  <si>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 xml:space="preserve">     8.</t>
    </r>
    <r>
      <rPr>
        <sz val="11"/>
        <rFont val="宋体"/>
        <charset val="134"/>
      </rPr>
      <t>城镇土地使用税</t>
    </r>
  </si>
  <si>
    <t>上划“增值税”收入</t>
  </si>
  <si>
    <r>
      <rPr>
        <sz val="11"/>
        <rFont val="Times New Roman"/>
        <charset val="134"/>
      </rPr>
      <t xml:space="preserve">     9.</t>
    </r>
    <r>
      <rPr>
        <sz val="11"/>
        <rFont val="宋体"/>
        <charset val="134"/>
      </rPr>
      <t>环境保护税</t>
    </r>
  </si>
  <si>
    <r>
      <rPr>
        <b/>
        <sz val="11"/>
        <rFont val="宋体"/>
        <charset val="134"/>
      </rPr>
      <t>上划所得税</t>
    </r>
    <r>
      <rPr>
        <b/>
        <sz val="11"/>
        <rFont val="Times New Roman"/>
        <charset val="134"/>
      </rPr>
      <t>72%</t>
    </r>
  </si>
  <si>
    <r>
      <rPr>
        <sz val="11"/>
        <rFont val="Times New Roman"/>
        <charset val="134"/>
      </rPr>
      <t xml:space="preserve">     10.</t>
    </r>
    <r>
      <rPr>
        <sz val="11"/>
        <rFont val="宋体"/>
        <charset val="134"/>
      </rPr>
      <t>其他各税</t>
    </r>
  </si>
  <si>
    <t>上划“消费税”收入</t>
  </si>
  <si>
    <t>上划环境保护税</t>
  </si>
  <si>
    <t>上划省级城镇土地使用税30%</t>
  </si>
  <si>
    <t>二、非税收入</t>
  </si>
  <si>
    <t>上划省级资源税25%</t>
  </si>
  <si>
    <r>
      <rPr>
        <sz val="11"/>
        <rFont val="Times New Roman"/>
        <charset val="134"/>
      </rPr>
      <t xml:space="preserve">    1.</t>
    </r>
    <r>
      <rPr>
        <sz val="11"/>
        <rFont val="宋体"/>
        <charset val="134"/>
      </rPr>
      <t>国有资源有偿收入</t>
    </r>
  </si>
  <si>
    <r>
      <rPr>
        <sz val="11"/>
        <rFont val="Times New Roman"/>
        <charset val="134"/>
      </rPr>
      <t xml:space="preserve">    2.</t>
    </r>
    <r>
      <rPr>
        <sz val="11"/>
        <rFont val="宋体"/>
        <charset val="134"/>
      </rPr>
      <t>行政性收费</t>
    </r>
  </si>
  <si>
    <t>财政总收入</t>
  </si>
  <si>
    <r>
      <rPr>
        <sz val="11"/>
        <rFont val="Times New Roman"/>
        <charset val="134"/>
      </rPr>
      <t xml:space="preserve">    3.</t>
    </r>
    <r>
      <rPr>
        <sz val="11"/>
        <rFont val="宋体"/>
        <charset val="134"/>
      </rPr>
      <t>罚没收入</t>
    </r>
  </si>
  <si>
    <t>税     收</t>
  </si>
  <si>
    <r>
      <rPr>
        <sz val="11"/>
        <rFont val="Times New Roman"/>
        <charset val="134"/>
      </rPr>
      <t xml:space="preserve">    4.</t>
    </r>
    <r>
      <rPr>
        <sz val="11"/>
        <rFont val="宋体"/>
        <charset val="134"/>
      </rPr>
      <t>其他收入</t>
    </r>
  </si>
  <si>
    <r>
      <rPr>
        <sz val="11"/>
        <rFont val="宋体"/>
        <charset val="134"/>
      </rPr>
      <t>非</t>
    </r>
    <r>
      <rPr>
        <sz val="11"/>
        <rFont val="Times New Roman"/>
        <charset val="134"/>
      </rPr>
      <t xml:space="preserve">         </t>
    </r>
    <r>
      <rPr>
        <sz val="11"/>
        <rFont val="宋体"/>
        <charset val="134"/>
      </rPr>
      <t>税</t>
    </r>
  </si>
  <si>
    <t>新邵县2021年一般公共预算支出表（部门预算支出经济分类）</t>
  </si>
  <si>
    <t>表二（1）</t>
  </si>
  <si>
    <t>续表二（1）</t>
  </si>
  <si>
    <t>金额单位:万元</t>
  </si>
  <si>
    <t>功能科目</t>
  </si>
  <si>
    <t>基本支出（经费拨款）</t>
  </si>
  <si>
    <t>专项支出</t>
  </si>
  <si>
    <t>上级专项指标</t>
  </si>
  <si>
    <t>总计</t>
  </si>
  <si>
    <t>基本支出合计</t>
  </si>
  <si>
    <t>工资福利支出</t>
  </si>
  <si>
    <t>商品和服务支出</t>
  </si>
  <si>
    <t>对个人和家庭的补助</t>
  </si>
  <si>
    <t>合计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</si>
  <si>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</si>
  <si>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</si>
  <si>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</si>
  <si>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</si>
  <si>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</si>
  <si>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</si>
  <si>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</si>
  <si>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</si>
  <si>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</si>
  <si>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</si>
  <si>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</si>
  <si>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</si>
  <si>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其它工资福利支出</t>
  </si>
  <si>
    <t>一般公务费</t>
  </si>
  <si>
    <t>公务交通补贴</t>
  </si>
  <si>
    <t>业务费</t>
  </si>
  <si>
    <t>离（退）休费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</si>
  <si>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</si>
  <si>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</si>
  <si>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</si>
  <si>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</si>
  <si>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</si>
  <si>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</si>
  <si>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</si>
  <si>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</si>
  <si>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</si>
  <si>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</si>
  <si>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类</t>
  </si>
  <si>
    <t>款</t>
  </si>
  <si>
    <t>项</t>
  </si>
  <si>
    <t>科目名称</t>
  </si>
  <si>
    <t>小计</t>
  </si>
  <si>
    <t>津补贴</t>
  </si>
  <si>
    <t>乡镇工作津贴</t>
  </si>
  <si>
    <t>人才津贴</t>
  </si>
  <si>
    <t>特殊岗位津贴</t>
  </si>
  <si>
    <t>年底双薪</t>
  </si>
  <si>
    <t>绩效考核奖</t>
  </si>
  <si>
    <t>乡镇奖励性补贴</t>
  </si>
  <si>
    <t>其他</t>
  </si>
  <si>
    <t>基本离（退）休费</t>
  </si>
  <si>
    <t>离（退）休人员津补贴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</si>
  <si>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</si>
  <si>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</si>
  <si>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</si>
  <si>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</si>
  <si>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</si>
  <si>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</si>
  <si>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</si>
  <si>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</si>
  <si>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政协事务</t>
  </si>
  <si>
    <t xml:space="preserve">  02</t>
  </si>
  <si>
    <t xml:space="preserve">    行政运行（政协事务）</t>
  </si>
  <si>
    <t xml:space="preserve">    一般行政管理事务（政协事务）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</si>
  <si>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</si>
  <si>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</si>
  <si>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</si>
  <si>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</si>
  <si>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</si>
  <si>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>08</t>
  </si>
  <si>
    <t xml:space="preserve">    信访事务</t>
  </si>
  <si>
    <t>50</t>
  </si>
  <si>
    <t xml:space="preserve">    事业运行（政府办公厅（室）及相关机构事务）</t>
  </si>
  <si>
    <t>99</t>
  </si>
  <si>
    <t xml:space="preserve">    其他政府办公厅（室）及相关机构事务支出</t>
  </si>
  <si>
    <t>04</t>
  </si>
  <si>
    <t xml:space="preserve">  发展与改革事务</t>
  </si>
  <si>
    <t xml:space="preserve">  04</t>
  </si>
  <si>
    <t xml:space="preserve">    行政运行（发展与改革事务）</t>
  </si>
  <si>
    <t xml:space="preserve">    其他发展与改革事务支出</t>
  </si>
  <si>
    <t>05</t>
  </si>
  <si>
    <t xml:space="preserve">  统计信息事务</t>
  </si>
  <si>
    <t xml:space="preserve">  05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</si>
  <si>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</si>
  <si>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</si>
  <si>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</si>
  <si>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>07</t>
  </si>
  <si>
    <t xml:space="preserve">    专项普查活动</t>
  </si>
  <si>
    <t xml:space="preserve">    其他统计信息事务支出</t>
  </si>
  <si>
    <t>06</t>
  </si>
  <si>
    <t xml:space="preserve">  财政事务</t>
  </si>
  <si>
    <t xml:space="preserve">  06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</si>
  <si>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</si>
  <si>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</si>
  <si>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</si>
  <si>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其他财政事务支出</t>
  </si>
  <si>
    <t xml:space="preserve">  税收事务</t>
  </si>
  <si>
    <t xml:space="preserve">  07</t>
  </si>
  <si>
    <t xml:space="preserve">    行政运行（税收事务）</t>
  </si>
  <si>
    <t xml:space="preserve">  审计事务</t>
  </si>
  <si>
    <t xml:space="preserve">  08</t>
  </si>
  <si>
    <t xml:space="preserve">    行政运行（审计事务）</t>
  </si>
  <si>
    <t xml:space="preserve">    一般行政管理事务（审计事务）</t>
  </si>
  <si>
    <t>11</t>
  </si>
  <si>
    <t xml:space="preserve">  纪检监察事务</t>
  </si>
  <si>
    <t xml:space="preserve">  11</t>
  </si>
  <si>
    <t xml:space="preserve">    行政运行（纪检监察事务）</t>
  </si>
  <si>
    <t xml:space="preserve">    一般行政管理事务（纪检监察事务）</t>
  </si>
  <si>
    <t>13</t>
  </si>
  <si>
    <t xml:space="preserve">  商贸事务</t>
  </si>
  <si>
    <t xml:space="preserve">  13</t>
  </si>
  <si>
    <t xml:space="preserve">    行政运行（商贸事务）</t>
  </si>
  <si>
    <t xml:space="preserve">    一般行政管理事务（商贸事务）</t>
  </si>
  <si>
    <t xml:space="preserve">    对外贸易管理</t>
  </si>
  <si>
    <t xml:space="preserve">    招商引资</t>
  </si>
  <si>
    <t xml:space="preserve">    其他商贸事务支出</t>
  </si>
  <si>
    <t>14</t>
  </si>
  <si>
    <t xml:space="preserve">  知识产权事务</t>
  </si>
  <si>
    <t xml:space="preserve">  14</t>
  </si>
  <si>
    <t xml:space="preserve">    知识产权战略和规划</t>
  </si>
  <si>
    <t>23</t>
  </si>
  <si>
    <t xml:space="preserve">  民族事务</t>
  </si>
  <si>
    <t xml:space="preserve">  23</t>
  </si>
  <si>
    <t xml:space="preserve">    民族工作专项</t>
  </si>
  <si>
    <t>25</t>
  </si>
  <si>
    <t xml:space="preserve">  港澳台事务</t>
  </si>
  <si>
    <t xml:space="preserve">  25</t>
  </si>
  <si>
    <t xml:space="preserve">    行政运行（港澳台侨事务）</t>
  </si>
  <si>
    <t>26</t>
  </si>
  <si>
    <t xml:space="preserve">  档案事务</t>
  </si>
  <si>
    <t xml:space="preserve">  26</t>
  </si>
  <si>
    <t xml:space="preserve">    行政运行（档案事务）</t>
  </si>
  <si>
    <t xml:space="preserve">    档案馆</t>
  </si>
  <si>
    <t>28</t>
  </si>
  <si>
    <t xml:space="preserve">  民主党派及工商联事务</t>
  </si>
  <si>
    <t xml:space="preserve">  28</t>
  </si>
  <si>
    <t xml:space="preserve">    行政运行（民主党派及工商联事务）</t>
  </si>
  <si>
    <t xml:space="preserve">    其他民主党派及工商联事务支出</t>
  </si>
  <si>
    <t>29</t>
  </si>
  <si>
    <t xml:space="preserve">  群众团体事务</t>
  </si>
  <si>
    <t xml:space="preserve">  29</t>
  </si>
  <si>
    <t xml:space="preserve">    行政运行（群众团体事务）</t>
  </si>
  <si>
    <t xml:space="preserve">    一般行政管理事务（群众团体事务）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</si>
  <si>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</si>
  <si>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</si>
  <si>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</si>
  <si>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</si>
  <si>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机关服务（党委办公厅（室）及相关机构事务）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</si>
  <si>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</si>
  <si>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</si>
  <si>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>32</t>
  </si>
  <si>
    <t xml:space="preserve">  组织事务</t>
  </si>
  <si>
    <t xml:space="preserve">  32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</si>
  <si>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</si>
  <si>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</si>
  <si>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</si>
  <si>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其他组织事务支出</t>
  </si>
  <si>
    <t>33</t>
  </si>
  <si>
    <t xml:space="preserve">  宣传事务</t>
  </si>
  <si>
    <t xml:space="preserve">  33</t>
  </si>
  <si>
    <t xml:space="preserve">    行政运行（宣传事务）</t>
  </si>
  <si>
    <t xml:space="preserve">    事业运行（宣传事务）</t>
  </si>
  <si>
    <t>34</t>
  </si>
  <si>
    <t xml:space="preserve">  统战事务</t>
  </si>
  <si>
    <t xml:space="preserve">  34</t>
  </si>
  <si>
    <t xml:space="preserve">    行政运行（统战事务）</t>
  </si>
  <si>
    <t xml:space="preserve">    华侨事务</t>
  </si>
  <si>
    <t>36</t>
  </si>
  <si>
    <t xml:space="preserve">  其他共产党事务支出</t>
  </si>
  <si>
    <t xml:space="preserve">  36</t>
  </si>
  <si>
    <t xml:space="preserve">    行政运行（其他共产党事务支出）</t>
  </si>
  <si>
    <t xml:space="preserve">    事业运行（其他共产党事务支出）</t>
  </si>
  <si>
    <t>37</t>
  </si>
  <si>
    <t xml:space="preserve">  网信事务</t>
  </si>
  <si>
    <t xml:space="preserve">  37</t>
  </si>
  <si>
    <t xml:space="preserve">    行政运行</t>
  </si>
  <si>
    <t>38</t>
  </si>
  <si>
    <t xml:space="preserve">  市场监督管理事务</t>
  </si>
  <si>
    <t xml:space="preserve">  38</t>
  </si>
  <si>
    <t xml:space="preserve">    市场主体管理</t>
  </si>
  <si>
    <t xml:space="preserve">    市场秩序执法</t>
  </si>
  <si>
    <t xml:space="preserve">    信息化建设</t>
  </si>
  <si>
    <t>10</t>
  </si>
  <si>
    <t xml:space="preserve">    质量基础</t>
  </si>
  <si>
    <t>12</t>
  </si>
  <si>
    <t xml:space="preserve">    药品事务</t>
  </si>
  <si>
    <t>15</t>
  </si>
  <si>
    <t xml:space="preserve">    质量安全监管</t>
  </si>
  <si>
    <t>16</t>
  </si>
  <si>
    <t xml:space="preserve">    食品安全监管</t>
  </si>
  <si>
    <t xml:space="preserve">    事业运行</t>
  </si>
  <si>
    <t xml:space="preserve">    其他市场监督管理事务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</si>
  <si>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</si>
  <si>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</si>
  <si>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</si>
  <si>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</si>
  <si>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</si>
  <si>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武装警察部队</t>
  </si>
  <si>
    <t xml:space="preserve">  204</t>
  </si>
  <si>
    <t xml:space="preserve">    武装警察部队</t>
  </si>
  <si>
    <t xml:space="preserve">  公安</t>
  </si>
  <si>
    <t xml:space="preserve">    行政运行（公安）</t>
  </si>
  <si>
    <t xml:space="preserve">    一般行政管理事务（公安）</t>
  </si>
  <si>
    <t>19</t>
  </si>
  <si>
    <t xml:space="preserve">    信息化建设（公安）</t>
  </si>
  <si>
    <t>20</t>
  </si>
  <si>
    <t xml:space="preserve">    执法办案</t>
  </si>
  <si>
    <t>21</t>
  </si>
  <si>
    <t xml:space="preserve">    特别业务</t>
  </si>
  <si>
    <t xml:space="preserve">    其他公安支出</t>
  </si>
  <si>
    <t xml:space="preserve">  司法</t>
  </si>
  <si>
    <t xml:space="preserve">    行政运行（司法）</t>
  </si>
  <si>
    <t xml:space="preserve">    机关服务（司法）</t>
  </si>
  <si>
    <t xml:space="preserve">    其他司法支出</t>
  </si>
  <si>
    <t xml:space="preserve">  强制隔离戒毒</t>
  </si>
  <si>
    <t xml:space="preserve">    其他强制隔离戒毒支出</t>
  </si>
  <si>
    <t xml:space="preserve">  其他公共安全支出</t>
  </si>
  <si>
    <t xml:space="preserve">    其他公共安全支出</t>
  </si>
  <si>
    <t>205</t>
  </si>
  <si>
    <t>教育支出</t>
  </si>
  <si>
    <t xml:space="preserve">  教育管理事务</t>
  </si>
  <si>
    <t xml:space="preserve">  205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</si>
  <si>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</si>
  <si>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</si>
  <si>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</si>
  <si>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</si>
  <si>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</si>
  <si>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</si>
  <si>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</si>
  <si>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</si>
  <si>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</si>
  <si>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</si>
  <si>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</si>
  <si>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</si>
  <si>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</si>
  <si>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</si>
  <si>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</si>
  <si>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</si>
  <si>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</si>
  <si>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</si>
  <si>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</si>
  <si>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</si>
  <si>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</si>
  <si>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>09</t>
  </si>
  <si>
    <t xml:space="preserve">  教育费附加安排的支出</t>
  </si>
  <si>
    <t xml:space="preserve">  09</t>
  </si>
  <si>
    <t xml:space="preserve">    农村中小学校舍建设（教育费附加安排的支出）</t>
  </si>
  <si>
    <t xml:space="preserve">  其他教育支出</t>
  </si>
  <si>
    <t xml:space="preserve">    其他教育支出</t>
  </si>
  <si>
    <t>206</t>
  </si>
  <si>
    <t>科学技术支出</t>
  </si>
  <si>
    <t xml:space="preserve">  科学技术管理事务</t>
  </si>
  <si>
    <t xml:space="preserve">  206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</si>
  <si>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</si>
  <si>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</si>
  <si>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</si>
  <si>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</si>
  <si>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</si>
  <si>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</si>
  <si>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  科技馆站</t>
  </si>
  <si>
    <t xml:space="preserve">    其他科学技术普及支出</t>
  </si>
  <si>
    <t xml:space="preserve">  其他科学技术支出</t>
  </si>
  <si>
    <t xml:space="preserve">    其他科学技术支出</t>
  </si>
  <si>
    <t>207</t>
  </si>
  <si>
    <t>文化旅游体育与传媒支出</t>
  </si>
  <si>
    <t xml:space="preserve">  文化和旅游</t>
  </si>
  <si>
    <t xml:space="preserve">  207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</si>
  <si>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</si>
  <si>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</si>
  <si>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</si>
  <si>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</si>
  <si>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文化创作与保护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</si>
  <si>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</si>
  <si>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</si>
  <si>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</si>
  <si>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</si>
  <si>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一般行政管理事务（文物）</t>
  </si>
  <si>
    <t xml:space="preserve">    文物保护</t>
  </si>
  <si>
    <t xml:space="preserve">  体育</t>
  </si>
  <si>
    <t xml:space="preserve">    行政运行（体育）</t>
  </si>
  <si>
    <t xml:space="preserve">    体育场馆</t>
  </si>
  <si>
    <t xml:space="preserve">    其他体育支出</t>
  </si>
  <si>
    <t xml:space="preserve">  广播电视</t>
  </si>
  <si>
    <t xml:space="preserve">    其他广播电视支出</t>
  </si>
  <si>
    <t xml:space="preserve">  其他文化旅游体育与传媒支出</t>
  </si>
  <si>
    <t xml:space="preserve">    文化产业发展专项支出</t>
  </si>
  <si>
    <t xml:space="preserve">    其他文化旅游体育与传媒支出</t>
  </si>
  <si>
    <t>208</t>
  </si>
  <si>
    <t>社会保障和就业支出</t>
  </si>
  <si>
    <t xml:space="preserve">  人力资源和社会保障管理事务</t>
  </si>
  <si>
    <t xml:space="preserve">  208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</si>
  <si>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</si>
  <si>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</si>
  <si>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</si>
  <si>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</si>
  <si>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</si>
  <si>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</si>
  <si>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</si>
  <si>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</si>
  <si>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</si>
  <si>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</si>
  <si>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</si>
  <si>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</si>
  <si>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</si>
  <si>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</si>
  <si>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</si>
  <si>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</si>
  <si>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</si>
  <si>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</si>
  <si>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公益性岗位补贴</t>
  </si>
  <si>
    <t xml:space="preserve">    其他就业补助支出</t>
  </si>
  <si>
    <t xml:space="preserve">  抚恤</t>
  </si>
  <si>
    <t xml:space="preserve">    伤残抚恤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</si>
  <si>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</si>
  <si>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</si>
  <si>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</si>
  <si>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</si>
  <si>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</si>
  <si>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</si>
  <si>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</si>
  <si>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</si>
  <si>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</si>
  <si>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10</t>
  </si>
  <si>
    <t xml:space="preserve">    儿童福利</t>
  </si>
  <si>
    <t xml:space="preserve">    老年福利</t>
  </si>
  <si>
    <t xml:space="preserve">    殡葬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</si>
  <si>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</si>
  <si>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</si>
  <si>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</si>
  <si>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</si>
  <si>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</si>
  <si>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</si>
  <si>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</si>
  <si>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16</t>
  </si>
  <si>
    <t xml:space="preserve">    行政运行（红十字事业）</t>
  </si>
  <si>
    <t xml:space="preserve">  最低生活保障</t>
  </si>
  <si>
    <t xml:space="preserve">  19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</si>
  <si>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</si>
  <si>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</si>
  <si>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</si>
  <si>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20</t>
  </si>
  <si>
    <t xml:space="preserve">    临时救助支出</t>
  </si>
  <si>
    <t xml:space="preserve">  特困人员救助供养</t>
  </si>
  <si>
    <t xml:space="preserve">  21</t>
  </si>
  <si>
    <t xml:space="preserve">    农村特困人员救助供养支出</t>
  </si>
  <si>
    <t>24</t>
  </si>
  <si>
    <t xml:space="preserve">  补充道路交通事故社会救助基金</t>
  </si>
  <si>
    <t xml:space="preserve">  24</t>
  </si>
  <si>
    <t xml:space="preserve">    交强险罚款收入补助基金支出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</si>
  <si>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</si>
  <si>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</si>
  <si>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</si>
  <si>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</si>
  <si>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</si>
  <si>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</si>
  <si>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>27</t>
  </si>
  <si>
    <t xml:space="preserve">  财政对其他社会保险基金的补助</t>
  </si>
  <si>
    <t xml:space="preserve">  27</t>
  </si>
  <si>
    <t xml:space="preserve">    财政对失业保险基金的补助</t>
  </si>
  <si>
    <t xml:space="preserve">    财政对工伤保险基金的补助</t>
  </si>
  <si>
    <t xml:space="preserve">  退役军人管理事务</t>
  </si>
  <si>
    <t xml:space="preserve">    拥军优属</t>
  </si>
  <si>
    <t xml:space="preserve">    其他退役军人事务管理支出</t>
  </si>
  <si>
    <t>30</t>
  </si>
  <si>
    <t xml:space="preserve">  财政代缴社会保险费支出</t>
  </si>
  <si>
    <t xml:space="preserve">  30</t>
  </si>
  <si>
    <t xml:space="preserve">    财政代缴其他社会保险费支出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</si>
  <si>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</si>
  <si>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</si>
  <si>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</si>
  <si>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</si>
  <si>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卫生健康管理事务</t>
  </si>
  <si>
    <t xml:space="preserve">  210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</si>
  <si>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</si>
  <si>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</si>
  <si>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</si>
  <si>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</si>
  <si>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</si>
  <si>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</si>
  <si>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</si>
  <si>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</si>
  <si>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</si>
  <si>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</si>
  <si>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</si>
  <si>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</si>
  <si>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</si>
  <si>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</si>
  <si>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</si>
  <si>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</si>
  <si>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</si>
  <si>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</si>
  <si>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</si>
  <si>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</si>
  <si>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>17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</si>
  <si>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</si>
  <si>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</si>
  <si>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</si>
  <si>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</si>
  <si>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</si>
  <si>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</si>
  <si>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</si>
  <si>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12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</si>
  <si>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</si>
  <si>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</si>
  <si>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</si>
  <si>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</si>
  <si>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</si>
  <si>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</si>
  <si>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</si>
  <si>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</si>
  <si>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15</t>
  </si>
  <si>
    <t xml:space="preserve">    一般行政管理事务</t>
  </si>
  <si>
    <t xml:space="preserve">    医疗保障政策管理</t>
  </si>
  <si>
    <t xml:space="preserve">    医疗保障经办事务</t>
  </si>
  <si>
    <t xml:space="preserve">  其他卫生健康支出</t>
  </si>
  <si>
    <t xml:space="preserve">    其他卫生健康支出</t>
  </si>
  <si>
    <t>211</t>
  </si>
  <si>
    <t>节能环保支出</t>
  </si>
  <si>
    <t xml:space="preserve">  环境保护管理事务</t>
  </si>
  <si>
    <t xml:space="preserve">  211</t>
  </si>
  <si>
    <t xml:space="preserve">    行政运行（环境保护管理事务）</t>
  </si>
  <si>
    <t xml:space="preserve">    其他环境保护管理事务支出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</si>
  <si>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</si>
  <si>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</si>
  <si>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</si>
  <si>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</si>
  <si>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</si>
  <si>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</si>
  <si>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停伐补助</t>
  </si>
  <si>
    <t xml:space="preserve">    其他天然林保护支出</t>
  </si>
  <si>
    <t xml:space="preserve">  其他节能环保支出</t>
  </si>
  <si>
    <t xml:space="preserve">    其他节能环保支出</t>
  </si>
  <si>
    <t>212</t>
  </si>
  <si>
    <t>城乡社区支出</t>
  </si>
  <si>
    <t xml:space="preserve">  城乡社区管理事务</t>
  </si>
  <si>
    <t xml:space="preserve">  212</t>
  </si>
  <si>
    <t xml:space="preserve">    行政运行（城乡社区管理事务）</t>
  </si>
  <si>
    <t xml:space="preserve">    城管执法</t>
  </si>
  <si>
    <t xml:space="preserve">    工程建设管理</t>
  </si>
  <si>
    <t xml:space="preserve">    市政公用行业市场监管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</si>
  <si>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</si>
  <si>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</si>
  <si>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</si>
  <si>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</si>
  <si>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</si>
  <si>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</si>
  <si>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</si>
  <si>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</si>
  <si>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</si>
  <si>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</si>
  <si>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国有土地使用权出让收入安排的支出</t>
  </si>
  <si>
    <t xml:space="preserve">    保障性住房租金补贴（国有土地使用权出让收入安排的支出）</t>
  </si>
  <si>
    <t xml:space="preserve">  污水处理费安排的支出</t>
  </si>
  <si>
    <t xml:space="preserve">    污水处理设施建设和运营</t>
  </si>
  <si>
    <t xml:space="preserve">  土地储备专项债券收入安排的支出</t>
  </si>
  <si>
    <t xml:space="preserve">    征地和拆迁补偿支出</t>
  </si>
  <si>
    <t xml:space="preserve">  其他城乡社区支出</t>
  </si>
  <si>
    <t xml:space="preserve">    其他城乡社区支出</t>
  </si>
  <si>
    <t>213</t>
  </si>
  <si>
    <t>农林水支出</t>
  </si>
  <si>
    <t xml:space="preserve">  农业农村</t>
  </si>
  <si>
    <t xml:space="preserve">  213</t>
  </si>
  <si>
    <t xml:space="preserve">    行政运行（农业）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</si>
  <si>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</si>
  <si>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</si>
  <si>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</si>
  <si>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</si>
  <si>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</si>
  <si>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</si>
  <si>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农业结构调整补贴</t>
  </si>
  <si>
    <t>22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</si>
  <si>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</si>
  <si>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</si>
  <si>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</si>
  <si>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</si>
  <si>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>35</t>
  </si>
  <si>
    <t xml:space="preserve">    农业资源保护修复与利用</t>
  </si>
  <si>
    <t>52</t>
  </si>
  <si>
    <t xml:space="preserve">    对高校毕业生到基层任职补助</t>
  </si>
  <si>
    <t>53</t>
  </si>
  <si>
    <t xml:space="preserve">    农田建设</t>
  </si>
  <si>
    <t xml:space="preserve">    其他农业农村支出</t>
  </si>
  <si>
    <t xml:space="preserve">  林业和草原</t>
  </si>
  <si>
    <t xml:space="preserve">    行政运行（林业）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</si>
  <si>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</si>
  <si>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</si>
  <si>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</si>
  <si>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</si>
  <si>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</si>
  <si>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</si>
  <si>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执法与监督</t>
  </si>
  <si>
    <t xml:space="preserve">    林区公共支出（林业）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</si>
  <si>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</si>
  <si>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</si>
  <si>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</si>
  <si>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</si>
  <si>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</si>
  <si>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</si>
  <si>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</si>
  <si>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水土保持（水利）</t>
  </si>
  <si>
    <t xml:space="preserve">    水资源节约管理与保护</t>
  </si>
  <si>
    <t xml:space="preserve">    水文测报</t>
  </si>
  <si>
    <t xml:space="preserve">    防汛</t>
  </si>
  <si>
    <t xml:space="preserve">    农村水利</t>
  </si>
  <si>
    <t xml:space="preserve">    农村人畜饮水</t>
  </si>
  <si>
    <t xml:space="preserve">    其他水利支出</t>
  </si>
  <si>
    <t xml:space="preserve">  扶贫</t>
  </si>
  <si>
    <t xml:space="preserve">    行政运行（扶贫）</t>
  </si>
  <si>
    <t xml:space="preserve">    一般行政管理事务（扶贫）</t>
  </si>
  <si>
    <t xml:space="preserve">    农村基础设施建设</t>
  </si>
  <si>
    <t xml:space="preserve">    生产发展</t>
  </si>
  <si>
    <t xml:space="preserve">    社会发展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</si>
  <si>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</si>
  <si>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</si>
  <si>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</si>
  <si>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</si>
  <si>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</si>
  <si>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</si>
  <si>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</si>
  <si>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</si>
  <si>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</si>
  <si>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</si>
  <si>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</si>
  <si>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其他农林水支出</t>
  </si>
  <si>
    <t xml:space="preserve">    其他农林水支出</t>
  </si>
  <si>
    <t>214</t>
  </si>
  <si>
    <t>交通运输支出</t>
  </si>
  <si>
    <t xml:space="preserve">  公路水路运输</t>
  </si>
  <si>
    <t xml:space="preserve">  214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</si>
  <si>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</si>
  <si>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</si>
  <si>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</si>
  <si>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公路运输管理</t>
  </si>
  <si>
    <t xml:space="preserve">    海事管理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</si>
  <si>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</si>
  <si>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</si>
  <si>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</si>
  <si>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</si>
  <si>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</si>
  <si>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>215</t>
  </si>
  <si>
    <t>资源勘探工业信息等支出</t>
  </si>
  <si>
    <t xml:space="preserve">  制造业</t>
  </si>
  <si>
    <t xml:space="preserve">  215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</si>
  <si>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</si>
  <si>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</si>
  <si>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</si>
  <si>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支持中小企业发展和管理支出</t>
  </si>
  <si>
    <t xml:space="preserve">    中小企业发展专项</t>
  </si>
  <si>
    <t>216</t>
  </si>
  <si>
    <t>商业服务业等支出</t>
  </si>
  <si>
    <t xml:space="preserve">  商业流通事务</t>
  </si>
  <si>
    <t xml:space="preserve">  216</t>
  </si>
  <si>
    <t xml:space="preserve">    行政运行（商业流通事务）</t>
  </si>
  <si>
    <t xml:space="preserve">    其他商业流通事务支出</t>
  </si>
  <si>
    <t xml:space="preserve">  涉外发展服务支出</t>
  </si>
  <si>
    <t xml:space="preserve">    行政运行（涉外发展服务支出）</t>
  </si>
  <si>
    <t xml:space="preserve">    其他涉外发展服务支出</t>
  </si>
  <si>
    <t>217</t>
  </si>
  <si>
    <t>金融支出</t>
  </si>
  <si>
    <t xml:space="preserve">  金融发展支出</t>
  </si>
  <si>
    <t xml:space="preserve">  217</t>
  </si>
  <si>
    <t xml:space="preserve">    其他金融发展支出</t>
  </si>
  <si>
    <t>220</t>
  </si>
  <si>
    <t>自然资源海洋气象等支出</t>
  </si>
  <si>
    <t xml:space="preserve">  自然资源事务</t>
  </si>
  <si>
    <t xml:space="preserve">  220</t>
  </si>
  <si>
    <t xml:space="preserve">    行政运行（国土资源事务）</t>
  </si>
  <si>
    <t xml:space="preserve">    土地资源储备支出</t>
  </si>
  <si>
    <t xml:space="preserve">    地质矿产资源与环境调查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</si>
  <si>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</si>
  <si>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</si>
  <si>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</si>
  <si>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气象服务</t>
  </si>
  <si>
    <t xml:space="preserve">    其他气象事务支出</t>
  </si>
  <si>
    <t>221</t>
  </si>
  <si>
    <t>住房保障支出</t>
  </si>
  <si>
    <t xml:space="preserve">  保障性安居工程支出</t>
  </si>
  <si>
    <t xml:space="preserve">  221</t>
  </si>
  <si>
    <t xml:space="preserve">    棚户区改造</t>
  </si>
  <si>
    <t xml:space="preserve">    农村危房改造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</si>
  <si>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</si>
  <si>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</si>
  <si>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</si>
  <si>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</si>
  <si>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</si>
  <si>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</si>
  <si>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</si>
  <si>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</si>
  <si>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</si>
  <si>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粮油物资事务</t>
  </si>
  <si>
    <t xml:space="preserve">  222</t>
  </si>
  <si>
    <t xml:space="preserve">    行政运行（粮油事务）</t>
  </si>
  <si>
    <t xml:space="preserve">    粮食风险基金</t>
  </si>
  <si>
    <t xml:space="preserve">    其他粮油物资事务支出</t>
  </si>
  <si>
    <t xml:space="preserve">  能源储备</t>
  </si>
  <si>
    <t xml:space="preserve">    天然铀能源储备</t>
  </si>
  <si>
    <t xml:space="preserve">  粮油储备</t>
  </si>
  <si>
    <t xml:space="preserve">    其他粮油储备支出</t>
  </si>
  <si>
    <t xml:space="preserve">  重要商品储备</t>
  </si>
  <si>
    <t xml:space="preserve">    应急物资储备</t>
  </si>
  <si>
    <t>224</t>
  </si>
  <si>
    <t>灾害防治及应急管理支出</t>
  </si>
  <si>
    <t xml:space="preserve">  应急管理事务</t>
  </si>
  <si>
    <t xml:space="preserve">  224</t>
  </si>
  <si>
    <t xml:space="preserve">    灾害风险防治</t>
  </si>
  <si>
    <t xml:space="preserve">    其他应急管理支出</t>
  </si>
  <si>
    <t xml:space="preserve">  消防事务</t>
  </si>
  <si>
    <t xml:space="preserve">    消防应急救援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</si>
  <si>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</si>
  <si>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</si>
  <si>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</si>
  <si>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</si>
  <si>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 xml:space="preserve">  其他灾害防治及应急管理支出</t>
  </si>
  <si>
    <t xml:space="preserve">    其他灾害防治及应急管理支出</t>
  </si>
  <si>
    <t>227</t>
  </si>
  <si>
    <t>预备费</t>
  </si>
  <si>
    <t xml:space="preserve">  预备费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</si>
  <si>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27</t>
    </r>
  </si>
  <si>
    <t xml:space="preserve">  227</t>
  </si>
  <si>
    <t xml:space="preserve">  </t>
  </si>
  <si>
    <t xml:space="preserve">    预备费</t>
  </si>
  <si>
    <t>232</t>
  </si>
  <si>
    <t>债务付息支出</t>
  </si>
  <si>
    <t xml:space="preserve">  地方政府一般债务付息支出</t>
  </si>
  <si>
    <t xml:space="preserve">  232</t>
  </si>
  <si>
    <t xml:space="preserve">    地方政府其他一般债务付息支出</t>
  </si>
  <si>
    <t>新邵县2021年一般公共预算本级支出表（部门预算支出经济分类）</t>
  </si>
  <si>
    <t>表三</t>
  </si>
  <si>
    <t>续表三（1）</t>
  </si>
  <si>
    <t>新邵县2021年一般公共预算本级基本支出表（部门预算支出经济分类）</t>
  </si>
  <si>
    <t>表四（1）</t>
  </si>
  <si>
    <t>续表四（1）</t>
  </si>
  <si>
    <t>新邵县2021年一般公共预算税收返还及转移支付分项目表</t>
  </si>
  <si>
    <t>表五</t>
  </si>
  <si>
    <t>收入</t>
  </si>
  <si>
    <t>项目</t>
  </si>
  <si>
    <t>二、上级补助收入</t>
  </si>
  <si>
    <t xml:space="preserve">  （一）返还性收入  </t>
  </si>
  <si>
    <t xml:space="preserve">  （二）一般性转移支付收入  </t>
  </si>
  <si>
    <t xml:space="preserve">        体制补助收入</t>
  </si>
  <si>
    <t xml:space="preserve">        均衡性转移支付收入</t>
  </si>
  <si>
    <t xml:space="preserve">         县级基本财力保障机制奖补资金收入</t>
  </si>
  <si>
    <t xml:space="preserve">        结算补助收入</t>
  </si>
  <si>
    <t xml:space="preserve">         资源枯竭型城市转移支付补助收入</t>
  </si>
  <si>
    <t xml:space="preserve">        企业事业单位划转补助收入</t>
  </si>
  <si>
    <t xml:space="preserve">        产粮（油）大县奖励资金收入</t>
  </si>
  <si>
    <t xml:space="preserve">        重点生态功能区转移支付收入</t>
  </si>
  <si>
    <t xml:space="preserve">        革命老区转移支付收入</t>
  </si>
  <si>
    <t xml:space="preserve">        民族地区转移支付收入</t>
  </si>
  <si>
    <t xml:space="preserve">        边境地区转移支付收入</t>
  </si>
  <si>
    <t xml:space="preserve">        贫困地区转移支付收入</t>
  </si>
  <si>
    <t xml:space="preserve">        固定数额补助收入</t>
  </si>
  <si>
    <r>
      <rPr>
        <sz val="11"/>
        <rFont val="Times New Roman"/>
        <charset val="134"/>
      </rPr>
      <t xml:space="preserve">                    </t>
    </r>
    <r>
      <rPr>
        <sz val="11"/>
        <rFont val="宋体"/>
        <charset val="134"/>
      </rPr>
      <t>一般公共服务共同财政事权转移支付收入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</si>
  <si>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外交共同财政事权转移支付收入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</si>
  <si>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国防共同财政事权转移支付收入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</si>
  <si>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公共安全共同财政事权转移支付收入</t>
    </r>
  </si>
  <si>
    <r>
      <rPr>
        <sz val="11"/>
        <rFont val="Times New Roman"/>
        <charset val="134"/>
      </rPr>
      <t xml:space="preserve">                 </t>
    </r>
    <r>
      <rPr>
        <sz val="11"/>
        <rFont val="宋体"/>
        <charset val="134"/>
      </rPr>
      <t>教育共同财政事权转移支付收入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</si>
  <si>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科学技术共同财政事权转移支付收入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</si>
  <si>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文化旅游体育与传媒共同财政事权转移支付收入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</si>
  <si>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社会保障和就业共同财政事权转移支付收入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</si>
  <si>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医疗卫生共同财政事权转移支付收入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</si>
  <si>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节能环保共同财政事权转移支付收入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</si>
  <si>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城乡社区共同财政事权转移支付收入</t>
    </r>
  </si>
  <si>
    <r>
      <rPr>
        <sz val="11"/>
        <rFont val="Times New Roman"/>
        <charset val="134"/>
      </rPr>
      <t xml:space="preserve">                 </t>
    </r>
    <r>
      <rPr>
        <sz val="11"/>
        <rFont val="宋体"/>
        <charset val="134"/>
      </rPr>
      <t>农林水共同财政事权转移支付收入</t>
    </r>
  </si>
  <si>
    <r>
      <rPr>
        <sz val="11"/>
        <rFont val="Times New Roman"/>
        <charset val="134"/>
      </rPr>
      <t xml:space="preserve">                     </t>
    </r>
    <r>
      <rPr>
        <sz val="11"/>
        <rFont val="宋体"/>
        <charset val="134"/>
      </rPr>
      <t>交通运输共同财政事权转移支付收入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</si>
  <si>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资源勘探信息等共同财政事权转移支付收入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</si>
  <si>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商业服务业等共同财政事权转移支付收入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</si>
  <si>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金融共同财政事权转移支付收入</t>
    </r>
  </si>
  <si>
    <r>
      <rPr>
        <sz val="11"/>
        <rFont val="Times New Roman"/>
        <charset val="134"/>
      </rPr>
      <t xml:space="preserve">                      </t>
    </r>
    <r>
      <rPr>
        <sz val="11"/>
        <rFont val="宋体"/>
        <charset val="134"/>
      </rPr>
      <t>自然资源海洋气象等共同财政事权转移支付收入</t>
    </r>
  </si>
  <si>
    <r>
      <rPr>
        <sz val="11"/>
        <rFont val="Times New Roman"/>
        <charset val="134"/>
      </rPr>
      <t xml:space="preserve">                     </t>
    </r>
    <r>
      <rPr>
        <sz val="11"/>
        <rFont val="宋体"/>
        <charset val="134"/>
      </rPr>
      <t>住房保障共同财政事权转移支付收入</t>
    </r>
  </si>
  <si>
    <r>
      <rPr>
        <sz val="11"/>
        <rFont val="Times New Roman"/>
        <charset val="134"/>
      </rPr>
      <t xml:space="preserve">                     </t>
    </r>
    <r>
      <rPr>
        <sz val="11"/>
        <rFont val="宋体"/>
        <charset val="134"/>
      </rPr>
      <t>粮油物资储备共同财政事权转移支付收入</t>
    </r>
  </si>
  <si>
    <r>
      <rPr>
        <sz val="11"/>
        <rFont val="Times New Roman"/>
        <charset val="134"/>
      </rPr>
      <t xml:space="preserve">                     </t>
    </r>
    <r>
      <rPr>
        <sz val="11"/>
        <rFont val="宋体"/>
        <charset val="134"/>
      </rPr>
      <t>灾害防治及应急管理共同财政事权转移支付收入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</si>
  <si>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其他共同财政事权转移支付收入</t>
    </r>
  </si>
  <si>
    <t xml:space="preserve">        其他一般性转移支付收入</t>
  </si>
  <si>
    <t xml:space="preserve">  （三）专项转移支付收入</t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</si>
  <si>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一般公共服务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</si>
  <si>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外交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</si>
  <si>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国防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</si>
  <si>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公共安全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</si>
  <si>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教育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</si>
  <si>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科学技术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</si>
  <si>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文化旅游体育与传媒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</si>
  <si>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社会保障和就业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</si>
  <si>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卫生健康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</si>
  <si>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节能环保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</si>
  <si>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城乡社区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</si>
  <si>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农林水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</si>
  <si>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交通运输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</si>
  <si>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资源勘探信息等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</si>
  <si>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商业服务业等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</si>
  <si>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金融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</si>
  <si>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自然资源海洋气象等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</si>
  <si>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住房保障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</si>
  <si>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粮油物资储备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</si>
  <si>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灾害防治及应急管理</t>
    </r>
  </si>
  <si>
    <r>
      <rPr>
        <sz val="11"/>
        <rFont val="Times New Roman"/>
        <charset val="134"/>
      </rPr>
      <t xml:space="preserve">                </t>
    </r>
    <r>
      <rPr>
        <sz val="11"/>
        <rFont val="宋体"/>
        <charset val="134"/>
      </rPr>
      <t>其他收入</t>
    </r>
  </si>
  <si>
    <t>新邵县2021年一般公共预算对下税收返还和转移支付预算分地区表</t>
  </si>
  <si>
    <t>表六</t>
  </si>
  <si>
    <t>单位：万元</t>
  </si>
  <si>
    <t>地  区</t>
  </si>
  <si>
    <t>上年执行数</t>
  </si>
  <si>
    <t>本年预算数</t>
  </si>
  <si>
    <t>本年预算数为上年执行数的％</t>
  </si>
  <si>
    <t>税收返还</t>
  </si>
  <si>
    <t>一般性转移支付</t>
  </si>
  <si>
    <t>专项转移支付</t>
  </si>
  <si>
    <t>新邵县</t>
  </si>
  <si>
    <t>合       计</t>
  </si>
  <si>
    <t>注：我县无对下税收返还和转移支付，故本表为空表</t>
  </si>
  <si>
    <t>2021年政府性基金预算收入表</t>
  </si>
  <si>
    <t>表七</t>
  </si>
  <si>
    <r>
      <rPr>
        <b/>
        <sz val="14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</si>
  <si>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</si>
  <si>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县本级</t>
  </si>
  <si>
    <t>上级补助</t>
  </si>
  <si>
    <t>上年结余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</si>
  <si>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</si>
  <si>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</si>
  <si>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</si>
  <si>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</si>
  <si>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</si>
  <si>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</si>
  <si>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</si>
  <si>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</si>
  <si>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</si>
  <si>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</si>
  <si>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</si>
  <si>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</si>
  <si>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</si>
  <si>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</si>
  <si>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</si>
  <si>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</si>
  <si>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收入合计</t>
  </si>
  <si>
    <r>
      <rPr>
        <b/>
        <sz val="11"/>
        <rFont val="宋体"/>
        <charset val="134"/>
      </rPr>
      <t>转移性收入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</si>
  <si>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</si>
  <si>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</si>
  <si>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</si>
  <si>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上年结余收入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</si>
  <si>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调入资金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</si>
  <si>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其中：地方政府性基金调入专项收入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</si>
  <si>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</si>
  <si>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地方政府专项债务转贷收入</t>
    </r>
  </si>
  <si>
    <t>收入总计</t>
  </si>
  <si>
    <t>2021年政府性基金预算支出表</t>
  </si>
  <si>
    <t>表八                                             金额单位：万元</t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</si>
  <si>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</si>
  <si>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t>一、文化旅游体育与传媒支出</t>
  </si>
  <si>
    <t xml:space="preserve">    国家电影事业发展专项资金及对应专项债务收入安排的支出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</si>
  <si>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旅游发展基金支出</t>
    </r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</si>
  <si>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</si>
  <si>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</si>
  <si>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</si>
  <si>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</si>
  <si>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>四、城乡社区支出</t>
  </si>
  <si>
    <t xml:space="preserve">    国有土地使用权出让收入及对应专项债务收入安排的支出</t>
  </si>
  <si>
    <t xml:space="preserve">    国有土地收益基金收入安排的支出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</si>
  <si>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</si>
  <si>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</si>
  <si>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</si>
  <si>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</si>
  <si>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</si>
  <si>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</si>
  <si>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</si>
  <si>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</si>
  <si>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>七、资源勘探信息等支出</t>
  </si>
  <si>
    <t>八、金融支出</t>
  </si>
  <si>
    <t>九、其他支出</t>
  </si>
  <si>
    <t>十、债务付息支出</t>
  </si>
  <si>
    <t>十一、债务发行费用支出</t>
  </si>
  <si>
    <t>支出合计</t>
  </si>
  <si>
    <r>
      <rPr>
        <b/>
        <sz val="11"/>
        <rFont val="宋体"/>
        <charset val="134"/>
      </rPr>
      <t>转移性支出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</si>
  <si>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</si>
  <si>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</si>
  <si>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政府性基金上解支出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</si>
  <si>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</si>
  <si>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</si>
  <si>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地方政府专项债务还本支出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</si>
  <si>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地方政府专项债务转贷支出</t>
    </r>
  </si>
  <si>
    <t>支出总计</t>
  </si>
  <si>
    <t>新邵县2021年政府性基金转移支付分项目表(上级补助)</t>
  </si>
  <si>
    <t>表十</t>
  </si>
  <si>
    <t>单位:万元</t>
  </si>
  <si>
    <t>金额</t>
  </si>
  <si>
    <t>备注</t>
  </si>
  <si>
    <t>旅游发展基金</t>
  </si>
  <si>
    <t>大中型水库移民后期扶持基金</t>
  </si>
  <si>
    <t>小型水库移民扶助基金</t>
  </si>
  <si>
    <t>彩票公益金</t>
  </si>
  <si>
    <t>新邵县2021年政府性基金转移支付预算分地区表</t>
  </si>
  <si>
    <t>表十一</t>
  </si>
  <si>
    <t>预算数为上年执行数的％</t>
  </si>
  <si>
    <t>注：我县无对下政府性基金转移支付，故本表为空表</t>
  </si>
  <si>
    <t>新邵县2021年国有资本经营预算收入表</t>
  </si>
  <si>
    <t>表十二</t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</si>
  <si>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入</t>
    </r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</si>
  <si>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目</t>
    </r>
  </si>
  <si>
    <t>行次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</si>
  <si>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</si>
  <si>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</si>
  <si>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</si>
  <si>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</si>
  <si>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</si>
  <si>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</si>
  <si>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</si>
  <si>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>上年结转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</si>
  <si>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入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计</t>
    </r>
  </si>
  <si>
    <t>新邵县2021年国有资本经营预算支出表</t>
  </si>
  <si>
    <t>表十三</t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</si>
  <si>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出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</si>
  <si>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</si>
  <si>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</si>
  <si>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</si>
  <si>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</si>
  <si>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</si>
  <si>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</si>
  <si>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</si>
  <si>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本年支出合计</t>
  </si>
  <si>
    <t>结转下年</t>
  </si>
  <si>
    <r>
      <rPr>
        <sz val="11"/>
        <rFont val="宋体"/>
        <charset val="134"/>
      </rPr>
      <t>支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计</t>
    </r>
  </si>
  <si>
    <t>新邵县2021年社会保险基金收入预算总表</t>
  </si>
  <si>
    <t>表十四</t>
  </si>
  <si>
    <t>项    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</si>
  <si>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</si>
  <si>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</si>
  <si>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</si>
  <si>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</si>
  <si>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</si>
  <si>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</si>
  <si>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</si>
  <si>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</si>
  <si>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</si>
  <si>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</si>
  <si>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</si>
  <si>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</si>
  <si>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</si>
  <si>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</si>
  <si>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>新邵县2021年社会保险基金支出预算总表</t>
  </si>
  <si>
    <t>表十五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</si>
  <si>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</si>
  <si>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</si>
  <si>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</si>
  <si>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</si>
  <si>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新邵县2020年一般债务限额和余额情况表</t>
  </si>
  <si>
    <t>表十六</t>
  </si>
  <si>
    <t>限额金额</t>
  </si>
  <si>
    <t>余额</t>
  </si>
  <si>
    <t>新邵县2020年专项债务限额和余额情况表</t>
  </si>
  <si>
    <t>表十七</t>
  </si>
  <si>
    <t>表十八：</t>
  </si>
  <si>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年三公经费预算表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</si>
  <si>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三公</t>
    </r>
    <r>
      <rPr>
        <sz val="9"/>
        <rFont val="Times New Roman"/>
        <charset val="134"/>
      </rPr>
      <t>”</t>
    </r>
    <r>
      <rPr>
        <sz val="9"/>
        <rFont val="宋体"/>
        <charset val="134"/>
      </rPr>
      <t>预计数</t>
    </r>
  </si>
  <si>
    <t>“三公”经费合计      （全口径）</t>
  </si>
  <si>
    <t>因公出国（境）费（全口径）</t>
  </si>
  <si>
    <t>公务用车购置费 （全口径）</t>
  </si>
  <si>
    <t>公务用车运行费 （全口径）</t>
  </si>
  <si>
    <t>公务接待费（全口径）</t>
  </si>
  <si>
    <r>
      <rPr>
        <sz val="11"/>
        <color theme="1"/>
        <rFont val="宋体"/>
        <charset val="134"/>
      </rPr>
      <t>新邵县</t>
    </r>
  </si>
  <si>
    <t>新邵县2021年对下安排转移支付的应当公开国有资本经营预算转移支付表</t>
  </si>
  <si>
    <t>表十九</t>
  </si>
  <si>
    <r>
      <rPr>
        <sz val="10"/>
        <rFont val="宋体"/>
        <charset val="134"/>
      </rPr>
      <t>单位：万元</t>
    </r>
  </si>
  <si>
    <r>
      <rPr>
        <sz val="10"/>
        <rFont val="宋体"/>
        <charset val="134"/>
      </rPr>
      <t>支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出</t>
    </r>
  </si>
  <si>
    <r>
      <rPr>
        <sz val="10"/>
        <rFont val="宋体"/>
        <charset val="134"/>
      </rPr>
      <t>金额</t>
    </r>
  </si>
  <si>
    <t xml:space="preserve">     公益性设施投资支出</t>
  </si>
  <si>
    <t xml:space="preserve">     支持科技进步支出</t>
  </si>
  <si>
    <t>五、其他国有资本经营预算支出</t>
  </si>
  <si>
    <r>
      <rPr>
        <sz val="10"/>
        <rFont val="宋体"/>
        <charset val="134"/>
      </rPr>
      <t>本年支出合计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</si>
  <si>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调出资金</t>
    </r>
  </si>
  <si>
    <r>
      <rPr>
        <b/>
        <sz val="10"/>
        <rFont val="宋体"/>
        <charset val="134"/>
      </rPr>
      <t>支出总计</t>
    </r>
  </si>
  <si>
    <t>注：我县无对下安排转移支付的应当公开国有资本经营预算转移支付，故本表为空表</t>
  </si>
  <si>
    <t>2021年度政府债券发行及还本付息情况预算表</t>
  </si>
  <si>
    <t>表二十</t>
  </si>
  <si>
    <t>一、2021年还本支出预算数</t>
  </si>
  <si>
    <t xml:space="preserve">    一般债券还本支出</t>
  </si>
  <si>
    <t xml:space="preserve">    专项债券还本支出</t>
  </si>
  <si>
    <t>二、2021年付息支出预算数</t>
  </si>
  <si>
    <t xml:space="preserve">    一般债券付息支出</t>
  </si>
  <si>
    <t xml:space="preserve">    专项债券付息支出</t>
  </si>
  <si>
    <t>三、2021年新增地方政府债券资金预算数</t>
  </si>
  <si>
    <t xml:space="preserve">    一般债券</t>
  </si>
  <si>
    <t xml:space="preserve">    专项债券</t>
  </si>
  <si>
    <t>备注：按照相关规定，在未收到上级财政下达债券额度通知的情况下，各县市区不允许将新增债券数额列入年初预算，相关债券资金使用情况在调整预算中向人大常委会汇报后公开。</t>
  </si>
  <si>
    <t>新邵县2021年一般债务限额和余额情况表</t>
  </si>
  <si>
    <t>表二十一</t>
  </si>
  <si>
    <t>备注：编制2021年预算时的时点为2020年12月，人大会通过时上级未下达我县2021年一般债务限额和余额。故本表为空表。</t>
  </si>
  <si>
    <t>新邵县2021年专项债务限额和余额情况表</t>
  </si>
  <si>
    <t>表二十二</t>
  </si>
  <si>
    <t>备注：编制2021年预算时的时点为2020年12月，人大会通过时上级未下达我县2021年专项债务限额和余额。故本表为空表。</t>
  </si>
  <si>
    <t>新邵县2021年本级国有资本经营预算支出表</t>
  </si>
  <si>
    <t>表二十三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</si>
</sst>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);[Red]\(0.00\)"/>
    <numFmt numFmtId="179" formatCode="0.00_ "/>
    <numFmt numFmtId="180" formatCode="0.0"/>
  </numFmts>
  <fonts count="64">
    <font>
      <sz val="11"/>
      <color theme="1"/>
      <name val="宋体"/>
      <charset val="134"/>
      <scheme val="minor"/>
    </font>
    <font>
      <b/>
      <sz val="16"/>
      <name val="方正大标宋简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等线"/>
      <charset val="134"/>
    </font>
    <font>
      <b/>
      <sz val="12"/>
      <name val="等线"/>
      <charset val="134"/>
    </font>
    <font>
      <sz val="10"/>
      <name val="宋体"/>
      <charset val="134"/>
    </font>
    <font>
      <sz val="14"/>
      <name val="等线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20"/>
      <color indexed="8"/>
      <name val="方正大标宋简体"/>
      <charset val="134"/>
    </font>
    <font>
      <b/>
      <sz val="20"/>
      <name val="方正大标宋简体"/>
      <charset val="134"/>
    </font>
    <font>
      <sz val="12"/>
      <color indexed="8"/>
      <name val="宋体"/>
      <charset val="134"/>
    </font>
    <font>
      <sz val="12"/>
      <color indexed="8"/>
      <name val="Arial Narrow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8"/>
      <name val="方正大标宋简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黑体"/>
      <charset val="134"/>
    </font>
    <font>
      <sz val="16"/>
      <name val="方正小标宋_GBK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1"/>
      <name val="黑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11"/>
      <color theme="1"/>
      <name val="宋体"/>
      <charset val="134"/>
    </font>
    <font>
      <b/>
      <sz val="22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6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5" borderId="20" applyNumberFormat="0" applyAlignment="0" applyProtection="0">
      <alignment vertical="center"/>
    </xf>
    <xf numFmtId="0" fontId="2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0" fillId="10" borderId="2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22" applyNumberFormat="0" applyFill="0" applyAlignment="0" applyProtection="0">
      <alignment vertical="center"/>
    </xf>
    <xf numFmtId="0" fontId="2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3" fillId="14" borderId="24" applyNumberFormat="0" applyAlignment="0" applyProtection="0">
      <alignment vertical="center"/>
    </xf>
    <xf numFmtId="0" fontId="2" fillId="0" borderId="0">
      <alignment vertical="center"/>
    </xf>
    <xf numFmtId="0" fontId="54" fillId="14" borderId="20" applyNumberFormat="0" applyAlignment="0" applyProtection="0">
      <alignment vertical="center"/>
    </xf>
    <xf numFmtId="0" fontId="55" fillId="15" borderId="25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0" fillId="0" borderId="0"/>
    <xf numFmtId="0" fontId="61" fillId="0" borderId="0"/>
    <xf numFmtId="0" fontId="2" fillId="0" borderId="0"/>
  </cellStyleXfs>
  <cellXfs count="229">
    <xf numFmtId="0" fontId="0" fillId="0" borderId="0" xfId="0">
      <alignment vertical="center"/>
    </xf>
    <xf numFmtId="0" fontId="1" fillId="0" borderId="0" xfId="522" applyFont="1" applyAlignment="1">
      <alignment vertical="center"/>
    </xf>
    <xf numFmtId="0" fontId="0" fillId="0" borderId="0" xfId="0" applyAlignment="1">
      <alignment vertical="center"/>
    </xf>
    <xf numFmtId="0" fontId="2" fillId="0" borderId="0" xfId="522" applyAlignment="1">
      <alignment vertical="center"/>
    </xf>
    <xf numFmtId="0" fontId="3" fillId="0" borderId="0" xfId="522" applyFont="1" applyAlignment="1">
      <alignment horizontal="center" vertical="center"/>
    </xf>
    <xf numFmtId="0" fontId="4" fillId="0" borderId="0" xfId="522" applyFont="1" applyAlignment="1">
      <alignment horizontal="right" vertical="center"/>
    </xf>
    <xf numFmtId="0" fontId="4" fillId="0" borderId="1" xfId="522" applyFont="1" applyBorder="1" applyAlignment="1">
      <alignment horizontal="center" vertical="center"/>
    </xf>
    <xf numFmtId="0" fontId="4" fillId="0" borderId="2" xfId="522" applyFont="1" applyBorder="1" applyAlignment="1">
      <alignment horizontal="center" vertical="center"/>
    </xf>
    <xf numFmtId="0" fontId="4" fillId="0" borderId="3" xfId="522" applyFont="1" applyBorder="1" applyAlignment="1">
      <alignment horizontal="center" vertical="center"/>
    </xf>
    <xf numFmtId="0" fontId="4" fillId="0" borderId="4" xfId="522" applyFont="1" applyBorder="1" applyAlignment="1">
      <alignment horizontal="center" vertical="center"/>
    </xf>
    <xf numFmtId="0" fontId="4" fillId="0" borderId="5" xfId="522" applyFont="1" applyBorder="1" applyAlignment="1">
      <alignment horizontal="center" vertical="center"/>
    </xf>
    <xf numFmtId="0" fontId="3" fillId="0" borderId="6" xfId="522" applyFont="1" applyBorder="1" applyAlignment="1">
      <alignment vertical="center" wrapText="1"/>
    </xf>
    <xf numFmtId="0" fontId="3" fillId="0" borderId="6" xfId="522" applyFont="1" applyBorder="1" applyAlignment="1">
      <alignment horizontal="center" vertical="center"/>
    </xf>
    <xf numFmtId="0" fontId="3" fillId="0" borderId="6" xfId="522" applyFont="1" applyBorder="1" applyAlignment="1">
      <alignment vertical="center"/>
    </xf>
    <xf numFmtId="0" fontId="3" fillId="0" borderId="6" xfId="522" applyFont="1" applyBorder="1" applyAlignment="1">
      <alignment horizontal="left" vertical="center"/>
    </xf>
    <xf numFmtId="0" fontId="2" fillId="0" borderId="0" xfId="95">
      <alignment vertical="center"/>
    </xf>
    <xf numFmtId="0" fontId="5" fillId="0" borderId="0" xfId="95" applyFont="1" applyAlignment="1">
      <alignment horizontal="center" vertical="center"/>
    </xf>
    <xf numFmtId="0" fontId="6" fillId="0" borderId="0" xfId="95" applyFont="1">
      <alignment vertical="center"/>
    </xf>
    <xf numFmtId="0" fontId="6" fillId="0" borderId="0" xfId="95" applyFont="1" applyAlignment="1">
      <alignment horizontal="right" vertical="center"/>
    </xf>
    <xf numFmtId="0" fontId="6" fillId="0" borderId="6" xfId="95" applyFont="1" applyBorder="1" applyAlignment="1">
      <alignment horizontal="center" vertical="center"/>
    </xf>
    <xf numFmtId="0" fontId="0" fillId="0" borderId="0" xfId="0" applyAlignment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269" applyFont="1" applyFill="1" applyBorder="1" applyAlignment="1">
      <alignment horizontal="center" vertical="center"/>
    </xf>
    <xf numFmtId="0" fontId="2" fillId="0" borderId="0" xfId="269" applyFont="1" applyFill="1" applyBorder="1" applyAlignment="1">
      <alignment horizontal="left" vertical="center"/>
    </xf>
    <xf numFmtId="0" fontId="13" fillId="0" borderId="0" xfId="269" applyFont="1" applyFill="1" applyBorder="1" applyAlignment="1">
      <alignment horizontal="right" vertical="center"/>
    </xf>
    <xf numFmtId="0" fontId="13" fillId="0" borderId="6" xfId="269" applyFont="1" applyFill="1" applyBorder="1" applyAlignment="1">
      <alignment horizontal="center" vertical="center"/>
    </xf>
    <xf numFmtId="0" fontId="10" fillId="0" borderId="6" xfId="269" applyFont="1" applyFill="1" applyBorder="1" applyAlignment="1">
      <alignment horizontal="left" vertical="center"/>
    </xf>
    <xf numFmtId="176" fontId="13" fillId="0" borderId="6" xfId="269" applyNumberFormat="1" applyFont="1" applyFill="1" applyBorder="1" applyAlignment="1">
      <alignment horizontal="center" vertical="center"/>
    </xf>
    <xf numFmtId="178" fontId="13" fillId="0" borderId="6" xfId="269" applyNumberFormat="1" applyFont="1" applyFill="1" applyBorder="1" applyAlignment="1">
      <alignment horizontal="center" vertical="center"/>
    </xf>
    <xf numFmtId="0" fontId="10" fillId="0" borderId="6" xfId="269" applyFont="1" applyFill="1" applyBorder="1" applyAlignment="1">
      <alignment vertical="center"/>
    </xf>
    <xf numFmtId="0" fontId="13" fillId="0" borderId="6" xfId="269" applyFont="1" applyFill="1" applyBorder="1" applyAlignment="1">
      <alignment vertical="center"/>
    </xf>
    <xf numFmtId="0" fontId="14" fillId="0" borderId="6" xfId="269" applyFont="1" applyFill="1" applyBorder="1" applyAlignment="1">
      <alignment vertical="center"/>
    </xf>
    <xf numFmtId="178" fontId="14" fillId="0" borderId="6" xfId="269" applyNumberFormat="1" applyFont="1" applyFill="1" applyBorder="1" applyAlignment="1">
      <alignment horizontal="center" vertical="center"/>
    </xf>
    <xf numFmtId="0" fontId="12" fillId="0" borderId="0" xfId="521" applyFont="1" applyFill="1" applyBorder="1" applyAlignment="1">
      <alignment horizontal="left" vertical="center"/>
    </xf>
    <xf numFmtId="179" fontId="15" fillId="0" borderId="0" xfId="88" applyNumberFormat="1" applyFont="1" applyFill="1" applyBorder="1" applyAlignment="1">
      <alignment horizontal="center" vertical="center" shrinkToFit="1"/>
    </xf>
    <xf numFmtId="0" fontId="0" fillId="0" borderId="0" xfId="88"/>
    <xf numFmtId="179" fontId="3" fillId="0" borderId="0" xfId="88" applyNumberFormat="1" applyFont="1" applyFill="1" applyBorder="1" applyAlignment="1">
      <alignment horizontal="left" vertical="center" shrinkToFit="1"/>
    </xf>
    <xf numFmtId="179" fontId="16" fillId="0" borderId="0" xfId="88" applyNumberFormat="1" applyFont="1" applyFill="1" applyAlignment="1">
      <alignment horizontal="center" vertical="center" shrinkToFit="1"/>
    </xf>
    <xf numFmtId="179" fontId="17" fillId="0" borderId="7" xfId="88" applyNumberFormat="1" applyFont="1" applyFill="1" applyBorder="1" applyAlignment="1">
      <alignment horizontal="left" vertical="center" shrinkToFit="1"/>
    </xf>
    <xf numFmtId="0" fontId="18" fillId="0" borderId="6" xfId="88" applyFont="1" applyFill="1" applyBorder="1" applyAlignment="1">
      <alignment horizontal="center" vertical="center"/>
    </xf>
    <xf numFmtId="179" fontId="15" fillId="0" borderId="6" xfId="88" applyNumberFormat="1" applyFont="1" applyFill="1" applyBorder="1" applyAlignment="1">
      <alignment horizontal="center" vertical="center" shrinkToFit="1"/>
    </xf>
    <xf numFmtId="179" fontId="17" fillId="0" borderId="6" xfId="88" applyNumberFormat="1" applyFont="1" applyFill="1" applyBorder="1" applyAlignment="1">
      <alignment horizontal="center" vertical="center" wrapText="1"/>
    </xf>
    <xf numFmtId="179" fontId="17" fillId="0" borderId="6" xfId="88" applyNumberFormat="1" applyFont="1" applyFill="1" applyBorder="1" applyAlignment="1">
      <alignment horizontal="center" vertical="center" wrapText="1" shrinkToFit="1"/>
    </xf>
    <xf numFmtId="0" fontId="19" fillId="0" borderId="6" xfId="88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0" fillId="3" borderId="0" xfId="523" applyNumberFormat="1" applyFont="1" applyFill="1" applyBorder="1" applyAlignment="1" applyProtection="1">
      <alignment horizontal="center" vertical="center"/>
    </xf>
    <xf numFmtId="0" fontId="21" fillId="3" borderId="0" xfId="523" applyNumberFormat="1" applyFont="1" applyFill="1" applyBorder="1" applyAlignment="1" applyProtection="1"/>
    <xf numFmtId="0" fontId="22" fillId="3" borderId="8" xfId="523" applyNumberFormat="1" applyFont="1" applyFill="1" applyBorder="1" applyAlignment="1" applyProtection="1">
      <alignment vertical="center"/>
    </xf>
    <xf numFmtId="0" fontId="23" fillId="3" borderId="8" xfId="523" applyNumberFormat="1" applyFont="1" applyFill="1" applyBorder="1" applyAlignment="1" applyProtection="1">
      <alignment vertical="center"/>
    </xf>
    <xf numFmtId="0" fontId="23" fillId="3" borderId="7" xfId="523" applyNumberFormat="1" applyFont="1" applyFill="1" applyBorder="1" applyAlignment="1" applyProtection="1">
      <alignment vertical="center"/>
    </xf>
    <xf numFmtId="0" fontId="10" fillId="3" borderId="7" xfId="523" applyNumberFormat="1" applyFont="1" applyFill="1" applyBorder="1" applyAlignment="1" applyProtection="1"/>
    <xf numFmtId="0" fontId="22" fillId="3" borderId="9" xfId="523" applyNumberFormat="1" applyFont="1" applyFill="1" applyBorder="1" applyAlignment="1" applyProtection="1">
      <alignment horizontal="center" vertical="center"/>
    </xf>
    <xf numFmtId="0" fontId="22" fillId="3" borderId="10" xfId="523" applyNumberFormat="1" applyFont="1" applyFill="1" applyBorder="1" applyAlignment="1" applyProtection="1">
      <alignment horizontal="center" vertical="center" wrapText="1"/>
    </xf>
    <xf numFmtId="0" fontId="22" fillId="3" borderId="6" xfId="523" applyNumberFormat="1" applyFont="1" applyFill="1" applyBorder="1" applyAlignment="1" applyProtection="1">
      <alignment horizontal="center" vertical="center" wrapText="1"/>
    </xf>
    <xf numFmtId="0" fontId="22" fillId="3" borderId="11" xfId="523" applyNumberFormat="1" applyFont="1" applyFill="1" applyBorder="1" applyAlignment="1" applyProtection="1">
      <alignment horizontal="center" vertical="center" wrapText="1"/>
    </xf>
    <xf numFmtId="0" fontId="22" fillId="3" borderId="9" xfId="523" applyNumberFormat="1" applyFont="1" applyFill="1" applyBorder="1" applyAlignment="1" applyProtection="1">
      <alignment horizontal="center" vertical="center" wrapText="1"/>
    </xf>
    <xf numFmtId="0" fontId="22" fillId="3" borderId="9" xfId="523" applyNumberFormat="1" applyFont="1" applyFill="1" applyBorder="1" applyAlignment="1" applyProtection="1">
      <alignment horizontal="left" vertical="center"/>
    </xf>
    <xf numFmtId="0" fontId="22" fillId="3" borderId="9" xfId="523" applyNumberFormat="1" applyFont="1" applyFill="1" applyBorder="1" applyAlignment="1" applyProtection="1">
      <alignment horizontal="right" vertical="center"/>
    </xf>
    <xf numFmtId="0" fontId="22" fillId="3" borderId="9" xfId="523" applyNumberFormat="1" applyFont="1" applyFill="1" applyBorder="1" applyAlignment="1" applyProtection="1">
      <alignment vertical="center"/>
    </xf>
    <xf numFmtId="0" fontId="22" fillId="3" borderId="0" xfId="523" applyNumberFormat="1" applyFont="1" applyFill="1" applyBorder="1" applyAlignment="1" applyProtection="1">
      <alignment horizontal="right" vertical="center"/>
    </xf>
    <xf numFmtId="0" fontId="22" fillId="3" borderId="10" xfId="523" applyNumberFormat="1" applyFont="1" applyFill="1" applyBorder="1" applyAlignment="1" applyProtection="1">
      <alignment horizontal="right" vertical="center"/>
    </xf>
    <xf numFmtId="0" fontId="22" fillId="3" borderId="12" xfId="523" applyNumberFormat="1" applyFont="1" applyFill="1" applyBorder="1" applyAlignment="1" applyProtection="1">
      <alignment horizontal="left" vertical="center"/>
    </xf>
    <xf numFmtId="0" fontId="22" fillId="3" borderId="13" xfId="523" applyNumberFormat="1" applyFont="1" applyFill="1" applyBorder="1" applyAlignment="1" applyProtection="1">
      <alignment horizontal="right" vertical="center"/>
    </xf>
    <xf numFmtId="0" fontId="1" fillId="0" borderId="0" xfId="522" applyFont="1" applyAlignment="1">
      <alignment horizontal="center" vertical="center"/>
    </xf>
    <xf numFmtId="0" fontId="4" fillId="0" borderId="0" xfId="522" applyFont="1" applyAlignment="1">
      <alignment vertical="center"/>
    </xf>
    <xf numFmtId="0" fontId="3" fillId="0" borderId="0" xfId="522" applyFont="1" applyAlignment="1">
      <alignment vertical="center"/>
    </xf>
    <xf numFmtId="0" fontId="3" fillId="0" borderId="6" xfId="522" applyFont="1" applyBorder="1" applyAlignment="1">
      <alignment horizontal="right" vertical="center"/>
    </xf>
    <xf numFmtId="0" fontId="3" fillId="0" borderId="6" xfId="522" applyFont="1" applyBorder="1"/>
    <xf numFmtId="0" fontId="3" fillId="0" borderId="6" xfId="522" applyFont="1" applyBorder="1" applyAlignment="1">
      <alignment horizontal="right"/>
    </xf>
    <xf numFmtId="0" fontId="0" fillId="0" borderId="0" xfId="94">
      <alignment vertical="center"/>
    </xf>
    <xf numFmtId="0" fontId="24" fillId="0" borderId="0" xfId="94" applyFont="1" applyBorder="1" applyAlignment="1">
      <alignment horizontal="center" vertical="center"/>
    </xf>
    <xf numFmtId="0" fontId="24" fillId="0" borderId="7" xfId="94" applyFont="1" applyBorder="1" applyAlignment="1">
      <alignment horizontal="left" vertical="center"/>
    </xf>
    <xf numFmtId="0" fontId="24" fillId="0" borderId="7" xfId="94" applyFont="1" applyBorder="1" applyAlignment="1">
      <alignment horizontal="center" vertical="center"/>
    </xf>
    <xf numFmtId="2" fontId="4" fillId="0" borderId="6" xfId="521" applyNumberFormat="1" applyFont="1" applyFill="1" applyBorder="1" applyAlignment="1">
      <alignment horizontal="center" vertical="center" wrapText="1"/>
    </xf>
    <xf numFmtId="49" fontId="3" fillId="0" borderId="6" xfId="521" applyNumberFormat="1" applyFont="1" applyFill="1" applyBorder="1" applyAlignment="1">
      <alignment horizontal="left" vertical="center" wrapText="1" indent="1"/>
    </xf>
    <xf numFmtId="2" fontId="3" fillId="0" borderId="6" xfId="521" applyNumberFormat="1" applyFont="1" applyFill="1" applyBorder="1" applyAlignment="1">
      <alignment vertical="center" wrapText="1"/>
    </xf>
    <xf numFmtId="180" fontId="3" fillId="0" borderId="6" xfId="425" applyNumberFormat="1" applyFont="1" applyFill="1" applyBorder="1" applyAlignment="1">
      <alignment vertical="center" wrapText="1"/>
    </xf>
    <xf numFmtId="2" fontId="3" fillId="0" borderId="6" xfId="521" applyNumberFormat="1" applyFont="1" applyFill="1" applyBorder="1" applyAlignment="1">
      <alignment horizontal="center" vertical="center" wrapText="1"/>
    </xf>
    <xf numFmtId="0" fontId="25" fillId="0" borderId="0" xfId="521" applyFont="1" applyFill="1" applyBorder="1" applyAlignment="1">
      <alignment horizontal="left" vertical="center"/>
    </xf>
    <xf numFmtId="0" fontId="26" fillId="0" borderId="7" xfId="520" applyFont="1" applyFill="1" applyBorder="1" applyAlignment="1">
      <alignment horizontal="left" vertical="center"/>
    </xf>
    <xf numFmtId="0" fontId="2" fillId="0" borderId="0" xfId="94" applyFont="1" applyAlignment="1">
      <alignment horizontal="right" vertical="center"/>
    </xf>
    <xf numFmtId="0" fontId="26" fillId="0" borderId="6" xfId="520" applyFont="1" applyFill="1" applyBorder="1" applyAlignment="1">
      <alignment horizontal="center" vertical="center" shrinkToFit="1"/>
    </xf>
    <xf numFmtId="0" fontId="2" fillId="0" borderId="6" xfId="94" applyFont="1" applyBorder="1">
      <alignment vertical="center"/>
    </xf>
    <xf numFmtId="0" fontId="2" fillId="0" borderId="6" xfId="94" applyFont="1" applyBorder="1" applyAlignment="1">
      <alignment vertical="center" shrinkToFit="1"/>
    </xf>
    <xf numFmtId="0" fontId="0" fillId="0" borderId="6" xfId="94" applyBorder="1">
      <alignment vertical="center"/>
    </xf>
    <xf numFmtId="3" fontId="3" fillId="0" borderId="6" xfId="26" applyNumberFormat="1" applyFont="1" applyFill="1" applyBorder="1" applyAlignment="1" applyProtection="1">
      <alignment vertical="center" shrinkToFit="1"/>
    </xf>
    <xf numFmtId="3" fontId="3" fillId="0" borderId="6" xfId="26" applyNumberFormat="1" applyFont="1" applyFill="1" applyBorder="1" applyAlignment="1" applyProtection="1">
      <alignment horizontal="center" vertical="center"/>
    </xf>
    <xf numFmtId="0" fontId="27" fillId="0" borderId="0" xfId="520" applyFont="1" applyFill="1" applyAlignment="1">
      <alignment horizontal="center" vertical="center"/>
    </xf>
    <xf numFmtId="0" fontId="26" fillId="0" borderId="7" xfId="520" applyFont="1" applyFill="1" applyBorder="1" applyAlignment="1">
      <alignment horizontal="right" vertical="center"/>
    </xf>
    <xf numFmtId="0" fontId="12" fillId="0" borderId="1" xfId="520" applyFont="1" applyFill="1" applyBorder="1" applyAlignment="1">
      <alignment horizontal="center" vertical="center"/>
    </xf>
    <xf numFmtId="0" fontId="12" fillId="0" borderId="2" xfId="520" applyFont="1" applyFill="1" applyBorder="1" applyAlignment="1">
      <alignment horizontal="center" vertical="center"/>
    </xf>
    <xf numFmtId="0" fontId="4" fillId="0" borderId="6" xfId="520" applyFont="1" applyFill="1" applyBorder="1" applyAlignment="1">
      <alignment horizontal="center" vertical="center"/>
    </xf>
    <xf numFmtId="3" fontId="3" fillId="0" borderId="6" xfId="26" applyNumberFormat="1" applyFont="1" applyFill="1" applyBorder="1" applyAlignment="1" applyProtection="1">
      <alignment horizontal="left" vertical="center" shrinkToFit="1"/>
    </xf>
    <xf numFmtId="0" fontId="3" fillId="0" borderId="6" xfId="520" applyFont="1" applyFill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0" fillId="0" borderId="6" xfId="0" applyBorder="1">
      <alignment vertical="center"/>
    </xf>
    <xf numFmtId="0" fontId="3" fillId="0" borderId="6" xfId="26" applyFont="1" applyBorder="1" applyAlignment="1">
      <alignment horizontal="left" vertical="center" shrinkToFit="1"/>
    </xf>
    <xf numFmtId="0" fontId="0" fillId="0" borderId="6" xfId="520" applyFont="1" applyFill="1" applyBorder="1" applyAlignment="1">
      <alignment vertical="center"/>
    </xf>
    <xf numFmtId="0" fontId="2" fillId="0" borderId="0" xfId="520"/>
    <xf numFmtId="0" fontId="0" fillId="0" borderId="0" xfId="0" applyFont="1" applyFill="1" applyAlignment="1">
      <alignment vertical="center"/>
    </xf>
    <xf numFmtId="0" fontId="12" fillId="0" borderId="3" xfId="52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vertical="center"/>
    </xf>
    <xf numFmtId="0" fontId="29" fillId="4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" fontId="29" fillId="4" borderId="6" xfId="0" applyNumberFormat="1" applyFont="1" applyFill="1" applyBorder="1" applyAlignment="1" applyProtection="1">
      <alignment vertical="center"/>
      <protection locked="0"/>
    </xf>
    <xf numFmtId="3" fontId="3" fillId="0" borderId="6" xfId="26" applyNumberFormat="1" applyFont="1" applyFill="1" applyBorder="1" applyAlignment="1" applyProtection="1">
      <alignment horizontal="left" vertical="center"/>
    </xf>
    <xf numFmtId="0" fontId="30" fillId="0" borderId="0" xfId="520" applyFont="1" applyFill="1" applyAlignment="1">
      <alignment vertical="center"/>
    </xf>
    <xf numFmtId="0" fontId="2" fillId="0" borderId="7" xfId="520" applyBorder="1" applyAlignment="1">
      <alignment horizontal="center"/>
    </xf>
    <xf numFmtId="3" fontId="3" fillId="0" borderId="6" xfId="520" applyNumberFormat="1" applyFont="1" applyFill="1" applyBorder="1" applyAlignment="1" applyProtection="1">
      <alignment vertical="center" shrinkToFit="1"/>
    </xf>
    <xf numFmtId="3" fontId="18" fillId="0" borderId="6" xfId="520" applyNumberFormat="1" applyFont="1" applyFill="1" applyBorder="1" applyAlignment="1" applyProtection="1">
      <alignment vertical="center" shrinkToFit="1"/>
    </xf>
    <xf numFmtId="3" fontId="3" fillId="0" borderId="6" xfId="520" applyNumberFormat="1" applyFont="1" applyFill="1" applyBorder="1" applyAlignment="1" applyProtection="1">
      <alignment vertical="center"/>
    </xf>
    <xf numFmtId="3" fontId="3" fillId="0" borderId="6" xfId="52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 shrinkToFit="1"/>
    </xf>
    <xf numFmtId="1" fontId="29" fillId="0" borderId="6" xfId="0" applyNumberFormat="1" applyFont="1" applyFill="1" applyBorder="1" applyAlignment="1" applyProtection="1">
      <alignment vertical="center"/>
      <protection locked="0"/>
    </xf>
    <xf numFmtId="2" fontId="31" fillId="0" borderId="0" xfId="26" applyNumberFormat="1" applyFont="1" applyFill="1" applyBorder="1" applyAlignment="1">
      <alignment horizontal="center" vertical="center"/>
    </xf>
    <xf numFmtId="31" fontId="3" fillId="0" borderId="0" xfId="26" applyNumberFormat="1" applyFont="1" applyFill="1" applyBorder="1" applyAlignment="1">
      <alignment horizontal="left"/>
    </xf>
    <xf numFmtId="2" fontId="3" fillId="0" borderId="0" xfId="26" applyNumberFormat="1" applyFont="1" applyFill="1" applyBorder="1" applyAlignment="1"/>
    <xf numFmtId="2" fontId="4" fillId="0" borderId="6" xfId="26" applyNumberFormat="1" applyFont="1" applyFill="1" applyBorder="1" applyAlignment="1">
      <alignment horizontal="center" vertical="center" wrapText="1"/>
    </xf>
    <xf numFmtId="2" fontId="4" fillId="0" borderId="1" xfId="26" applyNumberFormat="1" applyFont="1" applyFill="1" applyBorder="1" applyAlignment="1">
      <alignment horizontal="center" vertical="center" wrapText="1"/>
    </xf>
    <xf numFmtId="2" fontId="4" fillId="0" borderId="2" xfId="26" applyNumberFormat="1" applyFont="1" applyFill="1" applyBorder="1" applyAlignment="1">
      <alignment horizontal="center" vertical="center" wrapText="1"/>
    </xf>
    <xf numFmtId="2" fontId="4" fillId="0" borderId="3" xfId="26" applyNumberFormat="1" applyFont="1" applyFill="1" applyBorder="1" applyAlignment="1">
      <alignment horizontal="center" vertical="center" wrapText="1"/>
    </xf>
    <xf numFmtId="49" fontId="3" fillId="0" borderId="6" xfId="26" applyNumberFormat="1" applyFont="1" applyFill="1" applyBorder="1" applyAlignment="1">
      <alignment horizontal="left" vertical="center" wrapText="1" indent="1"/>
    </xf>
    <xf numFmtId="2" fontId="3" fillId="0" borderId="6" xfId="26" applyNumberFormat="1" applyFont="1" applyFill="1" applyBorder="1" applyAlignment="1">
      <alignment vertical="center" wrapText="1"/>
    </xf>
    <xf numFmtId="2" fontId="3" fillId="0" borderId="6" xfId="26" applyNumberFormat="1" applyFont="1" applyFill="1" applyBorder="1" applyAlignment="1">
      <alignment horizontal="center" vertical="center" wrapText="1"/>
    </xf>
    <xf numFmtId="0" fontId="25" fillId="0" borderId="0" xfId="26" applyFont="1" applyFill="1" applyBorder="1" applyAlignment="1">
      <alignment horizontal="left" vertical="center"/>
    </xf>
    <xf numFmtId="2" fontId="3" fillId="0" borderId="0" xfId="26" applyNumberFormat="1" applyFont="1" applyFill="1" applyBorder="1" applyAlignment="1">
      <alignment horizontal="center" vertical="center"/>
    </xf>
    <xf numFmtId="0" fontId="2" fillId="0" borderId="0" xfId="95" applyFont="1" applyAlignment="1">
      <alignment vertical="center" shrinkToFit="1"/>
    </xf>
    <xf numFmtId="0" fontId="2" fillId="0" borderId="0" xfId="95" applyFont="1" applyAlignment="1">
      <alignment shrinkToFit="1"/>
    </xf>
    <xf numFmtId="176" fontId="2" fillId="0" borderId="0" xfId="95" applyNumberFormat="1" applyFont="1" applyAlignment="1">
      <alignment shrinkToFit="1"/>
    </xf>
    <xf numFmtId="0" fontId="32" fillId="0" borderId="0" xfId="95" applyFont="1" applyAlignment="1">
      <alignment horizontal="center" vertical="center" shrinkToFit="1"/>
    </xf>
    <xf numFmtId="176" fontId="2" fillId="0" borderId="0" xfId="95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3" borderId="6" xfId="0" applyNumberFormat="1" applyFont="1" applyFill="1" applyBorder="1" applyAlignment="1">
      <alignment vertical="center" shrinkToFit="1"/>
    </xf>
    <xf numFmtId="0" fontId="3" fillId="0" borderId="6" xfId="521" applyFont="1" applyFill="1" applyBorder="1" applyAlignment="1">
      <alignment vertical="center" shrinkToFit="1"/>
    </xf>
    <xf numFmtId="0" fontId="2" fillId="0" borderId="6" xfId="521" applyFont="1" applyFill="1" applyBorder="1" applyAlignment="1">
      <alignment vertical="center" shrinkToFit="1"/>
    </xf>
    <xf numFmtId="0" fontId="29" fillId="0" borderId="6" xfId="0" applyFont="1" applyBorder="1" applyAlignment="1" applyProtection="1">
      <alignment vertical="center" shrinkToFit="1"/>
      <protection locked="0"/>
    </xf>
    <xf numFmtId="3" fontId="29" fillId="0" borderId="6" xfId="0" applyNumberFormat="1" applyFont="1" applyFill="1" applyBorder="1" applyAlignment="1" applyProtection="1">
      <alignment vertical="center" shrinkToFit="1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0" fontId="29" fillId="0" borderId="6" xfId="0" applyFont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36" fillId="3" borderId="6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 shrinkToFit="1"/>
    </xf>
    <xf numFmtId="0" fontId="36" fillId="3" borderId="2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shrinkToFit="1"/>
    </xf>
    <xf numFmtId="0" fontId="0" fillId="0" borderId="6" xfId="0" applyNumberFormat="1" applyFill="1" applyBorder="1" applyAlignment="1">
      <alignment shrinkToFit="1"/>
    </xf>
    <xf numFmtId="178" fontId="0" fillId="0" borderId="6" xfId="0" applyNumberFormat="1" applyFill="1" applyBorder="1" applyAlignment="1">
      <alignment shrinkToFit="1"/>
    </xf>
    <xf numFmtId="0" fontId="36" fillId="3" borderId="3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right" vertical="center"/>
    </xf>
    <xf numFmtId="0" fontId="36" fillId="3" borderId="6" xfId="0" applyFont="1" applyFill="1" applyBorder="1" applyAlignment="1">
      <alignment horizontal="center" vertical="center" wrapText="1" shrinkToFit="1"/>
    </xf>
    <xf numFmtId="0" fontId="36" fillId="3" borderId="4" xfId="0" applyFont="1" applyFill="1" applyBorder="1" applyAlignment="1">
      <alignment horizontal="center" vertical="center" wrapText="1" shrinkToFit="1"/>
    </xf>
    <xf numFmtId="0" fontId="36" fillId="3" borderId="6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horizontal="center" vertical="center" wrapText="1" shrinkToFit="1"/>
    </xf>
    <xf numFmtId="178" fontId="0" fillId="0" borderId="0" xfId="0" applyNumberFormat="1" applyAlignment="1">
      <alignment shrinkToFit="1"/>
    </xf>
    <xf numFmtId="178" fontId="0" fillId="3" borderId="0" xfId="0" applyNumberFormat="1" applyFont="1" applyFill="1" applyAlignment="1">
      <alignment vertical="center" shrinkToFit="1"/>
    </xf>
    <xf numFmtId="0" fontId="36" fillId="3" borderId="3" xfId="0" applyFont="1" applyFill="1" applyBorder="1" applyAlignment="1">
      <alignment horizontal="center" vertical="center" wrapText="1" shrinkToFit="1"/>
    </xf>
    <xf numFmtId="0" fontId="36" fillId="3" borderId="15" xfId="0" applyFont="1" applyFill="1" applyBorder="1" applyAlignment="1">
      <alignment horizontal="center" vertical="center" wrapText="1" shrinkToFit="1"/>
    </xf>
    <xf numFmtId="0" fontId="36" fillId="3" borderId="16" xfId="0" applyFont="1" applyFill="1" applyBorder="1" applyAlignment="1">
      <alignment horizontal="center" vertical="center" wrapText="1" shrinkToFit="1"/>
    </xf>
    <xf numFmtId="0" fontId="36" fillId="3" borderId="17" xfId="0" applyFont="1" applyFill="1" applyBorder="1" applyAlignment="1">
      <alignment horizontal="center" vertical="center" wrapText="1" shrinkToFit="1"/>
    </xf>
    <xf numFmtId="0" fontId="36" fillId="3" borderId="18" xfId="0" applyFont="1" applyFill="1" applyBorder="1" applyAlignment="1">
      <alignment horizontal="center" vertical="center" wrapText="1" shrinkToFit="1"/>
    </xf>
    <xf numFmtId="0" fontId="36" fillId="3" borderId="7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178" fontId="0" fillId="0" borderId="6" xfId="0" applyNumberFormat="1" applyBorder="1" applyAlignment="1">
      <alignment shrinkToFit="1"/>
    </xf>
    <xf numFmtId="178" fontId="0" fillId="3" borderId="6" xfId="0" applyNumberFormat="1" applyFont="1" applyFill="1" applyBorder="1" applyAlignment="1">
      <alignment vertical="center" shrinkToFit="1"/>
    </xf>
    <xf numFmtId="0" fontId="34" fillId="3" borderId="7" xfId="0" applyFont="1" applyFill="1" applyBorder="1" applyAlignment="1">
      <alignment horizontal="right" vertical="center"/>
    </xf>
    <xf numFmtId="49" fontId="0" fillId="4" borderId="6" xfId="0" applyNumberFormat="1" applyFill="1" applyBorder="1" applyAlignment="1">
      <alignment shrinkToFit="1"/>
    </xf>
    <xf numFmtId="0" fontId="0" fillId="4" borderId="6" xfId="0" applyNumberFormat="1" applyFill="1" applyBorder="1" applyAlignment="1">
      <alignment shrinkToFit="1"/>
    </xf>
    <xf numFmtId="178" fontId="0" fillId="4" borderId="6" xfId="0" applyNumberFormat="1" applyFill="1" applyBorder="1" applyAlignment="1">
      <alignment shrinkToFit="1"/>
    </xf>
    <xf numFmtId="178" fontId="0" fillId="4" borderId="0" xfId="0" applyNumberFormat="1" applyFont="1" applyFill="1" applyAlignment="1">
      <alignment vertical="center" shrinkToFit="1"/>
    </xf>
    <xf numFmtId="178" fontId="0" fillId="4" borderId="6" xfId="0" applyNumberFormat="1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shrinkToFit="1"/>
    </xf>
    <xf numFmtId="0" fontId="35" fillId="3" borderId="7" xfId="0" applyFont="1" applyFill="1" applyBorder="1" applyAlignment="1">
      <alignment vertical="center"/>
    </xf>
    <xf numFmtId="0" fontId="36" fillId="0" borderId="6" xfId="0" applyFont="1" applyFill="1" applyBorder="1" applyAlignment="1">
      <alignment horizontal="center" vertical="center" wrapText="1"/>
    </xf>
    <xf numFmtId="0" fontId="38" fillId="0" borderId="0" xfId="525" applyFont="1" applyAlignment="1">
      <alignment horizontal="center" vertical="center"/>
    </xf>
    <xf numFmtId="0" fontId="2" fillId="0" borderId="0" xfId="525" applyFont="1" applyAlignment="1">
      <alignment vertical="center"/>
    </xf>
    <xf numFmtId="31" fontId="2" fillId="0" borderId="0" xfId="525" applyNumberFormat="1" applyFont="1" applyBorder="1" applyAlignment="1">
      <alignment horizontal="right" vertical="center"/>
    </xf>
    <xf numFmtId="0" fontId="3" fillId="0" borderId="6" xfId="525" applyNumberFormat="1" applyFont="1" applyBorder="1" applyAlignment="1">
      <alignment horizontal="center" vertical="center" wrapText="1"/>
    </xf>
    <xf numFmtId="0" fontId="4" fillId="0" borderId="6" xfId="525" applyFont="1" applyBorder="1" applyAlignment="1">
      <alignment vertical="center"/>
    </xf>
    <xf numFmtId="177" fontId="3" fillId="0" borderId="6" xfId="525" applyNumberFormat="1" applyFont="1" applyBorder="1" applyAlignment="1">
      <alignment vertical="center"/>
    </xf>
    <xf numFmtId="10" fontId="3" fillId="0" borderId="6" xfId="525" applyNumberFormat="1" applyFont="1" applyBorder="1" applyAlignment="1">
      <alignment vertical="center"/>
    </xf>
    <xf numFmtId="0" fontId="3" fillId="0" borderId="6" xfId="525" applyNumberFormat="1" applyFont="1" applyBorder="1" applyAlignment="1">
      <alignment vertical="center"/>
    </xf>
    <xf numFmtId="0" fontId="29" fillId="0" borderId="6" xfId="525" applyFont="1" applyBorder="1" applyAlignment="1">
      <alignment vertical="center" shrinkToFit="1"/>
    </xf>
    <xf numFmtId="0" fontId="29" fillId="0" borderId="6" xfId="525" applyFont="1" applyBorder="1" applyAlignment="1">
      <alignment vertical="center"/>
    </xf>
    <xf numFmtId="0" fontId="2" fillId="0" borderId="6" xfId="525" applyBorder="1" applyAlignment="1">
      <alignment horizontal="center"/>
    </xf>
    <xf numFmtId="0" fontId="3" fillId="0" borderId="6" xfId="525" applyFont="1" applyBorder="1" applyAlignment="1">
      <alignment horizontal="center" vertical="center"/>
    </xf>
    <xf numFmtId="0" fontId="3" fillId="0" borderId="6" xfId="525" applyFont="1" applyBorder="1" applyAlignment="1">
      <alignment horizontal="center" vertical="center" shrinkToFit="1"/>
    </xf>
    <xf numFmtId="0" fontId="4" fillId="0" borderId="6" xfId="525" applyFont="1" applyBorder="1" applyAlignment="1">
      <alignment horizontal="left" vertical="center"/>
    </xf>
    <xf numFmtId="0" fontId="4" fillId="0" borderId="6" xfId="525" applyFont="1" applyBorder="1" applyAlignment="1">
      <alignment horizontal="left" vertical="center" shrinkToFit="1"/>
    </xf>
    <xf numFmtId="0" fontId="4" fillId="0" borderId="6" xfId="525" applyFont="1" applyBorder="1" applyAlignment="1">
      <alignment vertical="center" shrinkToFit="1"/>
    </xf>
    <xf numFmtId="177" fontId="3" fillId="0" borderId="6" xfId="525" applyNumberFormat="1" applyFont="1" applyBorder="1" applyAlignment="1">
      <alignment horizontal="right" vertical="center"/>
    </xf>
    <xf numFmtId="0" fontId="2" fillId="0" borderId="6" xfId="525" applyBorder="1"/>
    <xf numFmtId="0" fontId="39" fillId="0" borderId="6" xfId="525" applyFont="1" applyBorder="1" applyAlignment="1">
      <alignment horizontal="left" vertical="center" wrapText="1" shrinkToFit="1"/>
    </xf>
    <xf numFmtId="0" fontId="4" fillId="0" borderId="6" xfId="525" applyFont="1" applyBorder="1" applyAlignment="1">
      <alignment horizontal="center" vertical="center"/>
    </xf>
    <xf numFmtId="0" fontId="3" fillId="0" borderId="4" xfId="525" applyFont="1" applyBorder="1" applyAlignment="1">
      <alignment horizontal="center" vertical="center"/>
    </xf>
    <xf numFmtId="177" fontId="3" fillId="0" borderId="4" xfId="525" applyNumberFormat="1" applyFont="1" applyBorder="1" applyAlignment="1">
      <alignment vertical="center"/>
    </xf>
    <xf numFmtId="0" fontId="3" fillId="0" borderId="0" xfId="525" applyFont="1"/>
    <xf numFmtId="0" fontId="2" fillId="0" borderId="0" xfId="525"/>
    <xf numFmtId="177" fontId="2" fillId="0" borderId="0" xfId="525" applyNumberFormat="1"/>
    <xf numFmtId="0" fontId="2" fillId="0" borderId="0" xfId="525" applyFont="1" applyBorder="1" applyAlignment="1">
      <alignment horizontal="right" vertical="center"/>
    </xf>
    <xf numFmtId="0" fontId="3" fillId="0" borderId="6" xfId="525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0" xfId="93" applyFont="1" applyAlignment="1">
      <alignment horizontal="left" vertical="center"/>
    </xf>
    <xf numFmtId="0" fontId="24" fillId="0" borderId="0" xfId="93" applyFont="1" applyFill="1" applyAlignment="1">
      <alignment horizontal="left" vertical="center"/>
    </xf>
  </cellXfs>
  <cellStyles count="526">
    <cellStyle name="常规" xfId="0" builtinId="0"/>
    <cellStyle name="常规 13 2 2 2 3 3_2018年各单位业务费和专项经费表" xfId="1"/>
    <cellStyle name="货币[0]" xfId="2" builtinId="7"/>
    <cellStyle name="常规 2 4 2 2 2_2018年各单位业务费和专项经费表" xfId="3"/>
    <cellStyle name="货币" xfId="4" builtinId="4"/>
    <cellStyle name="常规 2 3 3 2 2 2 2" xfId="5"/>
    <cellStyle name="常规 2 2 4" xfId="6"/>
    <cellStyle name="常规 13 2 2 4 2 2 2 2" xfId="7"/>
    <cellStyle name="输入" xfId="8" builtinId="20"/>
    <cellStyle name="常规 13 2 2 2 2 2 2 2 2" xfId="9"/>
    <cellStyle name="20% - 强调文字颜色 3" xfId="10" builtinId="38"/>
    <cellStyle name="常规 2 2 3 5_2018年各单位业务费和专项经费表" xfId="11"/>
    <cellStyle name="常规 13 2 2 2 2" xfId="12"/>
    <cellStyle name="常规 13 2" xfId="13"/>
    <cellStyle name="千位分隔[0]" xfId="14" builtinId="6"/>
    <cellStyle name="差" xfId="15" builtinId="27"/>
    <cellStyle name="常规 13 2 5 2 3 2_2018年各单位业务费和专项经费表" xfId="16"/>
    <cellStyle name="常规 13 2 2 2 2 2 2 2_2018年各单位业务费和专项经费表" xfId="17"/>
    <cellStyle name="40% - 强调文字颜色 3" xfId="18" builtinId="39"/>
    <cellStyle name="千位分隔" xfId="19" builtinId="3"/>
    <cellStyle name="常规 13 2 2 3 3 2" xfId="20"/>
    <cellStyle name="超链接" xfId="21" builtinId="8"/>
    <cellStyle name="60% - 强调文字颜色 3" xfId="22" builtinId="40"/>
    <cellStyle name="百分比" xfId="23" builtinId="5"/>
    <cellStyle name="已访问的超链接" xfId="24" builtinId="9"/>
    <cellStyle name="常规 13 2 3 3 3" xfId="25"/>
    <cellStyle name="常规 6" xfId="26"/>
    <cellStyle name="注释" xfId="27" builtinId="10"/>
    <cellStyle name="标题 4" xfId="28" builtinId="19"/>
    <cellStyle name="常规 13 2 3 2 2 2" xfId="29"/>
    <cellStyle name="60% - 强调文字颜色 2" xfId="30" builtinId="36"/>
    <cellStyle name="常规 13 2 2 2 3 4 2_2018年各单位业务费和专项经费表" xfId="31"/>
    <cellStyle name="警告文本" xfId="32" builtinId="11"/>
    <cellStyle name="标题" xfId="33" builtinId="15"/>
    <cellStyle name="常规 13 2 2 2 3 3 3" xfId="34"/>
    <cellStyle name="常规 13 2 3 2" xfId="35"/>
    <cellStyle name="解释性文本" xfId="36" builtinId="53"/>
    <cellStyle name="标题 1" xfId="37" builtinId="16"/>
    <cellStyle name="常规 13 2 11" xfId="38"/>
    <cellStyle name="常规 2 4 4 2_2018年各单位业务费和专项经费表" xfId="39"/>
    <cellStyle name="标题 2" xfId="40" builtinId="17"/>
    <cellStyle name="常规 2 2 2 2 2 2 2_2018年各单位业务费和专项经费表" xfId="41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常规 2 2 2 2 2 3" xfId="46"/>
    <cellStyle name="计算" xfId="47" builtinId="22"/>
    <cellStyle name="检查单元格" xfId="48" builtinId="23"/>
    <cellStyle name="20% - 强调文字颜色 6" xfId="49" builtinId="50"/>
    <cellStyle name="常规 13 2 2 4 2 2 3_2018年各单位业务费和专项经费表" xfId="50"/>
    <cellStyle name="强调文字颜色 2" xfId="51" builtinId="33"/>
    <cellStyle name="链接单元格" xfId="52" builtinId="24"/>
    <cellStyle name="汇总" xfId="53" builtinId="25"/>
    <cellStyle name="常规 2 2 4 2 2 2 2 2" xfId="54"/>
    <cellStyle name="常规 2 4_2018年各单位业务费和专项经费表" xfId="55"/>
    <cellStyle name="好" xfId="56" builtinId="26"/>
    <cellStyle name="适中" xfId="57" builtinId="28"/>
    <cellStyle name="20% - 强调文字颜色 5" xfId="58" builtinId="46"/>
    <cellStyle name="强调文字颜色 1" xfId="59" builtinId="29"/>
    <cellStyle name="20% - 强调文字颜色 1" xfId="60" builtinId="30"/>
    <cellStyle name="常规 13 2 4 4 2 2" xfId="61"/>
    <cellStyle name="40% - 强调文字颜色 1" xfId="62" builtinId="31"/>
    <cellStyle name="常规 2 2 2 2 2 3 2" xfId="63"/>
    <cellStyle name="20% - 强调文字颜色 2" xfId="64" builtinId="34"/>
    <cellStyle name="40% - 强调文字颜色 2" xfId="65" builtinId="35"/>
    <cellStyle name="常规 2 3 2 3 3_2018年各单位业务费和专项经费表" xfId="66"/>
    <cellStyle name="强调文字颜色 3" xfId="67" builtinId="37"/>
    <cellStyle name="常规 2 2 4 2 2 2 2_2018年各单位业务费和专项经费表" xfId="68"/>
    <cellStyle name="强调文字颜色 4" xfId="69" builtinId="41"/>
    <cellStyle name="20% - 强调文字颜色 4" xfId="70" builtinId="42"/>
    <cellStyle name="40% - 强调文字颜色 4" xfId="71" builtinId="43"/>
    <cellStyle name="常规 2 2 4 2 2 3_2018年各单位业务费和专项经费表" xfId="72"/>
    <cellStyle name="常规 13 2 2 3 5 2" xfId="73"/>
    <cellStyle name="强调文字颜色 5" xfId="74" builtinId="45"/>
    <cellStyle name="40% - 强调文字颜色 5" xfId="75" builtinId="47"/>
    <cellStyle name="常规 13 2 2 2 2 2 2" xfId="76"/>
    <cellStyle name="常规 2 5 3 2" xfId="77"/>
    <cellStyle name="常规 13 2 2 2" xfId="78"/>
    <cellStyle name="60% - 强调文字颜色 5" xfId="79" builtinId="48"/>
    <cellStyle name="常规 2 2 3 2 2 2 2" xfId="80"/>
    <cellStyle name="强调文字颜色 6" xfId="81" builtinId="49"/>
    <cellStyle name="40% - 强调文字颜色 6" xfId="82" builtinId="51"/>
    <cellStyle name="常规 13 2 2 2 2 2 3" xfId="83"/>
    <cellStyle name="常规 13 2 2 3" xfId="84"/>
    <cellStyle name="常规 13 2 5 2 4 2" xfId="85"/>
    <cellStyle name="常规 2 2 2 2 3 2 2" xfId="86"/>
    <cellStyle name="60% - 强调文字颜色 6" xfId="87" builtinId="52"/>
    <cellStyle name="常规 12" xfId="88"/>
    <cellStyle name="常规 13 2 3 2 4_2018年各单位业务费和专项经费表" xfId="89"/>
    <cellStyle name="常规 13 2 2 2 2 2 2 2" xfId="90"/>
    <cellStyle name="常规 2 2 4 2_2018年各单位业务费和专项经费表" xfId="91"/>
    <cellStyle name="常规 13 2 2" xfId="92"/>
    <cellStyle name="常规 10" xfId="93"/>
    <cellStyle name="常规 11" xfId="94"/>
    <cellStyle name="常规 13" xfId="95"/>
    <cellStyle name="常规 13 2 10" xfId="96"/>
    <cellStyle name="常规 13 2 2 2 2 2" xfId="97"/>
    <cellStyle name="常规 13 2 2 2 2 4 2_2018年各单位业务费和专项经费表" xfId="98"/>
    <cellStyle name="常规 2 2 2 3 3 2_2018年各单位业务费和专项经费表" xfId="99"/>
    <cellStyle name="常规 2 5 3" xfId="100"/>
    <cellStyle name="常规 13 2 2 2 2 2 3 2" xfId="101"/>
    <cellStyle name="常规 2 3 2 4_2018年各单位业务费和专项经费表" xfId="102"/>
    <cellStyle name="常规 13 2 2 2 2 2 3_2018年各单位业务费和专项经费表" xfId="103"/>
    <cellStyle name="常规 13 2 2 2 2 3" xfId="104"/>
    <cellStyle name="常规 2 2 2 3 2" xfId="105"/>
    <cellStyle name="常规 13 2 2 2 2 3 2" xfId="106"/>
    <cellStyle name="常规 2 2 2 3 2 2" xfId="107"/>
    <cellStyle name="常规 13 2 2 2 2 3 2 2" xfId="108"/>
    <cellStyle name="常规 2 2 2 3 2 2 2" xfId="109"/>
    <cellStyle name="常规 2 3 3 3_2018年各单位业务费和专项经费表" xfId="110"/>
    <cellStyle name="常规 13 2 4 3" xfId="111"/>
    <cellStyle name="常规 13 2 2 2 2 3 2 2 2" xfId="112"/>
    <cellStyle name="常规 2 2 2 3 2 2 2 2" xfId="113"/>
    <cellStyle name="常规 13 2 2 2 2 3 2 2_2018年各单位业务费和专项经费表" xfId="114"/>
    <cellStyle name="常规 2 2 2 3 2 2 2_2018年各单位业务费和专项经费表" xfId="115"/>
    <cellStyle name="常规 13 2 2 2 2 3 3" xfId="116"/>
    <cellStyle name="常规 2 2 2 3 2 3" xfId="117"/>
    <cellStyle name="常规 13 2 2 2 2 3 3 2" xfId="118"/>
    <cellStyle name="常规 2 2 2 3 2 3 2" xfId="119"/>
    <cellStyle name="常规 13 2 2 2 2 3 3_2018年各单位业务费和专项经费表" xfId="120"/>
    <cellStyle name="常规 2 2 2 3 2 3_2018年各单位业务费和专项经费表" xfId="121"/>
    <cellStyle name="常规 13 2 2 2 2 4" xfId="122"/>
    <cellStyle name="常规 2 2 2 3 3" xfId="123"/>
    <cellStyle name="常规 13 2 2 2 2 4 2" xfId="124"/>
    <cellStyle name="常规 2 2 2 3 3 2" xfId="125"/>
    <cellStyle name="常规 13 2 2 2 2 4 2 2" xfId="126"/>
    <cellStyle name="常规 2 2 2 3 3 2 2" xfId="127"/>
    <cellStyle name="常规 13 2 2 2 2 4 3" xfId="128"/>
    <cellStyle name="常规 2 2 2 3 3 3" xfId="129"/>
    <cellStyle name="常规 13 2 2 2 2 4_2018年各单位业务费和专项经费表" xfId="130"/>
    <cellStyle name="常规 2 2 2 3 3_2018年各单位业务费和专项经费表" xfId="131"/>
    <cellStyle name="常规 13 2 2 2 2 5" xfId="132"/>
    <cellStyle name="常规 13 2 3 2 2 2 2" xfId="133"/>
    <cellStyle name="常规 2 2 2 3 4" xfId="134"/>
    <cellStyle name="常规 13 2 2 2 2 5 2" xfId="135"/>
    <cellStyle name="常规 13 2 3 2 2 2 2 2" xfId="136"/>
    <cellStyle name="常规 2 2 2 3 4 2" xfId="137"/>
    <cellStyle name="常规 13 2 2 2 2 5 2 2" xfId="138"/>
    <cellStyle name="常规 2 2 2 3 4 2 2" xfId="139"/>
    <cellStyle name="常规 13 2 2 2 2 5 2_2018年各单位业务费和专项经费表" xfId="140"/>
    <cellStyle name="常规 2 2 2 3 4 2_2018年各单位业务费和专项经费表" xfId="141"/>
    <cellStyle name="常规 13 2 2 2 2 6" xfId="142"/>
    <cellStyle name="常规 2 2 2 3 5" xfId="143"/>
    <cellStyle name="常规 13 2 2 2 2 6 2" xfId="144"/>
    <cellStyle name="常规 2 2 2 3 5 2" xfId="145"/>
    <cellStyle name="常规 13 2 2 2 2 6_2018年各单位业务费和专项经费表" xfId="146"/>
    <cellStyle name="常规 2 2 2 3 5_2018年各单位业务费和专项经费表" xfId="147"/>
    <cellStyle name="常规 13 2 2 2 2_2018年各单位业务费和专项经费表" xfId="148"/>
    <cellStyle name="常规 2 3 2 5" xfId="149"/>
    <cellStyle name="常规 13 2 2 2 3" xfId="150"/>
    <cellStyle name="常规 13 2 2 2 3 2" xfId="151"/>
    <cellStyle name="常规 2 6 3" xfId="152"/>
    <cellStyle name="常规 13 2 2 2 3 2 2" xfId="153"/>
    <cellStyle name="常规 13 2 2 2 3 2 2 2" xfId="154"/>
    <cellStyle name="常规 2 4 2 3_2018年各单位业务费和专项经费表" xfId="155"/>
    <cellStyle name="常规 13 2 2 2 3 2 2 2 2" xfId="156"/>
    <cellStyle name="常规 13 2 3 2 2 2 2_2018年各单位业务费和专项经费表" xfId="157"/>
    <cellStyle name="常规 13 2 2 2 3 2 2 2_2018年各单位业务费和专项经费表" xfId="158"/>
    <cellStyle name="常规 13 2 9" xfId="159"/>
    <cellStyle name="常规 13 2 2 2 3 2 3" xfId="160"/>
    <cellStyle name="常规 13 2 2 2 3 2 3 2" xfId="161"/>
    <cellStyle name="常规 13 2 2 2 3 2 3_2018年各单位业务费和专项经费表" xfId="162"/>
    <cellStyle name="常规 2" xfId="163"/>
    <cellStyle name="常规 13 2 2 2 3 3" xfId="164"/>
    <cellStyle name="常规 13 2 2 2 3 3 2" xfId="165"/>
    <cellStyle name="常规 13 2 2 2 3 3 2 2" xfId="166"/>
    <cellStyle name="常规 13 2 2 2 3 3 2_2018年各单位业务费和专项经费表" xfId="167"/>
    <cellStyle name="常规 13 2 2 2 3 4" xfId="168"/>
    <cellStyle name="常规 13 2 2 2 3 4 2" xfId="169"/>
    <cellStyle name="常规 13 2 2 2 3 4 2 2" xfId="170"/>
    <cellStyle name="常规 13 2 2 2 3 5" xfId="171"/>
    <cellStyle name="常规 13 2 3 2 2 3 2" xfId="172"/>
    <cellStyle name="常规 2 3 2 3 2 2" xfId="173"/>
    <cellStyle name="常规 13 2 2 2 3 5 2" xfId="174"/>
    <cellStyle name="常规 2 3 2 3 2 2 2" xfId="175"/>
    <cellStyle name="常规 13 2 2 2 3 5_2018年各单位业务费和专项经费表" xfId="176"/>
    <cellStyle name="常规 2 3 2 3 2 2_2018年各单位业务费和专项经费表" xfId="177"/>
    <cellStyle name="常规 13 2 2 2 3_2018年各单位业务费和专项经费表" xfId="178"/>
    <cellStyle name="常规 13 2 3 2 6" xfId="179"/>
    <cellStyle name="常规 2 5 2 2 2" xfId="180"/>
    <cellStyle name="常规 13 2 2 3 2" xfId="181"/>
    <cellStyle name="常规 13 2 5 2 4 2 2" xfId="182"/>
    <cellStyle name="常规 2 2 2 2 3 2 2 2" xfId="183"/>
    <cellStyle name="常规 2 2 3 2 2 2_2018年各单位业务费和专项经费表" xfId="184"/>
    <cellStyle name="常规 13 2 2 3 2 2" xfId="185"/>
    <cellStyle name="常规 13 2 2 3 2 2 2" xfId="186"/>
    <cellStyle name="常规 2 3 2 6" xfId="187"/>
    <cellStyle name="常规 13 2 2 3 2 2 2 2" xfId="188"/>
    <cellStyle name="常规 2 3 2 6 2" xfId="189"/>
    <cellStyle name="常规 13 2 2 3 2 2 2_2018年各单位业务费和专项经费表" xfId="190"/>
    <cellStyle name="常规 2 3 2 6_2018年各单位业务费和专项经费表" xfId="191"/>
    <cellStyle name="常规 13 2 2 3 2 3" xfId="192"/>
    <cellStyle name="常规 2 2 3 3 2" xfId="193"/>
    <cellStyle name="常规 13 2 2 3 2 3 2" xfId="194"/>
    <cellStyle name="常规 2 2 3 3 2 2" xfId="195"/>
    <cellStyle name="常规 13 2 2 3 2 3_2018年各单位业务费和专项经费表" xfId="196"/>
    <cellStyle name="常规 2 2 3 3 2_2018年各单位业务费和专项经费表" xfId="197"/>
    <cellStyle name="常规 13 2 2 3 3" xfId="198"/>
    <cellStyle name="常规 2 3 2 5 2_2018年各单位业务费和专项经费表" xfId="199"/>
    <cellStyle name="常规 13 2 2 3 3 2 2" xfId="200"/>
    <cellStyle name="常规 13 2 2 6_2018年各单位业务费和专项经费表" xfId="201"/>
    <cellStyle name="常规 13 2 2 3 3 2_2018年各单位业务费和专项经费表" xfId="202"/>
    <cellStyle name="常规 13 2 2 3 3 3" xfId="203"/>
    <cellStyle name="常规 2 2 3 4 2" xfId="204"/>
    <cellStyle name="常规 13 2 2 3 3_2018年各单位业务费和专项经费表" xfId="205"/>
    <cellStyle name="常规 13 2 5 2 3 2" xfId="206"/>
    <cellStyle name="常规 13 2 2 3 4" xfId="207"/>
    <cellStyle name="常规 13 2 2 3 4 2" xfId="208"/>
    <cellStyle name="常规 13 2 2 3 4 2 2" xfId="209"/>
    <cellStyle name="常规 13 2 2 3 4 2_2018年各单位业务费和专项经费表" xfId="210"/>
    <cellStyle name="常规 13 2 2 3 5" xfId="211"/>
    <cellStyle name="常规 2 2 4 2 4 2_2018年各单位业务费和专项经费表" xfId="212"/>
    <cellStyle name="常规 13 2 2 3 5_2018年各单位业务费和专项经费表" xfId="213"/>
    <cellStyle name="常规 13 2 2 3_2018年各单位业务费和专项经费表" xfId="214"/>
    <cellStyle name="常规 13 2 5 2 4 2_2018年各单位业务费和专项经费表" xfId="215"/>
    <cellStyle name="常规 2 2 2 2 3 2 2_2018年各单位业务费和专项经费表" xfId="216"/>
    <cellStyle name="常规 13 2 2 4" xfId="217"/>
    <cellStyle name="常规 13 2 2 4 2" xfId="218"/>
    <cellStyle name="常规 13 2 2 4 2 2" xfId="219"/>
    <cellStyle name="常规 13 2 2 4 2 2 2" xfId="220"/>
    <cellStyle name="常规 2 8" xfId="221"/>
    <cellStyle name="常规 13 2 2 4 2 2 2 2 2" xfId="222"/>
    <cellStyle name="常规 13 2 2 4 2 2 2 2_2018年各单位业务费和专项经费表" xfId="223"/>
    <cellStyle name="常规 13 2 2 4 2 2 3" xfId="224"/>
    <cellStyle name="常规 2 3 2 3 3 2" xfId="225"/>
    <cellStyle name="常规 13 2 2 4 2 2 3 2" xfId="226"/>
    <cellStyle name="常规 13 2 2 5" xfId="227"/>
    <cellStyle name="常规 13 2 2 4 2 3" xfId="228"/>
    <cellStyle name="常规 13 2 2 4 2 3 2" xfId="229"/>
    <cellStyle name="常规 2 4 5_2018年各单位业务费和专项经费表" xfId="230"/>
    <cellStyle name="常规 13 2 2 4 2 3 2 2" xfId="231"/>
    <cellStyle name="常规 13 2 2 4 2 3 2_2018年各单位业务费和专项经费表" xfId="232"/>
    <cellStyle name="常规 13 2 2 4 2 3 3" xfId="233"/>
    <cellStyle name="常规 13 2 3 3 2 2 2 2" xfId="234"/>
    <cellStyle name="常规 13 2 6 2 2_2018年各单位业务费和专项经费表" xfId="235"/>
    <cellStyle name="常规 13 2 2 4 2 3_2018年各单位业务费和专项经费表" xfId="236"/>
    <cellStyle name="常规 13 2 2 4 2 4" xfId="237"/>
    <cellStyle name="常规 13 2 2 4 2 4 2" xfId="238"/>
    <cellStyle name="常规 2 6" xfId="239"/>
    <cellStyle name="常规 13 2 2 4 2 4 2 2" xfId="240"/>
    <cellStyle name="常规 2 6 2" xfId="241"/>
    <cellStyle name="常规 13 2 2 4 2 4 2_2018年各单位业务费和专项经费表" xfId="242"/>
    <cellStyle name="常规 2 3 3 4" xfId="243"/>
    <cellStyle name="常规 2 6_2018年各单位业务费和专项经费表" xfId="244"/>
    <cellStyle name="常规 13 2 2 4 2 5" xfId="245"/>
    <cellStyle name="常规 13 2 3 2 4 2 2" xfId="246"/>
    <cellStyle name="常规 2 2 5 2 2 2" xfId="247"/>
    <cellStyle name="常规 13 2 2 4 2 5 2" xfId="248"/>
    <cellStyle name="常规 13 2 2 4 2 5_2018年各单位业务费和专项经费表" xfId="249"/>
    <cellStyle name="常规 2 2 2 2 3" xfId="250"/>
    <cellStyle name="常规 2 4 5" xfId="251"/>
    <cellStyle name="常规 13 2 2 4 2_2018年各单位业务费和专项经费表" xfId="252"/>
    <cellStyle name="常规 2 4 2 2 2 2" xfId="253"/>
    <cellStyle name="常规 13 2 2 5 2" xfId="254"/>
    <cellStyle name="常规 13 2 2 5 2 2" xfId="255"/>
    <cellStyle name="常规 13 2 2 5 2 2 2" xfId="256"/>
    <cellStyle name="常规 13 2 2 5 2 2_2018年各单位业务费和专项经费表" xfId="257"/>
    <cellStyle name="常规 2 3 2 2" xfId="258"/>
    <cellStyle name="常规 13 2 2 5 3" xfId="259"/>
    <cellStyle name="常规 13 2 2 5 3 2" xfId="260"/>
    <cellStyle name="常规 13 2 2 5 3_2018年各单位业务费和专项经费表" xfId="261"/>
    <cellStyle name="常规 2 3 3 4 2 2" xfId="262"/>
    <cellStyle name="常规 13 2 2 6" xfId="263"/>
    <cellStyle name="常规 13 2 2 6 2" xfId="264"/>
    <cellStyle name="常规 2 3 2 2 3" xfId="265"/>
    <cellStyle name="常规 13 2 2 6 2 2" xfId="266"/>
    <cellStyle name="常规 2 2 6_2018年各单位业务费和专项经费表" xfId="267"/>
    <cellStyle name="常规 2 3 2 2 3 2" xfId="268"/>
    <cellStyle name="常规_2013年国有资本经营预算完成情况表" xfId="269"/>
    <cellStyle name="常规 13 2 3 3 4 2 2" xfId="270"/>
    <cellStyle name="常规 13 2 2 6 2_2018年各单位业务费和专项经费表" xfId="271"/>
    <cellStyle name="常规 2 3 2 2 3_2018年各单位业务费和专项经费表" xfId="272"/>
    <cellStyle name="常规 13 2 2 6 3" xfId="273"/>
    <cellStyle name="常规 13 2 2 7" xfId="274"/>
    <cellStyle name="常规 13 2 2 7 2" xfId="275"/>
    <cellStyle name="常规 2 3 2 3 3" xfId="276"/>
    <cellStyle name="常规 13 2 2 7_2018年各单位业务费和专项经费表" xfId="277"/>
    <cellStyle name="常规 13 2 2_2018年各单位业务费和专项经费表" xfId="278"/>
    <cellStyle name="常规 13 2 3 2 3 2 2 2" xfId="279"/>
    <cellStyle name="常规 13 2 3" xfId="280"/>
    <cellStyle name="常规 13 2 4 5 2" xfId="281"/>
    <cellStyle name="常规 13 2 3 2 2" xfId="282"/>
    <cellStyle name="常规 13 2 3 2 2 3" xfId="283"/>
    <cellStyle name="常规 2 3 2 3 2" xfId="284"/>
    <cellStyle name="常规 13 2 3 2 2 3_2018年各单位业务费和专项经费表" xfId="285"/>
    <cellStyle name="常规 13 2 3 2 3" xfId="286"/>
    <cellStyle name="常规 13 2 3 2 5 2_2018年各单位业务费和专项经费表" xfId="287"/>
    <cellStyle name="常规 13 2 3 2 3 2" xfId="288"/>
    <cellStyle name="常规 13 2 3 2 3 2 2" xfId="289"/>
    <cellStyle name="常规 13 2 3 2 3 2 2_2018年各单位业务费和专项经费表" xfId="290"/>
    <cellStyle name="常规 13 2 3 2 3 3" xfId="291"/>
    <cellStyle name="常规 2 3 2 4 2" xfId="292"/>
    <cellStyle name="常规 13 2 3 2 3 3 2" xfId="293"/>
    <cellStyle name="常规 2 3 2 4 2 2" xfId="294"/>
    <cellStyle name="常规 13 2 3 2 3 3_2018年各单位业务费和专项经费表" xfId="295"/>
    <cellStyle name="常规 2 3 2 4 2_2018年各单位业务费和专项经费表" xfId="296"/>
    <cellStyle name="常规 13 2 3 2 4" xfId="297"/>
    <cellStyle name="常规 2 2 5 2" xfId="298"/>
    <cellStyle name="常规 13 2 3 2 4 2" xfId="299"/>
    <cellStyle name="常规 2 2 5 2 2" xfId="300"/>
    <cellStyle name="常规 13 2 3 2 4 2_2018年各单位业务费和专项经费表" xfId="301"/>
    <cellStyle name="常规 2 2 3 2" xfId="302"/>
    <cellStyle name="常规 2 2 5 2 2_2018年各单位业务费和专项经费表" xfId="303"/>
    <cellStyle name="常规 13 2 3 2 4 3" xfId="304"/>
    <cellStyle name="常规 2 3 2 5 2" xfId="305"/>
    <cellStyle name="常规 13 2 3 2 5" xfId="306"/>
    <cellStyle name="常规 2 2 5 3" xfId="307"/>
    <cellStyle name="常规 13 2 3 2 5 2" xfId="308"/>
    <cellStyle name="常规 2 2 5 3 2" xfId="309"/>
    <cellStyle name="常规 13 2 3 2 5 2 2" xfId="310"/>
    <cellStyle name="常规 13 2 3 2 6 2" xfId="311"/>
    <cellStyle name="常规 2 5 2 2_2018年各单位业务费和专项经费表" xfId="312"/>
    <cellStyle name="常规 13 2 3 2 6_2018年各单位业务费和专项经费表" xfId="313"/>
    <cellStyle name="常规 13 2 3 2_2018年各单位业务费和专项经费表" xfId="314"/>
    <cellStyle name="常规 13 2 3 3" xfId="315"/>
    <cellStyle name="常规 13 2 5 2 5 2" xfId="316"/>
    <cellStyle name="常规 2 2 2 2 3 3 2" xfId="317"/>
    <cellStyle name="常规 13 2 3 3 2" xfId="318"/>
    <cellStyle name="常规 13 2 3 3 2 2" xfId="319"/>
    <cellStyle name="常规 2_2018年各单位业务费和专项经费表" xfId="320"/>
    <cellStyle name="常规 13 2 3 3 2 2 2" xfId="321"/>
    <cellStyle name="常规 13 2 3 3 2 2 2_2018年各单位业务费和专项经费表" xfId="322"/>
    <cellStyle name="常规 13 2 3 3 2 3" xfId="323"/>
    <cellStyle name="常规 2 3 3 3 2" xfId="324"/>
    <cellStyle name="常规 13 2 3 3 2 3 2" xfId="325"/>
    <cellStyle name="常规 2 3 3 3 2 2" xfId="326"/>
    <cellStyle name="常规 13 2 3 3 2 3_2018年各单位业务费和专项经费表" xfId="327"/>
    <cellStyle name="常规 2 2 4 2 3 2 2" xfId="328"/>
    <cellStyle name="常规 2 3 3 3 2_2018年各单位业务费和专项经费表" xfId="329"/>
    <cellStyle name="常规 13 2 3 3 3 2" xfId="330"/>
    <cellStyle name="常规 13 2 3 3 3 2 2" xfId="331"/>
    <cellStyle name="常规 13 2 3 3 3 2_2018年各单位业务费和专项经费表" xfId="332"/>
    <cellStyle name="常规 13 2 3 3 3 3" xfId="333"/>
    <cellStyle name="常规 2 3 3 4 2" xfId="334"/>
    <cellStyle name="常规 13 2 3 3 3_2018年各单位业务费和专项经费表" xfId="335"/>
    <cellStyle name="常规 2 2 2 2 4 3" xfId="336"/>
    <cellStyle name="常规 13 2 3 3 4" xfId="337"/>
    <cellStyle name="常规 2 2 6 2" xfId="338"/>
    <cellStyle name="常规 13 2 3 3 4 2" xfId="339"/>
    <cellStyle name="常规 2 2 6 2 2" xfId="340"/>
    <cellStyle name="常规 13 2 3 3 4 2_2018年各单位业务费和专项经费表" xfId="341"/>
    <cellStyle name="常规 2 4 2 2" xfId="342"/>
    <cellStyle name="常规 13 2 3 3 5" xfId="343"/>
    <cellStyle name="常规 13 2 5 2 2 2" xfId="344"/>
    <cellStyle name="常规 2 7_2018年各单位业务费和专项经费表" xfId="345"/>
    <cellStyle name="常规 2 2 6 3" xfId="346"/>
    <cellStyle name="常规 13 2 3 3 5 2" xfId="347"/>
    <cellStyle name="常规 13 2 5 2 2 2 2" xfId="348"/>
    <cellStyle name="常规 13 2 3 3 5_2018年各单位业务费和专项经费表" xfId="349"/>
    <cellStyle name="常规 13 2 3 3_2018年各单位业务费和专项经费表" xfId="350"/>
    <cellStyle name="常规 13 2 4" xfId="351"/>
    <cellStyle name="常规 13 2 4 2" xfId="352"/>
    <cellStyle name="常规 2 2 5 3_2018年各单位业务费和专项经费表" xfId="353"/>
    <cellStyle name="常规 13 2 4 2 2" xfId="354"/>
    <cellStyle name="常规 13 2 4 2 2 2" xfId="355"/>
    <cellStyle name="常规 13 2 4 2 2 2 2" xfId="356"/>
    <cellStyle name="常规 13 2 5 2 5" xfId="357"/>
    <cellStyle name="常规 2 2 2 2 3 3" xfId="358"/>
    <cellStyle name="常规 13 2 4 2 2 2_2018年各单位业务费和专项经费表" xfId="359"/>
    <cellStyle name="常规 2 2 4 2 4 2" xfId="360"/>
    <cellStyle name="常规 13 2 4 2 3" xfId="361"/>
    <cellStyle name="常规 13 2 4 2 3 2" xfId="362"/>
    <cellStyle name="常规 13 2 4 2 3_2018年各单位业务费和专项经费表" xfId="363"/>
    <cellStyle name="常规 13 2 4 3 2" xfId="364"/>
    <cellStyle name="常规 13 2 4 3 2 2" xfId="365"/>
    <cellStyle name="常规 13 2 4 3 2_2018年各单位业务费和专项经费表" xfId="366"/>
    <cellStyle name="常规 13 2 4 3 3" xfId="367"/>
    <cellStyle name="常规 13 2 4 3_2018年各单位业务费和专项经费表" xfId="368"/>
    <cellStyle name="常规 2 2 3 3 3" xfId="369"/>
    <cellStyle name="常规 13 2 4 4" xfId="370"/>
    <cellStyle name="常规 2 2 4 2 4 2 2" xfId="371"/>
    <cellStyle name="常规 13 2 4 4 2" xfId="372"/>
    <cellStyle name="常规 13 2 4 4 2_2018年各单位业务费和专项经费表" xfId="373"/>
    <cellStyle name="常规 13 2 4 5" xfId="374"/>
    <cellStyle name="常规 13 2 4 5_2018年各单位业务费和专项经费表" xfId="375"/>
    <cellStyle name="常规 13 2 4_2018年各单位业务费和专项经费表" xfId="376"/>
    <cellStyle name="常规 2 3 2 3" xfId="377"/>
    <cellStyle name="常规 13 2 5" xfId="378"/>
    <cellStyle name="常规 13 2 5 2" xfId="379"/>
    <cellStyle name="常规 2 3 3 5_2018年各单位业务费和专项经费表" xfId="380"/>
    <cellStyle name="常规 13 2 5 2 2" xfId="381"/>
    <cellStyle name="常规 13 2 5 2 2 2 2 2" xfId="382"/>
    <cellStyle name="常规 13 2 5 2 2 2 2_2018年各单位业务费和专项经费表" xfId="383"/>
    <cellStyle name="常规 13 2 7 2" xfId="384"/>
    <cellStyle name="常规 13 2 5 2 2 3" xfId="385"/>
    <cellStyle name="常规 2 2 3 3_2018年各单位业务费和专项经费表" xfId="386"/>
    <cellStyle name="常规 13 2 5 2 2 3 2" xfId="387"/>
    <cellStyle name="常规 2 2_2018年各单位业务费和专项经费表" xfId="388"/>
    <cellStyle name="常规 13 2 5 2 2 3_2018年各单位业务费和专项经费表" xfId="389"/>
    <cellStyle name="常规 13 2 5 2 3" xfId="390"/>
    <cellStyle name="常规 13 2 8 2" xfId="391"/>
    <cellStyle name="常规 13 2 5 2 3 2 2" xfId="392"/>
    <cellStyle name="常规 13 2 5 2 3 3" xfId="393"/>
    <cellStyle name="常规 13 2 5 2 3_2018年各单位业务费和专项经费表" xfId="394"/>
    <cellStyle name="常规 13 2 5 2 4" xfId="395"/>
    <cellStyle name="常规 2 2 2 2 3 2" xfId="396"/>
    <cellStyle name="常规 2 4 5 2" xfId="397"/>
    <cellStyle name="常规 13 2 5 2 5_2018年各单位业务费和专项经费表" xfId="398"/>
    <cellStyle name="常规 2 2 2 2 3 3_2018年各单位业务费和专项经费表" xfId="399"/>
    <cellStyle name="常规 13 2 5 2_2018年各单位业务费和专项经费表" xfId="400"/>
    <cellStyle name="常规 2 2 4 2 3" xfId="401"/>
    <cellStyle name="常规 13 2 6" xfId="402"/>
    <cellStyle name="常规 2 2 2 2 4 2 2" xfId="403"/>
    <cellStyle name="常规 13 2 6 2" xfId="404"/>
    <cellStyle name="常规 13 2 6 2 2" xfId="405"/>
    <cellStyle name="常规 13 2 6 2 2 2" xfId="406"/>
    <cellStyle name="常规 13 2 6 3" xfId="407"/>
    <cellStyle name="常规 2 4 3 2" xfId="408"/>
    <cellStyle name="常规 13 2 6 3 2" xfId="409"/>
    <cellStyle name="常规 2 4 3 2 2" xfId="410"/>
    <cellStyle name="常规 13 2 6 3_2018年各单位业务费和专项经费表" xfId="411"/>
    <cellStyle name="常规 2 4 3 2_2018年各单位业务费和专项经费表" xfId="412"/>
    <cellStyle name="常规 13 2 7" xfId="413"/>
    <cellStyle name="常规 2 3 2 2 2 2_2018年各单位业务费和专项经费表" xfId="414"/>
    <cellStyle name="常规 13 2 7 2 2" xfId="415"/>
    <cellStyle name="常规 13 2 7 2_2018年各单位业务费和专项经费表" xfId="416"/>
    <cellStyle name="常规 13 2 7 3" xfId="417"/>
    <cellStyle name="常规 2 2 2 2 2 2" xfId="418"/>
    <cellStyle name="常规 2 4 4 2" xfId="419"/>
    <cellStyle name="常规 13 2 7_2018年各单位业务费和专项经费表" xfId="420"/>
    <cellStyle name="常规 13 2 8" xfId="421"/>
    <cellStyle name="常规 13 2 8_2018年各单位业务费和专项经费表" xfId="422"/>
    <cellStyle name="常规 13 2_2018年各单位业务费和专项经费表" xfId="423"/>
    <cellStyle name="常规 2 4" xfId="424"/>
    <cellStyle name="常规 2 2" xfId="425"/>
    <cellStyle name="常规 2 2 2" xfId="426"/>
    <cellStyle name="常规 2 2 2 2" xfId="427"/>
    <cellStyle name="常规 2 2 2 2 2" xfId="428"/>
    <cellStyle name="常规 2 4 4" xfId="429"/>
    <cellStyle name="常规 2 2 2 2 2 2 2" xfId="430"/>
    <cellStyle name="常规 2 4 4 2 2" xfId="431"/>
    <cellStyle name="常规 2 2 2 2 2 2 2 2" xfId="432"/>
    <cellStyle name="常规 2 2 2 2 2 3_2018年各单位业务费和专项经费表" xfId="433"/>
    <cellStyle name="常规 2 2 2 2 4" xfId="434"/>
    <cellStyle name="常规 2 2 2 2 4 2" xfId="435"/>
    <cellStyle name="常规 2 2 2 2 4 2_2018年各单位业务费和专项经费表" xfId="436"/>
    <cellStyle name="常规 2 2 2 2 4_2018年各单位业务费和专项经费表" xfId="437"/>
    <cellStyle name="常规 2 2 2 2 5" xfId="438"/>
    <cellStyle name="常规 2 2 2 2 5 2" xfId="439"/>
    <cellStyle name="常规 2 2 2 2 5 2 2" xfId="440"/>
    <cellStyle name="常规 2 2 2 2 5 2_2018年各单位业务费和专项经费表" xfId="441"/>
    <cellStyle name="常规 2 4 2 3" xfId="442"/>
    <cellStyle name="常规 2 2 2 2 6" xfId="443"/>
    <cellStyle name="常规 2 2 2 2 6 2" xfId="444"/>
    <cellStyle name="常规 2 2 2 2 6_2018年各单位业务费和专项经费表" xfId="445"/>
    <cellStyle name="常规 2 2 2 2_2018年各单位业务费和专项经费表" xfId="446"/>
    <cellStyle name="常规 2 2 2 3" xfId="447"/>
    <cellStyle name="常规 2 2 4 2 2 3 2" xfId="448"/>
    <cellStyle name="常规 2 3 3 2 3_2018年各单位业务费和专项经费表" xfId="449"/>
    <cellStyle name="常规 2 2 2 3_2018年各单位业务费和专项经费表" xfId="450"/>
    <cellStyle name="常规 2 2 3" xfId="451"/>
    <cellStyle name="常规 2 2 3 4 2 2" xfId="452"/>
    <cellStyle name="常规 2 2 3 2 2" xfId="453"/>
    <cellStyle name="常规 2 2 3 2 2 2" xfId="454"/>
    <cellStyle name="常规 2 2 3 2 3" xfId="455"/>
    <cellStyle name="常规 2 2 3 2 3 2" xfId="456"/>
    <cellStyle name="常规 2 2 3 2 3_2018年各单位业务费和专项经费表" xfId="457"/>
    <cellStyle name="常规 2 2 3 3" xfId="458"/>
    <cellStyle name="常规 2 2 3 4" xfId="459"/>
    <cellStyle name="常规 2 2 3 4 2_2018年各单位业务费和专项经费表" xfId="460"/>
    <cellStyle name="常规 2 2 3 5" xfId="461"/>
    <cellStyle name="常规 2 2 3 5 2" xfId="462"/>
    <cellStyle name="常规 2 2 3_2018年各单位业务费和专项经费表" xfId="463"/>
    <cellStyle name="常规 2 2 4 2" xfId="464"/>
    <cellStyle name="常规 2 2 4 2 2" xfId="465"/>
    <cellStyle name="常规 2 2 4 2 2 2" xfId="466"/>
    <cellStyle name="常规 2 2 4 2 2 2 2" xfId="467"/>
    <cellStyle name="常规 2 2 4 2 2 3" xfId="468"/>
    <cellStyle name="常规 2 2 4 2 3 2" xfId="469"/>
    <cellStyle name="常规 2 2 4 2 3 2_2018年各单位业务费和专项经费表" xfId="470"/>
    <cellStyle name="常规 2 2 4 2 3 3" xfId="471"/>
    <cellStyle name="常规 2 2 4 2 3_2018年各单位业务费和专项经费表" xfId="472"/>
    <cellStyle name="常规 2 2 4 2 4" xfId="473"/>
    <cellStyle name="常规 2 5 3_2018年各单位业务费和专项经费表" xfId="474"/>
    <cellStyle name="常规 2 2 4 2 5" xfId="475"/>
    <cellStyle name="常规 2 3 3 2 3 2" xfId="476"/>
    <cellStyle name="常规 2 2 4 2 5 2" xfId="477"/>
    <cellStyle name="常规 2 2 4 2 5_2018年各单位业务费和专项经费表" xfId="478"/>
    <cellStyle name="常规 2 2 5" xfId="479"/>
    <cellStyle name="常规 2 2 6" xfId="480"/>
    <cellStyle name="常规 2 2 6 2_2018年各单位业务费和专项经费表" xfId="481"/>
    <cellStyle name="常规 2 2 7" xfId="482"/>
    <cellStyle name="常规 2 2 7 2" xfId="483"/>
    <cellStyle name="常规 2 2 7_2018年各单位业务费和专项经费表" xfId="484"/>
    <cellStyle name="常规 2 3" xfId="485"/>
    <cellStyle name="常规 2 3 2" xfId="486"/>
    <cellStyle name="常规 2 3 2 2 2" xfId="487"/>
    <cellStyle name="常规 2 3 2 2 2 2" xfId="488"/>
    <cellStyle name="常规 2 3 2 2 2 2 2" xfId="489"/>
    <cellStyle name="常规 2 3 2 4" xfId="490"/>
    <cellStyle name="常规 2 3 2 4 3" xfId="491"/>
    <cellStyle name="常规 2 6 2_2018年各单位业务费和专项经费表" xfId="492"/>
    <cellStyle name="常规 2 3 2 5 2 2" xfId="493"/>
    <cellStyle name="常规 2 3 2_2018年各单位业务费和专项经费表" xfId="494"/>
    <cellStyle name="常规 2 3 3" xfId="495"/>
    <cellStyle name="常规 2 3 3 2" xfId="496"/>
    <cellStyle name="常规 2 3 3 4 2_2018年各单位业务费和专项经费表" xfId="497"/>
    <cellStyle name="常规 2 3 3 2 2" xfId="498"/>
    <cellStyle name="常规 2 3 3 2 2 2" xfId="499"/>
    <cellStyle name="常规 2 3 3 2 2 2_2018年各单位业务费和专项经费表" xfId="500"/>
    <cellStyle name="常规 2 3 3 2 3" xfId="501"/>
    <cellStyle name="常规 2 3 3 3" xfId="502"/>
    <cellStyle name="常规 2 3 3 3 3" xfId="503"/>
    <cellStyle name="常规 2 3 3 5" xfId="504"/>
    <cellStyle name="常规 2 3 3 5 2" xfId="505"/>
    <cellStyle name="常规 2 3 3_2018年各单位业务费和专项经费表" xfId="506"/>
    <cellStyle name="常规 2 4 2" xfId="507"/>
    <cellStyle name="常规 2 4 2 2 2" xfId="508"/>
    <cellStyle name="常规 2 4 2 3 2" xfId="509"/>
    <cellStyle name="常规 2 4 3" xfId="510"/>
    <cellStyle name="常规 2 4 3 3" xfId="511"/>
    <cellStyle name="常规 2 4 3_2018年各单位业务费和专项经费表" xfId="512"/>
    <cellStyle name="常规 2 5" xfId="513"/>
    <cellStyle name="常规 2 5 2" xfId="514"/>
    <cellStyle name="常规 2 5 2 2" xfId="515"/>
    <cellStyle name="常规 2 6 2 2" xfId="516"/>
    <cellStyle name="常规 2 7" xfId="517"/>
    <cellStyle name="常规 2 7 2" xfId="518"/>
    <cellStyle name="常规 3" xfId="519"/>
    <cellStyle name="常规 4" xfId="520"/>
    <cellStyle name="常规 4 2 2" xfId="521"/>
    <cellStyle name="常规 5" xfId="522"/>
    <cellStyle name="常规 7" xfId="523"/>
    <cellStyle name="常规 8" xfId="524"/>
    <cellStyle name="常规 9" xfId="525"/>
  </cellStyles>
  <dxfs count="1">
    <dxf>
      <font>
        <b val="0"/>
        <i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" name="Text Box 1"/>
        <xdr:cNvSpPr txBox="1"/>
      </xdr:nvSpPr>
      <xdr:spPr>
        <a:xfrm>
          <a:off x="5686425" y="153162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217170</xdr:rowOff>
    </xdr:to>
    <xdr:sp>
      <xdr:nvSpPr>
        <xdr:cNvPr id="3" name="文本框 2"/>
        <xdr:cNvSpPr txBox="1"/>
      </xdr:nvSpPr>
      <xdr:spPr>
        <a:xfrm>
          <a:off x="5686425" y="1531620"/>
          <a:ext cx="76200" cy="2171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217170</xdr:rowOff>
    </xdr:to>
    <xdr:sp>
      <xdr:nvSpPr>
        <xdr:cNvPr id="4" name="文本框 3"/>
        <xdr:cNvSpPr txBox="1"/>
      </xdr:nvSpPr>
      <xdr:spPr>
        <a:xfrm>
          <a:off x="5686425" y="1531620"/>
          <a:ext cx="76200" cy="2171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221615</xdr:rowOff>
    </xdr:to>
    <xdr:sp>
      <xdr:nvSpPr>
        <xdr:cNvPr id="5" name="文本框 4"/>
        <xdr:cNvSpPr txBox="1"/>
      </xdr:nvSpPr>
      <xdr:spPr>
        <a:xfrm>
          <a:off x="5686425" y="1531620"/>
          <a:ext cx="76200" cy="22161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209550</xdr:rowOff>
    </xdr:to>
    <xdr:sp>
      <xdr:nvSpPr>
        <xdr:cNvPr id="6" name="文本框 5"/>
        <xdr:cNvSpPr txBox="1"/>
      </xdr:nvSpPr>
      <xdr:spPr>
        <a:xfrm>
          <a:off x="5686425" y="1531620"/>
          <a:ext cx="762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209550</xdr:rowOff>
    </xdr:to>
    <xdr:sp>
      <xdr:nvSpPr>
        <xdr:cNvPr id="7" name="文本框 6"/>
        <xdr:cNvSpPr txBox="1"/>
      </xdr:nvSpPr>
      <xdr:spPr>
        <a:xfrm>
          <a:off x="5686425" y="1531620"/>
          <a:ext cx="762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809625</xdr:colOff>
      <xdr:row>5</xdr:row>
      <xdr:rowOff>0</xdr:rowOff>
    </xdr:from>
    <xdr:to>
      <xdr:col>6</xdr:col>
      <xdr:colOff>76200</xdr:colOff>
      <xdr:row>5</xdr:row>
      <xdr:rowOff>221615</xdr:rowOff>
    </xdr:to>
    <xdr:sp>
      <xdr:nvSpPr>
        <xdr:cNvPr id="8" name="文本框 7"/>
        <xdr:cNvSpPr txBox="1"/>
      </xdr:nvSpPr>
      <xdr:spPr>
        <a:xfrm>
          <a:off x="5686425" y="1531620"/>
          <a:ext cx="76200" cy="22161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&#24180;&#37038;&#20214;\2.2021&#24180;&#22320;&#26041;&#36130;&#25919;&#39044;&#31639;&#34920;&#65288;&#24102;&#20844;&#24335;&#65292;&#20197;&#27492;&#20026;&#2093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19978;&#25253;&#37038;&#20214;\2019&#24180;&#22320;&#26041;&#36130;&#25919;&#39044;&#31639;&#34920;&#65288;&#24102;&#20844;&#24335;&#65292;&#23450;&#65289;(&#26032;&#37045;&#19978;&#25253;&#27491;&#312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校验表"/>
      <sheetName val="表一"/>
      <sheetName val="表二（旧）"/>
      <sheetName val="表二（新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84">
          <cell r="B184">
            <v>0</v>
          </cell>
        </row>
      </sheetData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tabSelected="1" workbookViewId="0">
      <selection activeCell="A1" sqref="A1"/>
    </sheetView>
  </sheetViews>
  <sheetFormatPr defaultColWidth="9" defaultRowHeight="35.25" customHeight="1"/>
  <cols>
    <col min="1" max="1" width="79" customWidth="1"/>
  </cols>
  <sheetData>
    <row r="1" ht="60" customHeight="1" spans="1:1">
      <c r="A1" s="226" t="s">
        <v>0</v>
      </c>
    </row>
    <row r="2" s="225" customFormat="1" ht="45" customHeight="1" spans="1:1">
      <c r="A2" s="227" t="s">
        <v>1</v>
      </c>
    </row>
    <row r="3" s="225" customFormat="1" customHeight="1" spans="1:1">
      <c r="A3" s="227" t="s">
        <v>2</v>
      </c>
    </row>
    <row r="4" s="225" customFormat="1" customHeight="1" spans="1:1">
      <c r="A4" s="227" t="s">
        <v>3</v>
      </c>
    </row>
    <row r="5" s="225" customFormat="1" customHeight="1" spans="1:1">
      <c r="A5" s="227" t="s">
        <v>4</v>
      </c>
    </row>
    <row r="6" s="225" customFormat="1" customHeight="1" spans="1:1">
      <c r="A6" s="227" t="s">
        <v>5</v>
      </c>
    </row>
    <row r="7" s="225" customFormat="1" customHeight="1" spans="1:1">
      <c r="A7" s="227" t="s">
        <v>6</v>
      </c>
    </row>
    <row r="8" s="225" customFormat="1" customHeight="1" spans="1:1">
      <c r="A8" s="227" t="s">
        <v>7</v>
      </c>
    </row>
    <row r="9" s="225" customFormat="1" customHeight="1" spans="1:1">
      <c r="A9" s="227" t="s">
        <v>8</v>
      </c>
    </row>
    <row r="10" s="225" customFormat="1" customHeight="1" spans="1:1">
      <c r="A10" s="227" t="s">
        <v>9</v>
      </c>
    </row>
    <row r="11" customHeight="1" spans="1:1">
      <c r="A11" s="227" t="s">
        <v>10</v>
      </c>
    </row>
    <row r="12" customHeight="1" spans="1:1">
      <c r="A12" s="227" t="s">
        <v>11</v>
      </c>
    </row>
    <row r="13" customHeight="1" spans="1:1">
      <c r="A13" s="227" t="s">
        <v>12</v>
      </c>
    </row>
    <row r="14" customHeight="1" spans="1:1">
      <c r="A14" s="227" t="s">
        <v>13</v>
      </c>
    </row>
    <row r="15" customHeight="1" spans="1:1">
      <c r="A15" s="227" t="s">
        <v>14</v>
      </c>
    </row>
    <row r="16" customHeight="1" spans="1:1">
      <c r="A16" s="227" t="s">
        <v>15</v>
      </c>
    </row>
    <row r="17" customHeight="1" spans="1:1">
      <c r="A17" s="227" t="s">
        <v>16</v>
      </c>
    </row>
    <row r="18" customHeight="1" spans="1:1">
      <c r="A18" s="227" t="s">
        <v>17</v>
      </c>
    </row>
    <row r="19" customHeight="1" spans="1:1">
      <c r="A19" s="227" t="s">
        <v>18</v>
      </c>
    </row>
    <row r="20" customHeight="1" spans="1:1">
      <c r="A20" s="228" t="s">
        <v>19</v>
      </c>
    </row>
    <row r="21" customHeight="1" spans="1:1">
      <c r="A21" s="228" t="s">
        <v>20</v>
      </c>
    </row>
    <row r="22" customHeight="1" spans="1:1">
      <c r="A22" s="227" t="s">
        <v>21</v>
      </c>
    </row>
    <row r="23" customHeight="1" spans="1:1">
      <c r="A23" s="227" t="s">
        <v>22</v>
      </c>
    </row>
    <row r="24" customHeight="1" spans="1:1">
      <c r="A24" s="227" t="s">
        <v>23</v>
      </c>
    </row>
  </sheetData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showZeros="0" workbookViewId="0">
      <selection activeCell="H37" sqref="H37"/>
    </sheetView>
  </sheetViews>
  <sheetFormatPr defaultColWidth="9" defaultRowHeight="13.5" outlineLevelCol="1"/>
  <cols>
    <col min="1" max="1" width="37.75" customWidth="1"/>
    <col min="2" max="2" width="8.625" customWidth="1"/>
  </cols>
  <sheetData>
    <row r="1" ht="22.5" spans="1:2">
      <c r="A1" s="93" t="s">
        <v>811</v>
      </c>
      <c r="B1" s="93"/>
    </row>
    <row r="2" ht="14.25" spans="1:2">
      <c r="A2" s="94" t="s">
        <v>26</v>
      </c>
      <c r="B2" s="94"/>
    </row>
    <row r="3" ht="18.75" spans="1:2">
      <c r="A3" s="95" t="s">
        <v>813</v>
      </c>
      <c r="B3" s="96"/>
    </row>
    <row r="4" ht="14.25" spans="1:2">
      <c r="A4" s="87" t="s">
        <v>780</v>
      </c>
      <c r="B4" s="87" t="s">
        <v>781</v>
      </c>
    </row>
    <row r="5" spans="1:2">
      <c r="A5" s="91" t="s">
        <v>814</v>
      </c>
      <c r="B5" s="97">
        <v>0</v>
      </c>
    </row>
    <row r="6" spans="1:2">
      <c r="A6" s="98" t="s">
        <v>815</v>
      </c>
      <c r="B6" s="99"/>
    </row>
    <row r="7" ht="14.25" spans="1:2">
      <c r="A7" s="100" t="s">
        <v>816</v>
      </c>
      <c r="B7" s="101"/>
    </row>
    <row r="8" spans="1:2">
      <c r="A8" s="91" t="s">
        <v>817</v>
      </c>
      <c r="B8" s="99">
        <v>0</v>
      </c>
    </row>
    <row r="9" spans="1:2">
      <c r="A9" s="98" t="s">
        <v>818</v>
      </c>
      <c r="B9" s="99"/>
    </row>
    <row r="10" spans="1:2">
      <c r="A10" s="98" t="s">
        <v>819</v>
      </c>
      <c r="B10" s="99"/>
    </row>
    <row r="11" spans="1:2">
      <c r="A11" s="91" t="s">
        <v>820</v>
      </c>
      <c r="B11" s="99"/>
    </row>
    <row r="12" spans="1:2">
      <c r="A12" s="91" t="s">
        <v>821</v>
      </c>
      <c r="B12" s="99">
        <f>SUM(B13:B17)</f>
        <v>31600</v>
      </c>
    </row>
    <row r="13" spans="1:2">
      <c r="A13" s="91" t="s">
        <v>822</v>
      </c>
      <c r="B13" s="99">
        <v>31000</v>
      </c>
    </row>
    <row r="14" spans="1:2">
      <c r="A14" s="91" t="s">
        <v>823</v>
      </c>
      <c r="B14" s="99"/>
    </row>
    <row r="15" spans="1:2">
      <c r="A15" s="91" t="s">
        <v>824</v>
      </c>
      <c r="B15" s="99"/>
    </row>
    <row r="16" spans="1:2">
      <c r="A16" s="91" t="s">
        <v>825</v>
      </c>
      <c r="B16" s="99">
        <v>150</v>
      </c>
    </row>
    <row r="17" spans="1:2">
      <c r="A17" s="91" t="s">
        <v>826</v>
      </c>
      <c r="B17" s="99">
        <v>450</v>
      </c>
    </row>
    <row r="18" spans="1:2">
      <c r="A18" s="91" t="s">
        <v>827</v>
      </c>
      <c r="B18" s="99"/>
    </row>
    <row r="19" spans="1:2">
      <c r="A19" s="102" t="s">
        <v>828</v>
      </c>
      <c r="B19" s="99"/>
    </row>
    <row r="20" spans="1:2">
      <c r="A20" s="102" t="s">
        <v>829</v>
      </c>
      <c r="B20" s="99"/>
    </row>
    <row r="21" spans="1:2">
      <c r="A21" s="102" t="s">
        <v>830</v>
      </c>
      <c r="B21" s="99"/>
    </row>
    <row r="22" spans="1:2">
      <c r="A22" s="98" t="s">
        <v>831</v>
      </c>
      <c r="B22" s="99"/>
    </row>
    <row r="23" spans="1:2">
      <c r="A23" s="98" t="s">
        <v>832</v>
      </c>
      <c r="B23" s="99"/>
    </row>
    <row r="24" spans="1:2">
      <c r="A24" s="98" t="s">
        <v>833</v>
      </c>
      <c r="B24" s="99"/>
    </row>
    <row r="25" spans="1:2">
      <c r="A25" s="98" t="s">
        <v>834</v>
      </c>
      <c r="B25" s="103"/>
    </row>
    <row r="26" spans="1:2">
      <c r="A26" s="102" t="s">
        <v>835</v>
      </c>
      <c r="B26" s="103"/>
    </row>
    <row r="27" spans="1:2">
      <c r="A27" s="98" t="s">
        <v>836</v>
      </c>
      <c r="B27" s="103"/>
    </row>
    <row r="28" spans="1:2">
      <c r="A28" s="92" t="s">
        <v>837</v>
      </c>
      <c r="B28" s="101">
        <f>B5+B8+B11+B12+B18+B22+B23+B24+B25+B26+B27</f>
        <v>31600</v>
      </c>
    </row>
    <row r="29" ht="14.25" spans="1:2">
      <c r="A29" s="104"/>
      <c r="B29" s="104"/>
    </row>
    <row r="30" ht="14.25" spans="1:2">
      <c r="A30" s="104"/>
      <c r="B30" s="104"/>
    </row>
    <row r="31" ht="14.25" spans="1:2">
      <c r="A31" s="104"/>
      <c r="B31" s="104"/>
    </row>
    <row r="32" ht="14.25" spans="1:2">
      <c r="A32" s="104"/>
      <c r="B32" s="104"/>
    </row>
    <row r="33" ht="14.25" spans="1:2">
      <c r="A33" s="104"/>
      <c r="B33" s="104"/>
    </row>
    <row r="34" ht="14.25" spans="1:2">
      <c r="A34" s="104"/>
      <c r="B34" s="104"/>
    </row>
  </sheetData>
  <mergeCells count="3">
    <mergeCell ref="A1:B1"/>
    <mergeCell ref="A2:B2"/>
    <mergeCell ref="A3:B3"/>
  </mergeCells>
  <pageMargins left="0.31496062992126" right="0.31496062992126" top="0.748031496062992" bottom="0.748031496062992" header="0.31496062992126" footer="0.31496062992126"/>
  <pageSetup paperSize="9" firstPageNumber="158" orientation="landscape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1" sqref="A1:C1"/>
    </sheetView>
  </sheetViews>
  <sheetFormatPr defaultColWidth="9" defaultRowHeight="13.5" outlineLevelRow="7" outlineLevelCol="2"/>
  <cols>
    <col min="1" max="1" width="34.625" style="75" customWidth="1"/>
    <col min="2" max="2" width="15.625" style="75" customWidth="1"/>
    <col min="3" max="3" width="16" style="75" customWidth="1"/>
    <col min="4" max="16384" width="9" style="75"/>
  </cols>
  <sheetData>
    <row r="1" ht="20.25" spans="1:3">
      <c r="A1" s="76" t="s">
        <v>847</v>
      </c>
      <c r="B1" s="76"/>
      <c r="C1" s="76"/>
    </row>
    <row r="2" ht="14.25" spans="1:3">
      <c r="A2" s="85" t="s">
        <v>848</v>
      </c>
      <c r="B2" s="85"/>
      <c r="C2" s="86" t="s">
        <v>849</v>
      </c>
    </row>
    <row r="3" ht="14.25" spans="1:3">
      <c r="A3" s="87" t="s">
        <v>780</v>
      </c>
      <c r="B3" s="87" t="s">
        <v>850</v>
      </c>
      <c r="C3" s="88" t="s">
        <v>851</v>
      </c>
    </row>
    <row r="4" ht="27.75" customHeight="1" spans="1:3">
      <c r="A4" s="89" t="s">
        <v>852</v>
      </c>
      <c r="B4" s="90">
        <v>53</v>
      </c>
      <c r="C4" s="90"/>
    </row>
    <row r="5" ht="27.75" customHeight="1" spans="1:3">
      <c r="A5" s="91" t="s">
        <v>853</v>
      </c>
      <c r="B5" s="90">
        <v>7421</v>
      </c>
      <c r="C5" s="90"/>
    </row>
    <row r="6" ht="27.75" customHeight="1" spans="1:3">
      <c r="A6" s="91" t="s">
        <v>854</v>
      </c>
      <c r="B6" s="90">
        <v>4</v>
      </c>
      <c r="C6" s="90"/>
    </row>
    <row r="7" ht="27.75" customHeight="1" spans="1:3">
      <c r="A7" s="91" t="s">
        <v>855</v>
      </c>
      <c r="B7" s="90">
        <v>951</v>
      </c>
      <c r="C7" s="90"/>
    </row>
    <row r="8" ht="27.75" customHeight="1" spans="1:3">
      <c r="A8" s="92" t="s">
        <v>837</v>
      </c>
      <c r="B8" s="90">
        <f>SUM(B4:B7)</f>
        <v>8429</v>
      </c>
      <c r="C8" s="90"/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C4" sqref="C4"/>
    </sheetView>
  </sheetViews>
  <sheetFormatPr defaultColWidth="9" defaultRowHeight="13.5" outlineLevelRow="5" outlineLevelCol="3"/>
  <cols>
    <col min="1" max="1" width="34.375" style="75" customWidth="1"/>
    <col min="2" max="2" width="12.75" style="75" customWidth="1"/>
    <col min="3" max="3" width="30.125" style="75" customWidth="1"/>
    <col min="4" max="16384" width="9" style="75"/>
  </cols>
  <sheetData>
    <row r="1" ht="20.25" spans="1:3">
      <c r="A1" s="76" t="s">
        <v>856</v>
      </c>
      <c r="B1" s="76"/>
      <c r="C1" s="76"/>
    </row>
    <row r="2" ht="20.25" spans="1:3">
      <c r="A2" s="77" t="s">
        <v>857</v>
      </c>
      <c r="B2" s="78"/>
      <c r="C2" s="78" t="s">
        <v>766</v>
      </c>
    </row>
    <row r="3" ht="36.75" customHeight="1" spans="1:4">
      <c r="A3" s="79" t="s">
        <v>767</v>
      </c>
      <c r="B3" s="79" t="s">
        <v>768</v>
      </c>
      <c r="C3" s="79" t="s">
        <v>769</v>
      </c>
      <c r="D3" s="79" t="s">
        <v>858</v>
      </c>
    </row>
    <row r="4" ht="36.75" customHeight="1" spans="1:4">
      <c r="A4" s="80" t="s">
        <v>774</v>
      </c>
      <c r="B4" s="81"/>
      <c r="C4" s="81"/>
      <c r="D4" s="82"/>
    </row>
    <row r="5" ht="36.75" customHeight="1" spans="1:4">
      <c r="A5" s="79" t="s">
        <v>775</v>
      </c>
      <c r="B5" s="83"/>
      <c r="C5" s="83"/>
      <c r="D5" s="83"/>
    </row>
    <row r="6" ht="36.75" customHeight="1" spans="1:4">
      <c r="A6" s="84" t="s">
        <v>859</v>
      </c>
      <c r="B6" s="84"/>
      <c r="C6" s="84"/>
      <c r="D6" s="84"/>
    </row>
  </sheetData>
  <mergeCells count="2">
    <mergeCell ref="A1:C1"/>
    <mergeCell ref="A6:D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I16" sqref="I16"/>
    </sheetView>
  </sheetViews>
  <sheetFormatPr defaultColWidth="9" defaultRowHeight="13.5" outlineLevelCol="2"/>
  <cols>
    <col min="1" max="1" width="32" customWidth="1"/>
    <col min="3" max="3" width="10.375" customWidth="1"/>
  </cols>
  <sheetData>
    <row r="1" ht="20.25" spans="1:3">
      <c r="A1" s="69" t="s">
        <v>860</v>
      </c>
      <c r="B1" s="69"/>
      <c r="C1" s="69"/>
    </row>
    <row r="2" ht="25.5" customHeight="1" spans="1:3">
      <c r="A2" s="70" t="s">
        <v>861</v>
      </c>
      <c r="B2" s="4"/>
      <c r="C2" s="71" t="s">
        <v>26</v>
      </c>
    </row>
    <row r="3" ht="25.5" customHeight="1" spans="1:3">
      <c r="A3" s="6" t="s">
        <v>862</v>
      </c>
      <c r="B3" s="7"/>
      <c r="C3" s="7"/>
    </row>
    <row r="4" ht="25.5" customHeight="1" spans="1:3">
      <c r="A4" s="9" t="s">
        <v>863</v>
      </c>
      <c r="B4" s="9" t="s">
        <v>864</v>
      </c>
      <c r="C4" s="9" t="s">
        <v>850</v>
      </c>
    </row>
    <row r="5" ht="25.5" customHeight="1" spans="1:3">
      <c r="A5" s="10"/>
      <c r="B5" s="10"/>
      <c r="C5" s="10"/>
    </row>
    <row r="6" ht="25.5" customHeight="1" spans="1:3">
      <c r="A6" s="13" t="s">
        <v>865</v>
      </c>
      <c r="B6" s="12">
        <v>1</v>
      </c>
      <c r="C6" s="13"/>
    </row>
    <row r="7" ht="25.5" customHeight="1" spans="1:3">
      <c r="A7" s="13" t="s">
        <v>866</v>
      </c>
      <c r="B7" s="12">
        <v>2</v>
      </c>
      <c r="C7" s="72">
        <v>500</v>
      </c>
    </row>
    <row r="8" ht="25.5" customHeight="1" spans="1:3">
      <c r="A8" s="13" t="s">
        <v>867</v>
      </c>
      <c r="B8" s="12">
        <v>3</v>
      </c>
      <c r="C8" s="72"/>
    </row>
    <row r="9" ht="25.5" customHeight="1" spans="1:3">
      <c r="A9" s="13" t="s">
        <v>868</v>
      </c>
      <c r="B9" s="12">
        <v>4</v>
      </c>
      <c r="C9" s="72"/>
    </row>
    <row r="10" ht="25.5" customHeight="1" spans="1:3">
      <c r="A10" s="14" t="s">
        <v>869</v>
      </c>
      <c r="B10" s="12">
        <v>5</v>
      </c>
      <c r="C10" s="72"/>
    </row>
    <row r="11" ht="25.5" customHeight="1" spans="1:3">
      <c r="A11" s="14" t="s">
        <v>870</v>
      </c>
      <c r="B11" s="12">
        <v>6</v>
      </c>
      <c r="C11" s="72"/>
    </row>
    <row r="12" ht="25.5" customHeight="1" spans="1:3">
      <c r="A12" s="73"/>
      <c r="B12" s="12">
        <v>7</v>
      </c>
      <c r="C12" s="74"/>
    </row>
    <row r="13" ht="25.5" customHeight="1" spans="1:3">
      <c r="A13" s="12"/>
      <c r="B13" s="12">
        <v>8</v>
      </c>
      <c r="C13" s="72"/>
    </row>
    <row r="14" ht="25.5" customHeight="1" spans="1:3">
      <c r="A14" s="12" t="s">
        <v>871</v>
      </c>
      <c r="B14" s="12">
        <v>9</v>
      </c>
      <c r="C14" s="72">
        <f>SUM(C7:C13)</f>
        <v>500</v>
      </c>
    </row>
    <row r="15" ht="25.5" customHeight="1" spans="1:3">
      <c r="A15" s="14" t="s">
        <v>872</v>
      </c>
      <c r="B15" s="12">
        <v>10</v>
      </c>
      <c r="C15" s="72"/>
    </row>
    <row r="16" ht="25.5" customHeight="1" spans="1:3">
      <c r="A16" s="12" t="s">
        <v>873</v>
      </c>
      <c r="B16" s="12">
        <v>11</v>
      </c>
      <c r="C16" s="72">
        <v>500</v>
      </c>
    </row>
  </sheetData>
  <mergeCells count="5">
    <mergeCell ref="A1:C1"/>
    <mergeCell ref="A3:C3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A1" sqref="$A1:$XFD1048576"/>
    </sheetView>
  </sheetViews>
  <sheetFormatPr defaultColWidth="9" defaultRowHeight="13.5" outlineLevelCol="2"/>
  <cols>
    <col min="1" max="1" width="32.625" customWidth="1"/>
    <col min="3" max="3" width="11.25" customWidth="1"/>
  </cols>
  <sheetData>
    <row r="1" ht="20.25" spans="1:3">
      <c r="A1" s="69" t="s">
        <v>874</v>
      </c>
      <c r="B1" s="69"/>
      <c r="C1" s="69"/>
    </row>
    <row r="2" ht="25.5" customHeight="1" spans="1:3">
      <c r="A2" s="3" t="s">
        <v>875</v>
      </c>
      <c r="B2" s="4"/>
      <c r="C2" s="5" t="s">
        <v>26</v>
      </c>
    </row>
    <row r="3" ht="25.5" customHeight="1" spans="1:3">
      <c r="A3" s="6" t="s">
        <v>876</v>
      </c>
      <c r="B3" s="7"/>
      <c r="C3" s="8"/>
    </row>
    <row r="4" ht="25.5" customHeight="1" spans="1:3">
      <c r="A4" s="9" t="s">
        <v>863</v>
      </c>
      <c r="B4" s="9" t="s">
        <v>864</v>
      </c>
      <c r="C4" s="9" t="s">
        <v>850</v>
      </c>
    </row>
    <row r="5" ht="25.5" customHeight="1" spans="1:3">
      <c r="A5" s="10"/>
      <c r="B5" s="10"/>
      <c r="C5" s="10"/>
    </row>
    <row r="6" ht="25.5" customHeight="1" spans="1:3">
      <c r="A6" s="11" t="s">
        <v>877</v>
      </c>
      <c r="B6" s="12">
        <v>12</v>
      </c>
      <c r="C6" s="13"/>
    </row>
    <row r="7" ht="25.5" customHeight="1" spans="1:3">
      <c r="A7" s="13" t="s">
        <v>878</v>
      </c>
      <c r="B7" s="12">
        <v>13</v>
      </c>
      <c r="C7" s="13"/>
    </row>
    <row r="8" ht="25.5" customHeight="1" spans="1:3">
      <c r="A8" s="13" t="s">
        <v>879</v>
      </c>
      <c r="B8" s="12">
        <v>14</v>
      </c>
      <c r="C8" s="13"/>
    </row>
    <row r="9" ht="25.5" customHeight="1" spans="1:3">
      <c r="A9" s="13" t="s">
        <v>880</v>
      </c>
      <c r="B9" s="12">
        <v>15</v>
      </c>
      <c r="C9" s="13"/>
    </row>
    <row r="10" ht="25.5" customHeight="1" spans="1:3">
      <c r="A10" s="13" t="s">
        <v>881</v>
      </c>
      <c r="B10" s="12">
        <v>16</v>
      </c>
      <c r="C10" s="13"/>
    </row>
    <row r="11" ht="25.5" customHeight="1" spans="1:3">
      <c r="A11" s="14" t="s">
        <v>882</v>
      </c>
      <c r="B11" s="12">
        <v>17</v>
      </c>
      <c r="C11" s="12"/>
    </row>
    <row r="12" ht="25.5" customHeight="1" spans="1:3">
      <c r="A12" s="13" t="s">
        <v>883</v>
      </c>
      <c r="B12" s="12">
        <v>18</v>
      </c>
      <c r="C12" s="13">
        <v>500</v>
      </c>
    </row>
    <row r="13" ht="25.5" customHeight="1" spans="1:3">
      <c r="A13" s="13"/>
      <c r="B13" s="12">
        <v>19</v>
      </c>
      <c r="C13" s="13"/>
    </row>
    <row r="14" ht="25.5" customHeight="1" spans="1:3">
      <c r="A14" s="12" t="s">
        <v>884</v>
      </c>
      <c r="B14" s="12">
        <v>20</v>
      </c>
      <c r="C14" s="13">
        <f>SUM(C6:C13)</f>
        <v>500</v>
      </c>
    </row>
    <row r="15" ht="25.5" customHeight="1" spans="1:3">
      <c r="A15" s="13" t="s">
        <v>885</v>
      </c>
      <c r="B15" s="12">
        <v>21</v>
      </c>
      <c r="C15" s="12"/>
    </row>
    <row r="16" ht="25.5" customHeight="1" spans="1:3">
      <c r="A16" s="12" t="s">
        <v>886</v>
      </c>
      <c r="B16" s="12">
        <v>22</v>
      </c>
      <c r="C16" s="13">
        <v>500</v>
      </c>
    </row>
  </sheetData>
  <mergeCells count="5">
    <mergeCell ref="A1:C1"/>
    <mergeCell ref="A3:C3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Zeros="0" workbookViewId="0">
      <selection activeCell="F8" sqref="F8"/>
    </sheetView>
  </sheetViews>
  <sheetFormatPr defaultColWidth="9" defaultRowHeight="13.5"/>
  <cols>
    <col min="1" max="1" width="30.75" style="50" customWidth="1"/>
    <col min="2" max="2" width="8.125" style="50" customWidth="1"/>
    <col min="3" max="3" width="8.375" style="50" customWidth="1"/>
    <col min="4" max="5" width="9.625" style="50" customWidth="1"/>
    <col min="6" max="6" width="8.5" style="50" customWidth="1"/>
    <col min="7" max="7" width="9.875" style="50" customWidth="1"/>
    <col min="8" max="8" width="7.625" style="50" customWidth="1"/>
    <col min="9" max="9" width="8.375" style="50" customWidth="1"/>
    <col min="10" max="16384" width="9" style="50"/>
  </cols>
  <sheetData>
    <row r="1" ht="25.5" spans="1:9">
      <c r="A1" s="51" t="s">
        <v>887</v>
      </c>
      <c r="B1" s="51"/>
      <c r="C1" s="51"/>
      <c r="D1" s="52"/>
      <c r="E1" s="51"/>
      <c r="F1" s="51"/>
      <c r="G1" s="51"/>
      <c r="H1" s="51"/>
      <c r="I1" s="51"/>
    </row>
    <row r="2" ht="27" customHeight="1" spans="1:9">
      <c r="A2" s="53" t="s">
        <v>888</v>
      </c>
      <c r="B2" s="54"/>
      <c r="C2" s="55"/>
      <c r="D2" s="56"/>
      <c r="E2" s="54"/>
      <c r="F2" s="54"/>
      <c r="G2" s="54"/>
      <c r="H2" s="54"/>
      <c r="I2" s="65" t="s">
        <v>26</v>
      </c>
    </row>
    <row r="3" ht="63" customHeight="1" spans="1:9">
      <c r="A3" s="57" t="s">
        <v>889</v>
      </c>
      <c r="B3" s="58" t="s">
        <v>77</v>
      </c>
      <c r="C3" s="59" t="s">
        <v>890</v>
      </c>
      <c r="D3" s="59" t="s">
        <v>891</v>
      </c>
      <c r="E3" s="60" t="s">
        <v>892</v>
      </c>
      <c r="F3" s="61" t="s">
        <v>893</v>
      </c>
      <c r="G3" s="61" t="s">
        <v>894</v>
      </c>
      <c r="H3" s="61" t="s">
        <v>895</v>
      </c>
      <c r="I3" s="58" t="s">
        <v>896</v>
      </c>
    </row>
    <row r="4" ht="25.5" customHeight="1" spans="1:9">
      <c r="A4" s="67" t="s">
        <v>897</v>
      </c>
      <c r="B4" s="63">
        <f t="shared" ref="B4:B10" si="0">SUM(C4:I4)</f>
        <v>47993</v>
      </c>
      <c r="C4" s="68">
        <v>0</v>
      </c>
      <c r="D4" s="68">
        <v>22054</v>
      </c>
      <c r="E4" s="63">
        <v>24527</v>
      </c>
      <c r="F4" s="63"/>
      <c r="G4" s="63"/>
      <c r="H4" s="63"/>
      <c r="I4" s="66">
        <v>1412</v>
      </c>
    </row>
    <row r="5" ht="25.5" customHeight="1" spans="1:9">
      <c r="A5" s="62" t="s">
        <v>898</v>
      </c>
      <c r="B5" s="63">
        <f t="shared" si="0"/>
        <v>26491</v>
      </c>
      <c r="C5" s="63">
        <v>0</v>
      </c>
      <c r="D5" s="63">
        <v>5381</v>
      </c>
      <c r="E5" s="63">
        <v>20263</v>
      </c>
      <c r="F5" s="63"/>
      <c r="G5" s="63"/>
      <c r="H5" s="63"/>
      <c r="I5" s="66">
        <v>847</v>
      </c>
    </row>
    <row r="6" ht="25.5" customHeight="1" spans="1:9">
      <c r="A6" s="62" t="s">
        <v>899</v>
      </c>
      <c r="B6" s="63">
        <f t="shared" si="0"/>
        <v>271</v>
      </c>
      <c r="C6" s="63">
        <v>0</v>
      </c>
      <c r="D6" s="63">
        <v>156</v>
      </c>
      <c r="E6" s="63">
        <v>100</v>
      </c>
      <c r="F6" s="63"/>
      <c r="G6" s="63"/>
      <c r="H6" s="63"/>
      <c r="I6" s="66">
        <v>15</v>
      </c>
    </row>
    <row r="7" ht="25.5" customHeight="1" spans="1:9">
      <c r="A7" s="64" t="s">
        <v>900</v>
      </c>
      <c r="B7" s="63">
        <f t="shared" si="0"/>
        <v>20606</v>
      </c>
      <c r="C7" s="63">
        <v>0</v>
      </c>
      <c r="D7" s="63">
        <v>16492</v>
      </c>
      <c r="E7" s="63">
        <v>4114</v>
      </c>
      <c r="F7" s="63"/>
      <c r="G7" s="63"/>
      <c r="H7" s="63"/>
      <c r="I7" s="66"/>
    </row>
    <row r="8" ht="25.5" customHeight="1" spans="1:9">
      <c r="A8" s="64" t="s">
        <v>901</v>
      </c>
      <c r="B8" s="63">
        <f t="shared" si="0"/>
        <v>0</v>
      </c>
      <c r="C8" s="63">
        <v>0</v>
      </c>
      <c r="D8" s="63"/>
      <c r="E8" s="63"/>
      <c r="F8" s="57"/>
      <c r="G8" s="57"/>
      <c r="H8" s="57"/>
      <c r="I8" s="57"/>
    </row>
    <row r="9" ht="25.5" customHeight="1" spans="1:9">
      <c r="A9" s="64" t="s">
        <v>902</v>
      </c>
      <c r="B9" s="63">
        <f t="shared" si="0"/>
        <v>2</v>
      </c>
      <c r="C9" s="63">
        <v>0</v>
      </c>
      <c r="D9" s="63">
        <v>2</v>
      </c>
      <c r="E9" s="63"/>
      <c r="F9" s="63"/>
      <c r="G9" s="63"/>
      <c r="H9" s="63"/>
      <c r="I9" s="66"/>
    </row>
    <row r="10" ht="25.5" customHeight="1" spans="1:9">
      <c r="A10" s="64" t="s">
        <v>903</v>
      </c>
      <c r="B10" s="63">
        <f t="shared" si="0"/>
        <v>76</v>
      </c>
      <c r="C10" s="63">
        <v>0</v>
      </c>
      <c r="D10" s="63">
        <v>22</v>
      </c>
      <c r="E10" s="63">
        <v>50</v>
      </c>
      <c r="F10" s="63"/>
      <c r="G10" s="57"/>
      <c r="H10" s="57"/>
      <c r="I10" s="63">
        <v>4</v>
      </c>
    </row>
  </sheetData>
  <mergeCells count="1">
    <mergeCell ref="A1:I1"/>
  </mergeCells>
  <printOptions horizontalCentered="1"/>
  <pageMargins left="0.708661417322835" right="0.708661417322835" top="0.748031496062992" bottom="0.748031496062992" header="0.31496062992126" footer="0.31496062992126"/>
  <pageSetup paperSize="9" firstPageNumber="15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Zeros="0" workbookViewId="0">
      <selection activeCell="A2" sqref="A2"/>
    </sheetView>
  </sheetViews>
  <sheetFormatPr defaultColWidth="9" defaultRowHeight="13.5" outlineLevelRow="6"/>
  <cols>
    <col min="1" max="1" width="30.75" style="50" customWidth="1"/>
    <col min="2" max="2" width="8.125" style="50" customWidth="1"/>
    <col min="3" max="3" width="8.375" style="50" customWidth="1"/>
    <col min="4" max="5" width="9.625" style="50" customWidth="1"/>
    <col min="6" max="6" width="8.5" style="50" customWidth="1"/>
    <col min="7" max="7" width="9.875" style="50" customWidth="1"/>
    <col min="8" max="8" width="7.625" style="50" customWidth="1"/>
    <col min="9" max="9" width="8.375" style="50" customWidth="1"/>
    <col min="10" max="16384" width="9" style="50"/>
  </cols>
  <sheetData>
    <row r="1" ht="25.5" spans="1:9">
      <c r="A1" s="51" t="s">
        <v>904</v>
      </c>
      <c r="B1" s="51"/>
      <c r="C1" s="51"/>
      <c r="D1" s="52"/>
      <c r="E1" s="51"/>
      <c r="F1" s="51"/>
      <c r="G1" s="51"/>
      <c r="H1" s="51"/>
      <c r="I1" s="51"/>
    </row>
    <row r="2" ht="27" customHeight="1" spans="1:9">
      <c r="A2" s="53" t="s">
        <v>905</v>
      </c>
      <c r="B2" s="54"/>
      <c r="C2" s="55"/>
      <c r="D2" s="56"/>
      <c r="E2" s="54"/>
      <c r="F2" s="54"/>
      <c r="G2" s="54"/>
      <c r="H2" s="54"/>
      <c r="I2" s="65" t="s">
        <v>26</v>
      </c>
    </row>
    <row r="3" ht="63" customHeight="1" spans="1:9">
      <c r="A3" s="57" t="s">
        <v>889</v>
      </c>
      <c r="B3" s="58" t="s">
        <v>77</v>
      </c>
      <c r="C3" s="59" t="s">
        <v>890</v>
      </c>
      <c r="D3" s="59" t="s">
        <v>891</v>
      </c>
      <c r="E3" s="60" t="s">
        <v>892</v>
      </c>
      <c r="F3" s="61" t="s">
        <v>893</v>
      </c>
      <c r="G3" s="61" t="s">
        <v>894</v>
      </c>
      <c r="H3" s="61" t="s">
        <v>895</v>
      </c>
      <c r="I3" s="58" t="s">
        <v>896</v>
      </c>
    </row>
    <row r="4" ht="25.5" customHeight="1" spans="1:9">
      <c r="A4" s="62" t="s">
        <v>906</v>
      </c>
      <c r="B4" s="63">
        <f t="shared" ref="B4:B7" si="0">SUM(C4:I4)</f>
        <v>47547</v>
      </c>
      <c r="C4" s="63">
        <v>0</v>
      </c>
      <c r="D4" s="63">
        <v>18235</v>
      </c>
      <c r="E4" s="63">
        <v>28155</v>
      </c>
      <c r="F4" s="63"/>
      <c r="G4" s="63"/>
      <c r="H4" s="63"/>
      <c r="I4" s="66">
        <v>1157</v>
      </c>
    </row>
    <row r="5" ht="25.5" customHeight="1" spans="1:9">
      <c r="A5" s="62" t="s">
        <v>907</v>
      </c>
      <c r="B5" s="63">
        <f t="shared" si="0"/>
        <v>47122</v>
      </c>
      <c r="C5" s="63">
        <v>0</v>
      </c>
      <c r="D5" s="63">
        <v>18222</v>
      </c>
      <c r="E5" s="63">
        <v>28005</v>
      </c>
      <c r="F5" s="63"/>
      <c r="G5" s="63"/>
      <c r="H5" s="63"/>
      <c r="I5" s="66">
        <v>895</v>
      </c>
    </row>
    <row r="6" ht="25.5" customHeight="1" spans="1:9">
      <c r="A6" s="62" t="s">
        <v>908</v>
      </c>
      <c r="B6" s="63">
        <f t="shared" si="0"/>
        <v>88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/>
      <c r="I6" s="66">
        <v>88</v>
      </c>
    </row>
    <row r="7" ht="25.5" customHeight="1" spans="1:9">
      <c r="A7" s="64" t="s">
        <v>909</v>
      </c>
      <c r="B7" s="63">
        <f t="shared" si="0"/>
        <v>167</v>
      </c>
      <c r="C7" s="63">
        <v>0</v>
      </c>
      <c r="D7" s="63">
        <v>14</v>
      </c>
      <c r="E7" s="63">
        <v>150</v>
      </c>
      <c r="F7" s="63">
        <v>0</v>
      </c>
      <c r="G7" s="57"/>
      <c r="H7" s="57"/>
      <c r="I7" s="63">
        <v>3</v>
      </c>
    </row>
  </sheetData>
  <mergeCells count="1">
    <mergeCell ref="A1:I1"/>
  </mergeCells>
  <printOptions horizontalCentered="1"/>
  <pageMargins left="0.708661417322835" right="0.708661417322835" top="0.748031496062992" bottom="0.748031496062992" header="0.31496062992126" footer="0.31496062992126"/>
  <pageSetup paperSize="9" firstPageNumber="15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A2" sqref="A2"/>
    </sheetView>
  </sheetViews>
  <sheetFormatPr defaultColWidth="9" defaultRowHeight="14.25" outlineLevelRow="3" outlineLevelCol="1"/>
  <cols>
    <col min="1" max="1" width="29.25" style="15" customWidth="1"/>
    <col min="2" max="2" width="35.75" style="15" customWidth="1"/>
    <col min="3" max="16384" width="9" style="15"/>
  </cols>
  <sheetData>
    <row r="1" ht="22.5" customHeight="1" spans="1:2">
      <c r="A1" s="16" t="s">
        <v>910</v>
      </c>
      <c r="B1" s="16"/>
    </row>
    <row r="2" ht="22.5" customHeight="1" spans="1:2">
      <c r="A2" s="17" t="s">
        <v>911</v>
      </c>
      <c r="B2" s="18" t="s">
        <v>766</v>
      </c>
    </row>
    <row r="3" ht="22.5" customHeight="1" spans="1:2">
      <c r="A3" s="19" t="s">
        <v>912</v>
      </c>
      <c r="B3" s="19" t="s">
        <v>913</v>
      </c>
    </row>
    <row r="4" ht="22.5" customHeight="1" spans="1:2">
      <c r="A4" s="19">
        <v>284300</v>
      </c>
      <c r="B4" s="19">
        <v>283258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I20" sqref="I20"/>
    </sheetView>
  </sheetViews>
  <sheetFormatPr defaultColWidth="9" defaultRowHeight="14.25" outlineLevelRow="3" outlineLevelCol="1"/>
  <cols>
    <col min="1" max="1" width="29.25" style="15" customWidth="1"/>
    <col min="2" max="2" width="35.75" style="15" customWidth="1"/>
    <col min="3" max="16384" width="9" style="15"/>
  </cols>
  <sheetData>
    <row r="1" ht="22.5" customHeight="1" spans="1:2">
      <c r="A1" s="16" t="s">
        <v>914</v>
      </c>
      <c r="B1" s="16"/>
    </row>
    <row r="2" ht="22.5" customHeight="1" spans="1:2">
      <c r="A2" s="17" t="s">
        <v>915</v>
      </c>
      <c r="B2" s="18" t="s">
        <v>766</v>
      </c>
    </row>
    <row r="3" ht="22.5" customHeight="1" spans="1:2">
      <c r="A3" s="19" t="s">
        <v>912</v>
      </c>
      <c r="B3" s="19" t="s">
        <v>913</v>
      </c>
    </row>
    <row r="4" ht="22.5" customHeight="1" spans="1:2">
      <c r="A4" s="19">
        <v>115300</v>
      </c>
      <c r="B4" s="19">
        <v>115321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showZeros="0" workbookViewId="0">
      <pane ySplit="5" topLeftCell="A6" activePane="bottomLeft" state="frozen"/>
      <selection/>
      <selection pane="bottomLeft" activeCell="K13" sqref="K13"/>
    </sheetView>
  </sheetViews>
  <sheetFormatPr defaultColWidth="9" defaultRowHeight="13.5" outlineLevelRow="5" outlineLevelCol="5"/>
  <cols>
    <col min="1" max="1" width="21.5" style="40" customWidth="1"/>
    <col min="2" max="6" width="10.625" style="40" customWidth="1"/>
    <col min="7" max="16377" width="9" style="40"/>
    <col min="16378" max="16384" width="9" style="41"/>
  </cols>
  <sheetData>
    <row r="1" ht="15.75" customHeight="1" spans="1:1">
      <c r="A1" s="42" t="s">
        <v>916</v>
      </c>
    </row>
    <row r="2" ht="29.25" customHeight="1" spans="1:6">
      <c r="A2" s="43" t="s">
        <v>917</v>
      </c>
      <c r="B2" s="43"/>
      <c r="C2" s="43"/>
      <c r="D2" s="43"/>
      <c r="E2" s="43"/>
      <c r="F2" s="43"/>
    </row>
    <row r="3" ht="16.5" customHeight="1" spans="1:2">
      <c r="A3" s="44"/>
      <c r="B3" s="44"/>
    </row>
    <row r="4" ht="20.1" customHeight="1" spans="1:6">
      <c r="A4" s="45" t="s">
        <v>767</v>
      </c>
      <c r="B4" s="46" t="s">
        <v>918</v>
      </c>
      <c r="C4" s="46"/>
      <c r="D4" s="46"/>
      <c r="E4" s="46"/>
      <c r="F4" s="46"/>
    </row>
    <row r="5" ht="39" customHeight="1" spans="1:6">
      <c r="A5" s="45"/>
      <c r="B5" s="47" t="s">
        <v>919</v>
      </c>
      <c r="C5" s="47" t="s">
        <v>920</v>
      </c>
      <c r="D5" s="48" t="s">
        <v>921</v>
      </c>
      <c r="E5" s="48" t="s">
        <v>922</v>
      </c>
      <c r="F5" s="48" t="s">
        <v>923</v>
      </c>
    </row>
    <row r="6" ht="35.1" customHeight="1" spans="1:6">
      <c r="A6" s="49" t="s">
        <v>924</v>
      </c>
      <c r="B6" s="46">
        <f>SUM(C6:F6)</f>
        <v>1716</v>
      </c>
      <c r="C6" s="46">
        <v>0</v>
      </c>
      <c r="D6" s="46">
        <v>80</v>
      </c>
      <c r="E6" s="46">
        <v>1246</v>
      </c>
      <c r="F6" s="46">
        <v>390</v>
      </c>
    </row>
  </sheetData>
  <mergeCells count="4">
    <mergeCell ref="A2:F2"/>
    <mergeCell ref="A3:B3"/>
    <mergeCell ref="B4:F4"/>
    <mergeCell ref="A4:A5"/>
  </mergeCells>
  <printOptions horizontalCentered="1"/>
  <pageMargins left="0.196527777777778" right="0.196527777777778" top="0.393055555555556" bottom="0.393055555555556" header="0.196527777777778" footer="0.196527777777778"/>
  <pageSetup paperSize="9" scale="80" orientation="landscape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K16" sqref="K16"/>
    </sheetView>
  </sheetViews>
  <sheetFormatPr defaultColWidth="9" defaultRowHeight="13.5"/>
  <cols>
    <col min="1" max="1" width="19.375" customWidth="1"/>
    <col min="6" max="6" width="21.75" customWidth="1"/>
  </cols>
  <sheetData>
    <row r="1" ht="27" spans="1:10">
      <c r="A1" s="198" t="s">
        <v>24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22.5" customHeight="1" spans="1:10">
      <c r="A2" s="199" t="s">
        <v>25</v>
      </c>
      <c r="B2" s="199"/>
      <c r="C2" s="199"/>
      <c r="D2" s="200"/>
      <c r="E2" s="200"/>
      <c r="F2" s="200"/>
      <c r="G2" s="199"/>
      <c r="H2" s="199"/>
      <c r="I2" s="223" t="s">
        <v>26</v>
      </c>
      <c r="J2" s="223"/>
    </row>
    <row r="3" ht="36" customHeight="1" spans="1:10">
      <c r="A3" s="201" t="s">
        <v>27</v>
      </c>
      <c r="B3" s="201" t="s">
        <v>28</v>
      </c>
      <c r="C3" s="201" t="s">
        <v>29</v>
      </c>
      <c r="D3" s="201" t="s">
        <v>30</v>
      </c>
      <c r="E3" s="201" t="s">
        <v>31</v>
      </c>
      <c r="F3" s="201" t="s">
        <v>27</v>
      </c>
      <c r="G3" s="201" t="s">
        <v>28</v>
      </c>
      <c r="H3" s="201" t="s">
        <v>29</v>
      </c>
      <c r="I3" s="201" t="s">
        <v>30</v>
      </c>
      <c r="J3" s="201" t="s">
        <v>32</v>
      </c>
    </row>
    <row r="4" ht="21.75" customHeight="1" spans="1:10">
      <c r="A4" s="202" t="s">
        <v>33</v>
      </c>
      <c r="B4" s="203">
        <f>SUM(B5:B14)</f>
        <v>45018</v>
      </c>
      <c r="C4" s="203">
        <f>SUM(C5:C14)</f>
        <v>47168</v>
      </c>
      <c r="D4" s="204">
        <f>ROUND((C4-B4)/B4,4)</f>
        <v>0.0478</v>
      </c>
      <c r="E4" s="205"/>
      <c r="F4" s="206" t="s">
        <v>34</v>
      </c>
      <c r="G4" s="203">
        <v>3590</v>
      </c>
      <c r="H4" s="203">
        <v>3990</v>
      </c>
      <c r="I4" s="204">
        <f>ROUND((H4-G4)/G4,4)</f>
        <v>0.1114</v>
      </c>
      <c r="J4" s="224"/>
    </row>
    <row r="5" ht="21.75" customHeight="1" spans="1:10">
      <c r="A5" s="207" t="s">
        <v>35</v>
      </c>
      <c r="B5" s="208">
        <v>18483</v>
      </c>
      <c r="C5" s="208">
        <v>19978</v>
      </c>
      <c r="D5" s="204">
        <f t="shared" ref="D5:D21" si="0">ROUND((C5-B5)/B5,4)</f>
        <v>0.0809</v>
      </c>
      <c r="E5" s="205"/>
      <c r="F5" s="209" t="s">
        <v>36</v>
      </c>
      <c r="G5" s="203">
        <v>410</v>
      </c>
      <c r="H5" s="203">
        <v>440</v>
      </c>
      <c r="I5" s="204">
        <f t="shared" ref="I5:I21" si="1">ROUND((H5-G5)/G5,4)</f>
        <v>0.0732</v>
      </c>
      <c r="J5" s="205"/>
    </row>
    <row r="6" ht="21.75" customHeight="1" spans="1:10">
      <c r="A6" s="207" t="s">
        <v>37</v>
      </c>
      <c r="B6" s="208">
        <v>2590</v>
      </c>
      <c r="C6" s="208">
        <v>2625</v>
      </c>
      <c r="D6" s="204">
        <f t="shared" si="0"/>
        <v>0.0135</v>
      </c>
      <c r="E6" s="205"/>
      <c r="F6" s="209" t="s">
        <v>38</v>
      </c>
      <c r="G6" s="203">
        <v>920</v>
      </c>
      <c r="H6" s="203">
        <v>960</v>
      </c>
      <c r="I6" s="204">
        <f t="shared" si="1"/>
        <v>0.0435</v>
      </c>
      <c r="J6" s="205"/>
    </row>
    <row r="7" ht="21.75" customHeight="1" spans="1:10">
      <c r="A7" s="207" t="s">
        <v>39</v>
      </c>
      <c r="B7" s="208">
        <v>935</v>
      </c>
      <c r="C7" s="208">
        <v>1000</v>
      </c>
      <c r="D7" s="204">
        <f t="shared" si="0"/>
        <v>0.0695</v>
      </c>
      <c r="E7" s="205"/>
      <c r="F7" s="210" t="s">
        <v>40</v>
      </c>
      <c r="G7" s="203">
        <v>1380</v>
      </c>
      <c r="H7" s="203">
        <v>1450</v>
      </c>
      <c r="I7" s="204">
        <f t="shared" si="1"/>
        <v>0.0507</v>
      </c>
      <c r="J7" s="205"/>
    </row>
    <row r="8" ht="21.75" customHeight="1" spans="1:10">
      <c r="A8" s="207" t="s">
        <v>41</v>
      </c>
      <c r="B8" s="208">
        <v>3634</v>
      </c>
      <c r="C8" s="208">
        <v>3800</v>
      </c>
      <c r="D8" s="204">
        <f t="shared" si="0"/>
        <v>0.0457</v>
      </c>
      <c r="E8" s="205"/>
      <c r="F8" s="207" t="s">
        <v>42</v>
      </c>
      <c r="G8" s="203">
        <v>60</v>
      </c>
      <c r="H8" s="203">
        <v>60</v>
      </c>
      <c r="I8" s="204">
        <f t="shared" si="1"/>
        <v>0</v>
      </c>
      <c r="J8" s="205"/>
    </row>
    <row r="9" ht="21.75" customHeight="1" spans="1:10">
      <c r="A9" s="207" t="s">
        <v>43</v>
      </c>
      <c r="B9" s="208">
        <v>5530</v>
      </c>
      <c r="C9" s="208">
        <v>5044</v>
      </c>
      <c r="D9" s="204">
        <f t="shared" si="0"/>
        <v>-0.0879</v>
      </c>
      <c r="E9" s="205"/>
      <c r="F9" s="206"/>
      <c r="G9" s="203"/>
      <c r="H9" s="203"/>
      <c r="I9" s="204"/>
      <c r="J9" s="224"/>
    </row>
    <row r="10" ht="21.75" customHeight="1" spans="1:10">
      <c r="A10" s="207" t="s">
        <v>44</v>
      </c>
      <c r="B10" s="208">
        <v>6550</v>
      </c>
      <c r="C10" s="208">
        <v>6760</v>
      </c>
      <c r="D10" s="204">
        <f t="shared" si="0"/>
        <v>0.0321</v>
      </c>
      <c r="E10" s="205"/>
      <c r="F10" s="211" t="s">
        <v>45</v>
      </c>
      <c r="G10" s="203">
        <f>B4+B17</f>
        <v>70398</v>
      </c>
      <c r="H10" s="203">
        <f>C4+C17</f>
        <v>73918</v>
      </c>
      <c r="I10" s="204">
        <f t="shared" si="1"/>
        <v>0.05</v>
      </c>
      <c r="J10" s="224"/>
    </row>
    <row r="11" ht="21.75" customHeight="1" spans="1:10">
      <c r="A11" s="207" t="s">
        <v>46</v>
      </c>
      <c r="B11" s="208">
        <v>810</v>
      </c>
      <c r="C11" s="208">
        <v>850</v>
      </c>
      <c r="D11" s="204">
        <f t="shared" si="0"/>
        <v>0.0494</v>
      </c>
      <c r="E11" s="205"/>
      <c r="F11" s="211"/>
      <c r="G11" s="203"/>
      <c r="H11" s="203"/>
      <c r="I11" s="204"/>
      <c r="J11" s="224"/>
    </row>
    <row r="12" ht="21.75" customHeight="1" spans="1:10">
      <c r="A12" s="207" t="s">
        <v>47</v>
      </c>
      <c r="B12" s="208">
        <v>525</v>
      </c>
      <c r="C12" s="208">
        <v>630</v>
      </c>
      <c r="D12" s="204">
        <f t="shared" si="0"/>
        <v>0.2</v>
      </c>
      <c r="E12" s="205"/>
      <c r="F12" s="212" t="s">
        <v>48</v>
      </c>
      <c r="G12" s="203">
        <v>30806</v>
      </c>
      <c r="H12" s="203">
        <v>33297</v>
      </c>
      <c r="I12" s="204">
        <f t="shared" si="1"/>
        <v>0.0809</v>
      </c>
      <c r="J12" s="205"/>
    </row>
    <row r="13" ht="21.75" customHeight="1" spans="1:10">
      <c r="A13" s="207" t="s">
        <v>49</v>
      </c>
      <c r="B13" s="208">
        <v>39</v>
      </c>
      <c r="C13" s="208">
        <v>40</v>
      </c>
      <c r="D13" s="204">
        <f t="shared" si="0"/>
        <v>0.0256</v>
      </c>
      <c r="E13" s="205"/>
      <c r="F13" s="213" t="s">
        <v>50</v>
      </c>
      <c r="G13" s="203">
        <v>11751</v>
      </c>
      <c r="H13" s="203">
        <v>12343</v>
      </c>
      <c r="I13" s="204">
        <f t="shared" si="1"/>
        <v>0.0504</v>
      </c>
      <c r="J13" s="205"/>
    </row>
    <row r="14" ht="21.75" customHeight="1" spans="1:10">
      <c r="A14" s="207" t="s">
        <v>51</v>
      </c>
      <c r="B14" s="214">
        <v>5922</v>
      </c>
      <c r="C14" s="214">
        <v>6441</v>
      </c>
      <c r="D14" s="204">
        <f t="shared" si="0"/>
        <v>0.0876</v>
      </c>
      <c r="E14" s="205"/>
      <c r="F14" s="212" t="s">
        <v>52</v>
      </c>
      <c r="G14" s="203">
        <v>14</v>
      </c>
      <c r="H14" s="203">
        <v>15</v>
      </c>
      <c r="I14" s="204">
        <f t="shared" si="1"/>
        <v>0.0714</v>
      </c>
      <c r="J14" s="205"/>
    </row>
    <row r="15" ht="21.75" customHeight="1" spans="1:10">
      <c r="A15" s="207"/>
      <c r="B15" s="203"/>
      <c r="C15" s="215"/>
      <c r="D15" s="204"/>
      <c r="E15" s="205"/>
      <c r="F15" s="212" t="s">
        <v>53</v>
      </c>
      <c r="G15" s="203">
        <v>16</v>
      </c>
      <c r="H15" s="203">
        <v>17</v>
      </c>
      <c r="I15" s="204">
        <f t="shared" si="1"/>
        <v>0.0625</v>
      </c>
      <c r="J15" s="205"/>
    </row>
    <row r="16" ht="21.75" customHeight="1" spans="1:10">
      <c r="A16" s="207"/>
      <c r="B16" s="203"/>
      <c r="C16" s="215"/>
      <c r="D16" s="204"/>
      <c r="E16" s="205"/>
      <c r="F16" s="216" t="s">
        <v>54</v>
      </c>
      <c r="G16" s="203">
        <v>225</v>
      </c>
      <c r="H16" s="203">
        <v>270</v>
      </c>
      <c r="I16" s="204">
        <f t="shared" si="1"/>
        <v>0.2</v>
      </c>
      <c r="J16" s="205"/>
    </row>
    <row r="17" ht="21.75" customHeight="1" spans="1:10">
      <c r="A17" s="202" t="s">
        <v>55</v>
      </c>
      <c r="B17" s="203">
        <f>B18+B19+B20+G4+G8+B21</f>
        <v>25380</v>
      </c>
      <c r="C17" s="203">
        <f>C18+C19+C20+H4+H8+C21</f>
        <v>26750</v>
      </c>
      <c r="D17" s="204">
        <f t="shared" si="0"/>
        <v>0.054</v>
      </c>
      <c r="E17" s="205"/>
      <c r="F17" s="212" t="s">
        <v>56</v>
      </c>
      <c r="G17" s="203">
        <v>270</v>
      </c>
      <c r="H17" s="203">
        <v>270</v>
      </c>
      <c r="I17" s="204">
        <f t="shared" si="1"/>
        <v>0</v>
      </c>
      <c r="J17" s="205"/>
    </row>
    <row r="18" ht="21.75" customHeight="1" spans="1:10">
      <c r="A18" s="207" t="s">
        <v>57</v>
      </c>
      <c r="B18" s="203">
        <v>4000</v>
      </c>
      <c r="C18" s="203">
        <f>6500+1100</f>
        <v>7600</v>
      </c>
      <c r="D18" s="204">
        <f t="shared" si="0"/>
        <v>0.9</v>
      </c>
      <c r="E18" s="205"/>
      <c r="F18" s="202"/>
      <c r="G18" s="203"/>
      <c r="H18" s="203"/>
      <c r="I18" s="204"/>
      <c r="J18" s="205"/>
    </row>
    <row r="19" ht="21.75" customHeight="1" spans="1:10">
      <c r="A19" s="207" t="s">
        <v>58</v>
      </c>
      <c r="B19" s="203">
        <v>3000</v>
      </c>
      <c r="C19" s="203">
        <v>3000</v>
      </c>
      <c r="D19" s="204">
        <f t="shared" si="0"/>
        <v>0</v>
      </c>
      <c r="E19" s="205"/>
      <c r="F19" s="217" t="s">
        <v>59</v>
      </c>
      <c r="G19" s="203">
        <f>SUM(G20:G21)</f>
        <v>113480</v>
      </c>
      <c r="H19" s="203">
        <f>SUM(H20:H21)</f>
        <v>120130</v>
      </c>
      <c r="I19" s="204">
        <f t="shared" si="1"/>
        <v>0.0586</v>
      </c>
      <c r="J19" s="205"/>
    </row>
    <row r="20" ht="21.75" customHeight="1" spans="1:10">
      <c r="A20" s="207" t="s">
        <v>60</v>
      </c>
      <c r="B20" s="203">
        <v>14230</v>
      </c>
      <c r="C20" s="203">
        <v>12000</v>
      </c>
      <c r="D20" s="204">
        <f t="shared" si="0"/>
        <v>-0.1567</v>
      </c>
      <c r="E20" s="205"/>
      <c r="F20" s="218" t="s">
        <v>61</v>
      </c>
      <c r="G20" s="219">
        <v>88100</v>
      </c>
      <c r="H20" s="219">
        <v>93380</v>
      </c>
      <c r="I20" s="204">
        <f t="shared" si="1"/>
        <v>0.0599</v>
      </c>
      <c r="J20" s="205"/>
    </row>
    <row r="21" ht="21.75" customHeight="1" spans="1:10">
      <c r="A21" s="207" t="s">
        <v>62</v>
      </c>
      <c r="B21" s="203">
        <v>500</v>
      </c>
      <c r="C21" s="203">
        <v>100</v>
      </c>
      <c r="D21" s="204">
        <f t="shared" si="0"/>
        <v>-0.8</v>
      </c>
      <c r="E21" s="205"/>
      <c r="F21" s="209" t="s">
        <v>63</v>
      </c>
      <c r="G21" s="203">
        <v>25380</v>
      </c>
      <c r="H21" s="203">
        <v>26750</v>
      </c>
      <c r="I21" s="204">
        <f t="shared" si="1"/>
        <v>0.054</v>
      </c>
      <c r="J21" s="205"/>
    </row>
    <row r="22" spans="1:10">
      <c r="A22" s="220"/>
      <c r="B22" s="220"/>
      <c r="C22" s="220"/>
      <c r="D22" s="220"/>
      <c r="E22" s="220"/>
      <c r="F22" s="220"/>
      <c r="G22" s="220"/>
      <c r="H22" s="220"/>
      <c r="I22" s="220"/>
      <c r="J22" s="220"/>
    </row>
    <row r="24" ht="14.25" spans="1:10">
      <c r="A24" s="221"/>
      <c r="B24" s="221"/>
      <c r="C24" s="221"/>
      <c r="D24" s="221"/>
      <c r="E24" s="221"/>
      <c r="F24" s="221"/>
      <c r="G24" s="221"/>
      <c r="H24" s="222"/>
      <c r="I24" s="221"/>
      <c r="J24" s="221"/>
    </row>
  </sheetData>
  <mergeCells count="3">
    <mergeCell ref="A1:J1"/>
    <mergeCell ref="D2:F2"/>
    <mergeCell ref="I2:J2"/>
  </mergeCells>
  <printOptions horizontalCentered="1"/>
  <pageMargins left="0.748031496062992" right="0.748031496062992" top="0.78740157480315" bottom="0.393700787401575" header="0.511811023622047" footer="0.511811023622047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7" sqref="B7"/>
    </sheetView>
  </sheetViews>
  <sheetFormatPr defaultColWidth="8.75" defaultRowHeight="13.5" outlineLevelCol="3"/>
  <cols>
    <col min="1" max="1" width="42.75" style="20" customWidth="1"/>
    <col min="2" max="2" width="50" style="20" customWidth="1"/>
    <col min="3" max="16384" width="8.75" style="20"/>
  </cols>
  <sheetData>
    <row r="1" ht="30" customHeight="1" spans="1:2">
      <c r="A1" s="28" t="s">
        <v>925</v>
      </c>
      <c r="B1" s="28"/>
    </row>
    <row r="2" ht="30" customHeight="1" spans="1:2">
      <c r="A2" s="29" t="s">
        <v>926</v>
      </c>
      <c r="B2" s="30" t="s">
        <v>927</v>
      </c>
    </row>
    <row r="3" ht="30" customHeight="1" spans="1:2">
      <c r="A3" s="31" t="s">
        <v>928</v>
      </c>
      <c r="B3" s="31" t="s">
        <v>929</v>
      </c>
    </row>
    <row r="4" ht="30" customHeight="1" spans="1:2">
      <c r="A4" s="32" t="s">
        <v>877</v>
      </c>
      <c r="B4" s="31"/>
    </row>
    <row r="5" ht="30" customHeight="1" spans="1:2">
      <c r="A5" s="32" t="s">
        <v>878</v>
      </c>
      <c r="B5" s="33"/>
    </row>
    <row r="6" ht="30" customHeight="1" spans="1:2">
      <c r="A6" s="32" t="s">
        <v>930</v>
      </c>
      <c r="B6" s="33"/>
    </row>
    <row r="7" ht="30" customHeight="1" spans="1:2">
      <c r="A7" s="32" t="s">
        <v>931</v>
      </c>
      <c r="B7" s="33"/>
    </row>
    <row r="8" ht="30" customHeight="1" spans="1:2">
      <c r="A8" s="32" t="s">
        <v>879</v>
      </c>
      <c r="B8" s="33"/>
    </row>
    <row r="9" ht="30" customHeight="1" spans="1:2">
      <c r="A9" s="32" t="s">
        <v>880</v>
      </c>
      <c r="B9" s="33"/>
    </row>
    <row r="10" ht="30" customHeight="1" spans="1:2">
      <c r="A10" s="32" t="s">
        <v>932</v>
      </c>
      <c r="B10" s="34"/>
    </row>
    <row r="11" ht="30" customHeight="1" spans="1:2">
      <c r="A11" s="35"/>
      <c r="B11" s="34"/>
    </row>
    <row r="12" ht="30" customHeight="1" spans="1:2">
      <c r="A12" s="36" t="s">
        <v>933</v>
      </c>
      <c r="B12" s="34"/>
    </row>
    <row r="13" ht="30" customHeight="1" spans="1:2">
      <c r="A13" s="36" t="s">
        <v>934</v>
      </c>
      <c r="B13" s="34"/>
    </row>
    <row r="14" ht="30" customHeight="1" spans="1:2">
      <c r="A14" s="37" t="s">
        <v>935</v>
      </c>
      <c r="B14" s="38"/>
    </row>
    <row r="15" ht="18.75" spans="1:4">
      <c r="A15" s="39" t="s">
        <v>936</v>
      </c>
      <c r="B15" s="39"/>
      <c r="C15" s="39"/>
      <c r="D15" s="39"/>
    </row>
  </sheetData>
  <mergeCells count="2">
    <mergeCell ref="A1:B1"/>
    <mergeCell ref="A15:D15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D6" sqref="D6"/>
    </sheetView>
  </sheetViews>
  <sheetFormatPr defaultColWidth="8.75" defaultRowHeight="13.5" outlineLevelCol="1"/>
  <cols>
    <col min="1" max="1" width="30.25" style="20" customWidth="1"/>
    <col min="2" max="2" width="45.875" style="20" customWidth="1"/>
    <col min="3" max="16384" width="8.75" style="20"/>
  </cols>
  <sheetData>
    <row r="1" ht="22.5" spans="1:2">
      <c r="A1" s="21" t="s">
        <v>937</v>
      </c>
      <c r="B1" s="21"/>
    </row>
    <row r="2" spans="1:2">
      <c r="A2" s="22" t="s">
        <v>938</v>
      </c>
      <c r="B2" s="23" t="s">
        <v>766</v>
      </c>
    </row>
    <row r="3" ht="14.25" spans="1:2">
      <c r="A3" s="24" t="s">
        <v>703</v>
      </c>
      <c r="B3" s="24" t="s">
        <v>850</v>
      </c>
    </row>
    <row r="4" ht="18.75" spans="1:2">
      <c r="A4" s="25" t="s">
        <v>939</v>
      </c>
      <c r="B4" s="26">
        <v>55785</v>
      </c>
    </row>
    <row r="5" ht="18.75" spans="1:2">
      <c r="A5" s="25" t="s">
        <v>940</v>
      </c>
      <c r="B5" s="26">
        <v>55785</v>
      </c>
    </row>
    <row r="6" ht="18.75" spans="1:2">
      <c r="A6" s="25" t="s">
        <v>941</v>
      </c>
      <c r="B6" s="26"/>
    </row>
    <row r="7" ht="18.75" spans="1:2">
      <c r="A7" s="25" t="s">
        <v>942</v>
      </c>
      <c r="B7" s="26">
        <v>14435</v>
      </c>
    </row>
    <row r="8" ht="18.75" spans="1:2">
      <c r="A8" s="25" t="s">
        <v>943</v>
      </c>
      <c r="B8" s="26">
        <v>9733</v>
      </c>
    </row>
    <row r="9" ht="18.75" spans="1:2">
      <c r="A9" s="25" t="s">
        <v>944</v>
      </c>
      <c r="B9" s="26">
        <v>4702</v>
      </c>
    </row>
    <row r="10" ht="18.75" spans="1:2">
      <c r="A10" s="25" t="s">
        <v>945</v>
      </c>
      <c r="B10" s="26"/>
    </row>
    <row r="11" ht="18.75" spans="1:2">
      <c r="A11" s="25" t="s">
        <v>946</v>
      </c>
      <c r="B11" s="26"/>
    </row>
    <row r="12" ht="18.75" spans="1:2">
      <c r="A12" s="25" t="s">
        <v>947</v>
      </c>
      <c r="B12" s="26"/>
    </row>
    <row r="13" ht="42.95" customHeight="1" spans="1:2">
      <c r="A13" s="27" t="s">
        <v>948</v>
      </c>
      <c r="B13" s="27"/>
    </row>
  </sheetData>
  <mergeCells count="2">
    <mergeCell ref="A1:B1"/>
    <mergeCell ref="A13:B1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5" sqref="A5"/>
    </sheetView>
  </sheetViews>
  <sheetFormatPr defaultColWidth="9" defaultRowHeight="14.25" outlineLevelRow="4" outlineLevelCol="1"/>
  <cols>
    <col min="1" max="1" width="29.25" style="15" customWidth="1"/>
    <col min="2" max="2" width="35.75" style="15" customWidth="1"/>
    <col min="3" max="16384" width="9" style="15"/>
  </cols>
  <sheetData>
    <row r="1" ht="22.5" customHeight="1" spans="1:2">
      <c r="A1" s="16" t="s">
        <v>949</v>
      </c>
      <c r="B1" s="16"/>
    </row>
    <row r="2" ht="22.5" customHeight="1" spans="1:2">
      <c r="A2" s="17" t="s">
        <v>950</v>
      </c>
      <c r="B2" s="18" t="s">
        <v>766</v>
      </c>
    </row>
    <row r="3" ht="22.5" customHeight="1" spans="1:2">
      <c r="A3" s="19" t="s">
        <v>912</v>
      </c>
      <c r="B3" s="19" t="s">
        <v>913</v>
      </c>
    </row>
    <row r="4" ht="22.5" customHeight="1" spans="1:2">
      <c r="A4" s="19"/>
      <c r="B4" s="19"/>
    </row>
    <row r="5" ht="33.75" customHeight="1" spans="1:1">
      <c r="A5" s="15" t="s">
        <v>951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3" sqref="B13"/>
    </sheetView>
  </sheetViews>
  <sheetFormatPr defaultColWidth="9" defaultRowHeight="14.25" outlineLevelRow="4" outlineLevelCol="1"/>
  <cols>
    <col min="1" max="1" width="31.625" style="15" customWidth="1"/>
    <col min="2" max="2" width="40.125" style="15" customWidth="1"/>
    <col min="3" max="16384" width="9" style="15"/>
  </cols>
  <sheetData>
    <row r="1" ht="22.5" customHeight="1" spans="1:2">
      <c r="A1" s="16" t="s">
        <v>952</v>
      </c>
      <c r="B1" s="16"/>
    </row>
    <row r="2" ht="22.5" customHeight="1" spans="1:2">
      <c r="A2" s="17" t="s">
        <v>953</v>
      </c>
      <c r="B2" s="18" t="s">
        <v>766</v>
      </c>
    </row>
    <row r="3" ht="22.5" customHeight="1" spans="1:2">
      <c r="A3" s="19" t="s">
        <v>912</v>
      </c>
      <c r="B3" s="19" t="s">
        <v>913</v>
      </c>
    </row>
    <row r="4" ht="22.5" customHeight="1" spans="1:2">
      <c r="A4" s="19"/>
      <c r="B4" s="19"/>
    </row>
    <row r="5" ht="25.5" customHeight="1" spans="1:1">
      <c r="A5" s="15" t="s">
        <v>954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2" sqref="A2"/>
    </sheetView>
  </sheetViews>
  <sheetFormatPr defaultColWidth="9" defaultRowHeight="13.5" outlineLevelCol="3"/>
  <cols>
    <col min="1" max="1" width="32.625" customWidth="1"/>
    <col min="2" max="2" width="11.375" customWidth="1"/>
    <col min="3" max="3" width="20.625" customWidth="1"/>
  </cols>
  <sheetData>
    <row r="1" ht="46" customHeight="1" spans="1:4">
      <c r="A1" s="1" t="s">
        <v>955</v>
      </c>
      <c r="B1" s="1"/>
      <c r="C1" s="1"/>
      <c r="D1" s="2"/>
    </row>
    <row r="2" ht="25.5" customHeight="1" spans="1:3">
      <c r="A2" s="3" t="s">
        <v>956</v>
      </c>
      <c r="B2" s="4"/>
      <c r="C2" s="5" t="s">
        <v>26</v>
      </c>
    </row>
    <row r="3" ht="25.5" customHeight="1" spans="1:3">
      <c r="A3" s="6" t="s">
        <v>876</v>
      </c>
      <c r="B3" s="7"/>
      <c r="C3" s="8"/>
    </row>
    <row r="4" ht="25.5" customHeight="1" spans="1:3">
      <c r="A4" s="9" t="s">
        <v>863</v>
      </c>
      <c r="B4" s="9" t="s">
        <v>864</v>
      </c>
      <c r="C4" s="9" t="s">
        <v>850</v>
      </c>
    </row>
    <row r="5" ht="25.5" customHeight="1" spans="1:3">
      <c r="A5" s="10"/>
      <c r="B5" s="10"/>
      <c r="C5" s="10"/>
    </row>
    <row r="6" ht="25.5" customHeight="1" spans="1:3">
      <c r="A6" s="11" t="s">
        <v>877</v>
      </c>
      <c r="B6" s="12">
        <v>12</v>
      </c>
      <c r="C6" s="13"/>
    </row>
    <row r="7" ht="25.5" customHeight="1" spans="1:3">
      <c r="A7" s="13" t="s">
        <v>878</v>
      </c>
      <c r="B7" s="12">
        <v>13</v>
      </c>
      <c r="C7" s="13"/>
    </row>
    <row r="8" ht="25.5" customHeight="1" spans="1:3">
      <c r="A8" s="13" t="s">
        <v>879</v>
      </c>
      <c r="B8" s="12">
        <v>14</v>
      </c>
      <c r="C8" s="13"/>
    </row>
    <row r="9" ht="25.5" customHeight="1" spans="1:3">
      <c r="A9" s="13" t="s">
        <v>880</v>
      </c>
      <c r="B9" s="12">
        <v>15</v>
      </c>
      <c r="C9" s="13"/>
    </row>
    <row r="10" ht="25.5" customHeight="1" spans="1:3">
      <c r="A10" s="13" t="s">
        <v>881</v>
      </c>
      <c r="B10" s="12">
        <v>16</v>
      </c>
      <c r="C10" s="13"/>
    </row>
    <row r="11" ht="25.5" customHeight="1" spans="1:3">
      <c r="A11" s="14" t="s">
        <v>882</v>
      </c>
      <c r="B11" s="12">
        <v>17</v>
      </c>
      <c r="C11" s="12"/>
    </row>
    <row r="12" ht="25.5" customHeight="1" spans="1:3">
      <c r="A12" s="13" t="s">
        <v>883</v>
      </c>
      <c r="B12" s="12">
        <v>18</v>
      </c>
      <c r="C12" s="13">
        <v>500</v>
      </c>
    </row>
    <row r="13" ht="25.5" customHeight="1" spans="1:3">
      <c r="A13" s="13"/>
      <c r="B13" s="12">
        <v>19</v>
      </c>
      <c r="C13" s="13"/>
    </row>
    <row r="14" ht="25.5" customHeight="1" spans="1:3">
      <c r="A14" s="12" t="s">
        <v>884</v>
      </c>
      <c r="B14" s="12">
        <v>20</v>
      </c>
      <c r="C14" s="13">
        <f>SUM(C6:C13)</f>
        <v>500</v>
      </c>
    </row>
    <row r="15" ht="25.5" customHeight="1" spans="1:3">
      <c r="A15" s="13" t="s">
        <v>885</v>
      </c>
      <c r="B15" s="12">
        <v>21</v>
      </c>
      <c r="C15" s="12"/>
    </row>
    <row r="16" ht="25.5" customHeight="1" spans="1:3">
      <c r="A16" s="12" t="s">
        <v>886</v>
      </c>
      <c r="B16" s="12">
        <v>22</v>
      </c>
      <c r="C16" s="13">
        <v>500</v>
      </c>
    </row>
  </sheetData>
  <mergeCells count="4">
    <mergeCell ref="A3:C3"/>
    <mergeCell ref="A4:A5"/>
    <mergeCell ref="B4:B5"/>
    <mergeCell ref="C4:C5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469"/>
  <sheetViews>
    <sheetView showZeros="0" workbookViewId="0">
      <selection activeCell="M27" sqref="M27"/>
    </sheetView>
  </sheetViews>
  <sheetFormatPr defaultColWidth="9" defaultRowHeight="13.5"/>
  <cols>
    <col min="1" max="3" width="4.75" style="152" customWidth="1"/>
    <col min="4" max="4" width="17.375" style="152" customWidth="1"/>
    <col min="5" max="5" width="7.125" style="153" customWidth="1"/>
    <col min="6" max="16" width="4.625" style="153" customWidth="1"/>
    <col min="17" max="17" width="4.625" style="153" hidden="1" customWidth="1"/>
    <col min="18" max="26" width="4.625" style="153" customWidth="1"/>
    <col min="27" max="27" width="4.25" style="153" customWidth="1"/>
    <col min="28" max="30" width="4" style="152" customWidth="1"/>
    <col min="31" max="31" width="12.375" style="152" customWidth="1"/>
    <col min="32" max="33" width="4.625" style="153" customWidth="1"/>
    <col min="34" max="35" width="4.75" style="153" customWidth="1"/>
    <col min="36" max="49" width="4.625" style="153" customWidth="1"/>
    <col min="50" max="50" width="8.125" style="153" customWidth="1"/>
    <col min="51" max="51" width="6.375" style="153" customWidth="1"/>
    <col min="52" max="52" width="7.625" style="105" customWidth="1"/>
    <col min="53" max="16384" width="9" style="153"/>
  </cols>
  <sheetData>
    <row r="1" ht="29.1" customHeight="1" spans="1:52">
      <c r="A1" s="154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 t="s">
        <v>64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</row>
    <row r="2" ht="20.1" customHeight="1" spans="1:52">
      <c r="A2" s="155" t="s">
        <v>65</v>
      </c>
      <c r="B2" s="156"/>
      <c r="C2" s="156"/>
      <c r="D2" s="156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71" t="s">
        <v>26</v>
      </c>
      <c r="Y2" s="171"/>
      <c r="Z2" s="171"/>
      <c r="AA2" s="171"/>
      <c r="AB2" s="155" t="s">
        <v>66</v>
      </c>
      <c r="AC2" s="156"/>
      <c r="AD2" s="156"/>
      <c r="AE2" s="156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96"/>
      <c r="AX2" s="187" t="s">
        <v>67</v>
      </c>
      <c r="AY2" s="187"/>
      <c r="AZ2" s="187"/>
    </row>
    <row r="3" ht="15.75" customHeight="1" spans="1:52">
      <c r="A3" s="159" t="s">
        <v>68</v>
      </c>
      <c r="B3" s="159"/>
      <c r="C3" s="159"/>
      <c r="D3" s="159"/>
      <c r="E3" s="160" t="s">
        <v>69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70"/>
      <c r="AX3" s="159" t="s">
        <v>70</v>
      </c>
      <c r="AY3" s="159" t="s">
        <v>71</v>
      </c>
      <c r="AZ3" s="197" t="s">
        <v>72</v>
      </c>
    </row>
    <row r="4" ht="35.25" customHeight="1" spans="1:52">
      <c r="A4" s="159"/>
      <c r="B4" s="159"/>
      <c r="C4" s="159"/>
      <c r="D4" s="159"/>
      <c r="E4" s="162" t="s">
        <v>73</v>
      </c>
      <c r="F4" s="163" t="s">
        <v>74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78"/>
      <c r="AB4" s="179" t="s">
        <v>68</v>
      </c>
      <c r="AC4" s="180"/>
      <c r="AD4" s="180"/>
      <c r="AE4" s="181"/>
      <c r="AF4" s="163" t="s">
        <v>75</v>
      </c>
      <c r="AG4" s="164"/>
      <c r="AH4" s="164"/>
      <c r="AI4" s="178"/>
      <c r="AJ4" s="160" t="s">
        <v>76</v>
      </c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70"/>
      <c r="AX4" s="159"/>
      <c r="AY4" s="159"/>
      <c r="AZ4" s="197"/>
    </row>
    <row r="5" ht="25.5" customHeight="1" spans="1:52">
      <c r="A5" s="159"/>
      <c r="B5" s="159"/>
      <c r="C5" s="159"/>
      <c r="D5" s="159"/>
      <c r="E5" s="165"/>
      <c r="F5" s="159" t="s">
        <v>77</v>
      </c>
      <c r="G5" s="159" t="s">
        <v>78</v>
      </c>
      <c r="H5" s="160" t="s">
        <v>79</v>
      </c>
      <c r="I5" s="161"/>
      <c r="J5" s="161"/>
      <c r="K5" s="161"/>
      <c r="L5" s="170"/>
      <c r="M5" s="161" t="s">
        <v>80</v>
      </c>
      <c r="N5" s="161"/>
      <c r="O5" s="161"/>
      <c r="P5" s="161"/>
      <c r="Q5" s="170"/>
      <c r="R5" s="162" t="s">
        <v>81</v>
      </c>
      <c r="S5" s="172" t="s">
        <v>82</v>
      </c>
      <c r="T5" s="172" t="s">
        <v>83</v>
      </c>
      <c r="U5" s="172" t="s">
        <v>84</v>
      </c>
      <c r="V5" s="172" t="s">
        <v>85</v>
      </c>
      <c r="W5" s="173" t="s">
        <v>86</v>
      </c>
      <c r="X5" s="172" t="s">
        <v>87</v>
      </c>
      <c r="Y5" s="173" t="s">
        <v>88</v>
      </c>
      <c r="Z5" s="173" t="s">
        <v>89</v>
      </c>
      <c r="AA5" s="172" t="s">
        <v>90</v>
      </c>
      <c r="AB5" s="182"/>
      <c r="AC5" s="183"/>
      <c r="AD5" s="183"/>
      <c r="AE5" s="184"/>
      <c r="AF5" s="172" t="s">
        <v>77</v>
      </c>
      <c r="AG5" s="172" t="s">
        <v>91</v>
      </c>
      <c r="AH5" s="172" t="s">
        <v>92</v>
      </c>
      <c r="AI5" s="172" t="s">
        <v>93</v>
      </c>
      <c r="AJ5" s="172" t="s">
        <v>77</v>
      </c>
      <c r="AK5" s="159" t="s">
        <v>94</v>
      </c>
      <c r="AL5" s="159"/>
      <c r="AM5" s="159"/>
      <c r="AN5" s="159" t="s">
        <v>95</v>
      </c>
      <c r="AO5" s="159" t="s">
        <v>96</v>
      </c>
      <c r="AP5" s="159" t="s">
        <v>97</v>
      </c>
      <c r="AQ5" s="159" t="s">
        <v>98</v>
      </c>
      <c r="AR5" s="159" t="s">
        <v>99</v>
      </c>
      <c r="AS5" s="159" t="s">
        <v>100</v>
      </c>
      <c r="AT5" s="159" t="s">
        <v>101</v>
      </c>
      <c r="AU5" s="159" t="s">
        <v>102</v>
      </c>
      <c r="AV5" s="162" t="s">
        <v>103</v>
      </c>
      <c r="AW5" s="159" t="s">
        <v>104</v>
      </c>
      <c r="AX5" s="159"/>
      <c r="AY5" s="159"/>
      <c r="AZ5" s="197"/>
    </row>
    <row r="6" ht="77.25" customHeight="1" spans="1:52">
      <c r="A6" s="159" t="s">
        <v>105</v>
      </c>
      <c r="B6" s="166" t="s">
        <v>106</v>
      </c>
      <c r="C6" s="166" t="s">
        <v>107</v>
      </c>
      <c r="D6" s="166" t="s">
        <v>108</v>
      </c>
      <c r="E6" s="166"/>
      <c r="F6" s="159"/>
      <c r="G6" s="159"/>
      <c r="H6" s="159" t="s">
        <v>109</v>
      </c>
      <c r="I6" s="159" t="s">
        <v>110</v>
      </c>
      <c r="J6" s="159" t="s">
        <v>111</v>
      </c>
      <c r="K6" s="159" t="s">
        <v>112</v>
      </c>
      <c r="L6" s="159" t="s">
        <v>113</v>
      </c>
      <c r="M6" s="159" t="s">
        <v>77</v>
      </c>
      <c r="N6" s="159" t="s">
        <v>114</v>
      </c>
      <c r="O6" s="159" t="s">
        <v>115</v>
      </c>
      <c r="P6" s="159" t="s">
        <v>116</v>
      </c>
      <c r="Q6" s="174" t="s">
        <v>117</v>
      </c>
      <c r="R6" s="166"/>
      <c r="S6" s="172"/>
      <c r="T6" s="172"/>
      <c r="U6" s="172"/>
      <c r="V6" s="172"/>
      <c r="W6" s="175"/>
      <c r="X6" s="172"/>
      <c r="Y6" s="175"/>
      <c r="Z6" s="175"/>
      <c r="AA6" s="172"/>
      <c r="AB6" s="159" t="s">
        <v>105</v>
      </c>
      <c r="AC6" s="166" t="s">
        <v>106</v>
      </c>
      <c r="AD6" s="166" t="s">
        <v>107</v>
      </c>
      <c r="AE6" s="166" t="s">
        <v>108</v>
      </c>
      <c r="AF6" s="172"/>
      <c r="AG6" s="172"/>
      <c r="AH6" s="172"/>
      <c r="AI6" s="173"/>
      <c r="AJ6" s="172"/>
      <c r="AK6" s="159" t="s">
        <v>109</v>
      </c>
      <c r="AL6" s="159" t="s">
        <v>118</v>
      </c>
      <c r="AM6" s="159" t="s">
        <v>119</v>
      </c>
      <c r="AN6" s="159"/>
      <c r="AO6" s="159"/>
      <c r="AP6" s="159"/>
      <c r="AQ6" s="159"/>
      <c r="AR6" s="159"/>
      <c r="AS6" s="159"/>
      <c r="AT6" s="159"/>
      <c r="AU6" s="159"/>
      <c r="AV6" s="166"/>
      <c r="AW6" s="159"/>
      <c r="AX6" s="159"/>
      <c r="AY6" s="159"/>
      <c r="AZ6" s="197"/>
    </row>
    <row r="7" s="105" customFormat="1" ht="16.5" customHeight="1" spans="1:52">
      <c r="A7" s="167"/>
      <c r="B7" s="167"/>
      <c r="C7" s="167"/>
      <c r="D7" s="168" t="s">
        <v>77</v>
      </c>
      <c r="E7" s="169">
        <v>191053.17</v>
      </c>
      <c r="F7" s="169">
        <v>146814.44</v>
      </c>
      <c r="G7" s="169">
        <v>50052.96</v>
      </c>
      <c r="H7" s="169">
        <v>12852.71</v>
      </c>
      <c r="I7" s="169">
        <v>6302.25</v>
      </c>
      <c r="J7" s="169">
        <v>3000</v>
      </c>
      <c r="K7" s="169">
        <v>2585.78</v>
      </c>
      <c r="L7" s="169">
        <v>964.68</v>
      </c>
      <c r="M7" s="169">
        <v>13132.83</v>
      </c>
      <c r="N7" s="169">
        <v>4000</v>
      </c>
      <c r="O7" s="169">
        <v>4866</v>
      </c>
      <c r="P7" s="169">
        <v>4266.83</v>
      </c>
      <c r="Q7" s="169">
        <v>0</v>
      </c>
      <c r="R7" s="169">
        <v>0</v>
      </c>
      <c r="S7" s="169">
        <v>21697.75</v>
      </c>
      <c r="T7" s="169">
        <v>13500</v>
      </c>
      <c r="U7" s="169">
        <v>2070.39</v>
      </c>
      <c r="V7" s="169">
        <v>7773.75</v>
      </c>
      <c r="W7" s="169">
        <v>0</v>
      </c>
      <c r="X7" s="169">
        <v>1420</v>
      </c>
      <c r="Y7" s="169">
        <v>9500</v>
      </c>
      <c r="Z7" s="169">
        <v>500</v>
      </c>
      <c r="AA7" s="169">
        <v>14314.05</v>
      </c>
      <c r="AB7" s="167"/>
      <c r="AC7" s="167"/>
      <c r="AD7" s="167"/>
      <c r="AE7" s="168"/>
      <c r="AF7" s="169">
        <v>24984.21</v>
      </c>
      <c r="AG7" s="169">
        <f>22984.21-5000</f>
        <v>17984.21</v>
      </c>
      <c r="AH7" s="169">
        <v>2000</v>
      </c>
      <c r="AI7" s="169">
        <v>5000</v>
      </c>
      <c r="AJ7" s="169">
        <v>19254.52</v>
      </c>
      <c r="AK7" s="169">
        <v>9532.07</v>
      </c>
      <c r="AL7" s="169">
        <v>375.22</v>
      </c>
      <c r="AM7" s="169">
        <v>9156.84</v>
      </c>
      <c r="AN7" s="169">
        <v>48</v>
      </c>
      <c r="AO7" s="169">
        <v>800</v>
      </c>
      <c r="AP7" s="169">
        <v>1093.33</v>
      </c>
      <c r="AQ7" s="169">
        <v>0</v>
      </c>
      <c r="AR7" s="169">
        <v>5000</v>
      </c>
      <c r="AS7" s="169">
        <v>611.72</v>
      </c>
      <c r="AT7" s="169">
        <v>0</v>
      </c>
      <c r="AU7" s="169">
        <v>0</v>
      </c>
      <c r="AV7" s="169">
        <v>309.63</v>
      </c>
      <c r="AW7" s="169">
        <v>1859.77</v>
      </c>
      <c r="AX7" s="169">
        <v>102002.7</v>
      </c>
      <c r="AY7" s="169">
        <v>213013.21</v>
      </c>
      <c r="AZ7" s="169">
        <v>506069.08</v>
      </c>
    </row>
    <row r="8" ht="16.5" customHeight="1" spans="1:52">
      <c r="A8" s="167" t="s">
        <v>120</v>
      </c>
      <c r="B8" s="167"/>
      <c r="C8" s="167"/>
      <c r="D8" s="168" t="s">
        <v>121</v>
      </c>
      <c r="E8" s="169">
        <v>39111.73</v>
      </c>
      <c r="F8" s="169">
        <v>21958.6</v>
      </c>
      <c r="G8" s="169">
        <v>12552.76</v>
      </c>
      <c r="H8" s="169">
        <v>4598.58</v>
      </c>
      <c r="I8" s="169">
        <v>3345.75</v>
      </c>
      <c r="J8" s="169">
        <v>728.35</v>
      </c>
      <c r="K8" s="169">
        <v>500</v>
      </c>
      <c r="L8" s="169">
        <v>24.48</v>
      </c>
      <c r="M8" s="169">
        <v>1799.61</v>
      </c>
      <c r="N8" s="169">
        <v>768.32</v>
      </c>
      <c r="O8" s="169">
        <v>0</v>
      </c>
      <c r="P8" s="169">
        <v>1031.28</v>
      </c>
      <c r="Q8" s="176">
        <v>0</v>
      </c>
      <c r="R8" s="169">
        <v>0</v>
      </c>
      <c r="S8" s="169">
        <v>2642.85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364.8</v>
      </c>
      <c r="AB8" s="167" t="s">
        <v>120</v>
      </c>
      <c r="AC8" s="167"/>
      <c r="AD8" s="167"/>
      <c r="AE8" s="168" t="s">
        <v>121</v>
      </c>
      <c r="AF8" s="169">
        <v>16790.63</v>
      </c>
      <c r="AG8" s="169">
        <f>15646.65-5000</f>
        <v>10646.65</v>
      </c>
      <c r="AH8" s="169">
        <v>1143.98</v>
      </c>
      <c r="AI8" s="169">
        <v>5000</v>
      </c>
      <c r="AJ8" s="169">
        <v>362.5</v>
      </c>
      <c r="AK8" s="169">
        <v>0</v>
      </c>
      <c r="AL8" s="169">
        <v>0</v>
      </c>
      <c r="AM8" s="169">
        <v>0</v>
      </c>
      <c r="AN8" s="169">
        <v>0</v>
      </c>
      <c r="AO8" s="169">
        <v>0</v>
      </c>
      <c r="AP8" s="169">
        <v>308.1</v>
      </c>
      <c r="AQ8" s="169">
        <v>0</v>
      </c>
      <c r="AR8" s="169">
        <v>0</v>
      </c>
      <c r="AS8" s="169">
        <v>0</v>
      </c>
      <c r="AT8" s="169">
        <v>0</v>
      </c>
      <c r="AU8" s="169">
        <v>0</v>
      </c>
      <c r="AV8" s="169">
        <v>0</v>
      </c>
      <c r="AW8" s="169">
        <v>54.4</v>
      </c>
      <c r="AX8" s="169">
        <v>18571.51</v>
      </c>
      <c r="AY8" s="169">
        <v>3784.33</v>
      </c>
      <c r="AZ8" s="169">
        <v>61467.56</v>
      </c>
    </row>
    <row r="9" ht="16.5" customHeight="1" spans="1:52">
      <c r="A9" s="167"/>
      <c r="B9" s="167" t="s">
        <v>122</v>
      </c>
      <c r="C9" s="167"/>
      <c r="D9" s="168" t="s">
        <v>123</v>
      </c>
      <c r="E9" s="169">
        <v>2420.33</v>
      </c>
      <c r="F9" s="169">
        <v>1840.36</v>
      </c>
      <c r="G9" s="169">
        <v>850.74</v>
      </c>
      <c r="H9" s="169">
        <v>506.77</v>
      </c>
      <c r="I9" s="169">
        <v>391.5</v>
      </c>
      <c r="J9" s="169">
        <v>108.77</v>
      </c>
      <c r="K9" s="169">
        <v>6.5</v>
      </c>
      <c r="L9" s="169">
        <v>0</v>
      </c>
      <c r="M9" s="169">
        <v>208.35</v>
      </c>
      <c r="N9" s="169">
        <v>102.07</v>
      </c>
      <c r="O9" s="169">
        <v>0</v>
      </c>
      <c r="P9" s="169">
        <v>106.28</v>
      </c>
      <c r="Q9" s="176">
        <v>0</v>
      </c>
      <c r="R9" s="169">
        <v>0</v>
      </c>
      <c r="S9" s="169">
        <v>274.5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7"/>
      <c r="AC9" s="167" t="s">
        <v>122</v>
      </c>
      <c r="AD9" s="167"/>
      <c r="AE9" s="168" t="s">
        <v>123</v>
      </c>
      <c r="AF9" s="169">
        <v>578.32</v>
      </c>
      <c r="AG9" s="169">
        <v>463.48</v>
      </c>
      <c r="AH9" s="169">
        <v>114.84</v>
      </c>
      <c r="AI9" s="185">
        <v>0</v>
      </c>
      <c r="AJ9" s="169">
        <v>1.66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1.66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  <c r="AX9" s="169">
        <v>450</v>
      </c>
      <c r="AY9" s="169">
        <v>0</v>
      </c>
      <c r="AZ9" s="169">
        <v>2870.33</v>
      </c>
    </row>
    <row r="10" ht="16.5" customHeight="1" spans="1:52">
      <c r="A10" s="167" t="s">
        <v>124</v>
      </c>
      <c r="B10" s="167" t="s">
        <v>125</v>
      </c>
      <c r="C10" s="167" t="s">
        <v>122</v>
      </c>
      <c r="D10" s="168" t="s">
        <v>126</v>
      </c>
      <c r="E10" s="169">
        <v>2420.33</v>
      </c>
      <c r="F10" s="169">
        <v>1840.36</v>
      </c>
      <c r="G10" s="169">
        <v>850.74</v>
      </c>
      <c r="H10" s="169">
        <v>506.77</v>
      </c>
      <c r="I10" s="169">
        <v>391.5</v>
      </c>
      <c r="J10" s="169">
        <v>108.77</v>
      </c>
      <c r="K10" s="169">
        <v>6.5</v>
      </c>
      <c r="L10" s="169">
        <v>0</v>
      </c>
      <c r="M10" s="169">
        <v>208.35</v>
      </c>
      <c r="N10" s="169">
        <v>102.07</v>
      </c>
      <c r="O10" s="169">
        <v>0</v>
      </c>
      <c r="P10" s="169">
        <v>106.28</v>
      </c>
      <c r="Q10" s="177">
        <v>0</v>
      </c>
      <c r="R10" s="169">
        <v>0</v>
      </c>
      <c r="S10" s="169">
        <v>274.5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7" t="s">
        <v>124</v>
      </c>
      <c r="AC10" s="167" t="s">
        <v>125</v>
      </c>
      <c r="AD10" s="167" t="s">
        <v>122</v>
      </c>
      <c r="AE10" s="168" t="s">
        <v>126</v>
      </c>
      <c r="AF10" s="169">
        <v>578.32</v>
      </c>
      <c r="AG10" s="169">
        <v>463.48</v>
      </c>
      <c r="AH10" s="169">
        <v>114.84</v>
      </c>
      <c r="AI10" s="186">
        <v>0</v>
      </c>
      <c r="AJ10" s="169">
        <v>1.66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1.66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  <c r="AX10" s="169">
        <v>450</v>
      </c>
      <c r="AY10" s="169">
        <v>0</v>
      </c>
      <c r="AZ10" s="169">
        <v>2870.33</v>
      </c>
    </row>
    <row r="11" ht="16.5" customHeight="1" spans="1:52">
      <c r="A11" s="167"/>
      <c r="B11" s="167" t="s">
        <v>127</v>
      </c>
      <c r="C11" s="167"/>
      <c r="D11" s="168" t="s">
        <v>128</v>
      </c>
      <c r="E11" s="169">
        <v>667.41</v>
      </c>
      <c r="F11" s="169">
        <v>554.71</v>
      </c>
      <c r="G11" s="169">
        <v>490.97</v>
      </c>
      <c r="H11" s="169">
        <v>54</v>
      </c>
      <c r="I11" s="169">
        <v>54</v>
      </c>
      <c r="J11" s="169">
        <v>0</v>
      </c>
      <c r="K11" s="169">
        <v>0</v>
      </c>
      <c r="L11" s="169">
        <v>0</v>
      </c>
      <c r="M11" s="169">
        <v>9.74</v>
      </c>
      <c r="N11" s="169">
        <v>9.74</v>
      </c>
      <c r="O11" s="169">
        <v>0</v>
      </c>
      <c r="P11" s="169">
        <v>0</v>
      </c>
      <c r="Q11" s="177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7"/>
      <c r="AC11" s="167" t="s">
        <v>127</v>
      </c>
      <c r="AD11" s="167"/>
      <c r="AE11" s="168" t="s">
        <v>128</v>
      </c>
      <c r="AF11" s="169">
        <v>109</v>
      </c>
      <c r="AG11" s="169">
        <v>82.6</v>
      </c>
      <c r="AH11" s="169">
        <v>26.4</v>
      </c>
      <c r="AI11" s="186">
        <v>0</v>
      </c>
      <c r="AJ11" s="169">
        <v>3.7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3.7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  <c r="AX11" s="169">
        <v>394</v>
      </c>
      <c r="AY11" s="169">
        <v>0</v>
      </c>
      <c r="AZ11" s="169">
        <v>1061.41</v>
      </c>
    </row>
    <row r="12" ht="16.5" customHeight="1" spans="1:52">
      <c r="A12" s="167" t="s">
        <v>124</v>
      </c>
      <c r="B12" s="167" t="s">
        <v>129</v>
      </c>
      <c r="C12" s="167" t="s">
        <v>122</v>
      </c>
      <c r="D12" s="168" t="s">
        <v>130</v>
      </c>
      <c r="E12" s="169">
        <v>667.41</v>
      </c>
      <c r="F12" s="169">
        <v>554.71</v>
      </c>
      <c r="G12" s="169">
        <v>490.97</v>
      </c>
      <c r="H12" s="169">
        <v>54</v>
      </c>
      <c r="I12" s="169">
        <v>54</v>
      </c>
      <c r="J12" s="169">
        <v>0</v>
      </c>
      <c r="K12" s="169">
        <v>0</v>
      </c>
      <c r="L12" s="169">
        <v>0</v>
      </c>
      <c r="M12" s="169">
        <v>9.74</v>
      </c>
      <c r="N12" s="169">
        <v>9.74</v>
      </c>
      <c r="O12" s="169">
        <v>0</v>
      </c>
      <c r="P12" s="169">
        <v>0</v>
      </c>
      <c r="Q12" s="177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7" t="s">
        <v>124</v>
      </c>
      <c r="AC12" s="167" t="s">
        <v>129</v>
      </c>
      <c r="AD12" s="167" t="s">
        <v>122</v>
      </c>
      <c r="AE12" s="168" t="s">
        <v>130</v>
      </c>
      <c r="AF12" s="169">
        <v>109</v>
      </c>
      <c r="AG12" s="169">
        <v>82.6</v>
      </c>
      <c r="AH12" s="169">
        <v>26.4</v>
      </c>
      <c r="AI12" s="186">
        <v>0</v>
      </c>
      <c r="AJ12" s="169">
        <v>3.7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3.7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  <c r="AX12" s="169">
        <v>318</v>
      </c>
      <c r="AY12" s="169">
        <v>0</v>
      </c>
      <c r="AZ12" s="169">
        <v>985.41</v>
      </c>
    </row>
    <row r="13" ht="16.5" customHeight="1" spans="1:52">
      <c r="A13" s="167" t="s">
        <v>124</v>
      </c>
      <c r="B13" s="167" t="s">
        <v>129</v>
      </c>
      <c r="C13" s="167" t="s">
        <v>127</v>
      </c>
      <c r="D13" s="168" t="s">
        <v>131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7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7" t="s">
        <v>124</v>
      </c>
      <c r="AC13" s="167" t="s">
        <v>129</v>
      </c>
      <c r="AD13" s="167" t="s">
        <v>127</v>
      </c>
      <c r="AE13" s="168" t="s">
        <v>131</v>
      </c>
      <c r="AF13" s="169">
        <v>0</v>
      </c>
      <c r="AG13" s="169">
        <v>0</v>
      </c>
      <c r="AH13" s="169">
        <v>0</v>
      </c>
      <c r="AI13" s="186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  <c r="AX13" s="169">
        <v>76</v>
      </c>
      <c r="AY13" s="169">
        <v>0</v>
      </c>
      <c r="AZ13" s="169">
        <v>76</v>
      </c>
    </row>
    <row r="14" ht="16.5" customHeight="1" spans="1:52">
      <c r="A14" s="167"/>
      <c r="B14" s="167" t="s">
        <v>132</v>
      </c>
      <c r="C14" s="167"/>
      <c r="D14" s="168" t="s">
        <v>133</v>
      </c>
      <c r="E14" s="169">
        <v>23807.76</v>
      </c>
      <c r="F14" s="169">
        <v>14338.49</v>
      </c>
      <c r="G14" s="169">
        <v>8239.19</v>
      </c>
      <c r="H14" s="169">
        <v>2566.85</v>
      </c>
      <c r="I14" s="169">
        <v>1480.5</v>
      </c>
      <c r="J14" s="169">
        <v>596.85</v>
      </c>
      <c r="K14" s="169">
        <v>489.5</v>
      </c>
      <c r="L14" s="169">
        <v>0</v>
      </c>
      <c r="M14" s="169">
        <v>1332.39</v>
      </c>
      <c r="N14" s="169">
        <v>427.93</v>
      </c>
      <c r="O14" s="169">
        <v>0</v>
      </c>
      <c r="P14" s="169">
        <v>904.46</v>
      </c>
      <c r="Q14" s="177">
        <v>0</v>
      </c>
      <c r="R14" s="169">
        <v>0</v>
      </c>
      <c r="S14" s="169">
        <v>2137.05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63</v>
      </c>
      <c r="AB14" s="167"/>
      <c r="AC14" s="167" t="s">
        <v>132</v>
      </c>
      <c r="AD14" s="167"/>
      <c r="AE14" s="168" t="s">
        <v>133</v>
      </c>
      <c r="AF14" s="169">
        <v>9231.1</v>
      </c>
      <c r="AG14" s="169">
        <v>8611.82</v>
      </c>
      <c r="AH14" s="169">
        <v>619.28</v>
      </c>
      <c r="AI14" s="186">
        <v>0</v>
      </c>
      <c r="AJ14" s="169">
        <v>238.17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226.17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169">
        <v>12</v>
      </c>
      <c r="AX14" s="169">
        <v>7951.14</v>
      </c>
      <c r="AY14" s="169">
        <v>65</v>
      </c>
      <c r="AZ14" s="169">
        <v>31823.9</v>
      </c>
    </row>
    <row r="15" ht="16.5" customHeight="1" spans="1:52">
      <c r="A15" s="167" t="s">
        <v>124</v>
      </c>
      <c r="B15" s="167" t="s">
        <v>134</v>
      </c>
      <c r="C15" s="167" t="s">
        <v>122</v>
      </c>
      <c r="D15" s="168" t="s">
        <v>135</v>
      </c>
      <c r="E15" s="169">
        <v>15771.25</v>
      </c>
      <c r="F15" s="169">
        <v>13276.23</v>
      </c>
      <c r="G15" s="169">
        <v>7654.99</v>
      </c>
      <c r="H15" s="169">
        <v>2522.46</v>
      </c>
      <c r="I15" s="169">
        <v>1449</v>
      </c>
      <c r="J15" s="169">
        <v>583.96</v>
      </c>
      <c r="K15" s="169">
        <v>489.5</v>
      </c>
      <c r="L15" s="169">
        <v>0</v>
      </c>
      <c r="M15" s="169">
        <v>1305.97</v>
      </c>
      <c r="N15" s="169">
        <v>409.87</v>
      </c>
      <c r="O15" s="169">
        <v>0</v>
      </c>
      <c r="P15" s="169">
        <v>896.11</v>
      </c>
      <c r="Q15" s="177">
        <v>0</v>
      </c>
      <c r="R15" s="169">
        <v>0</v>
      </c>
      <c r="S15" s="169">
        <v>1729.8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63</v>
      </c>
      <c r="AB15" s="167" t="s">
        <v>124</v>
      </c>
      <c r="AC15" s="167" t="s">
        <v>134</v>
      </c>
      <c r="AD15" s="167" t="s">
        <v>122</v>
      </c>
      <c r="AE15" s="168" t="s">
        <v>135</v>
      </c>
      <c r="AF15" s="169">
        <v>2257.25</v>
      </c>
      <c r="AG15" s="169">
        <v>1703.97</v>
      </c>
      <c r="AH15" s="169">
        <v>553.28</v>
      </c>
      <c r="AI15" s="186">
        <v>0</v>
      </c>
      <c r="AJ15" s="169">
        <v>237.77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225.77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12</v>
      </c>
      <c r="AX15" s="169">
        <v>4989.34</v>
      </c>
      <c r="AY15" s="169">
        <v>0</v>
      </c>
      <c r="AZ15" s="169">
        <v>20760.59</v>
      </c>
    </row>
    <row r="16" ht="16.5" customHeight="1" spans="1:52">
      <c r="A16" s="167" t="s">
        <v>124</v>
      </c>
      <c r="B16" s="167" t="s">
        <v>134</v>
      </c>
      <c r="C16" s="167" t="s">
        <v>127</v>
      </c>
      <c r="D16" s="168" t="s">
        <v>136</v>
      </c>
      <c r="E16" s="169">
        <v>829.87</v>
      </c>
      <c r="F16" s="169">
        <v>520.39</v>
      </c>
      <c r="G16" s="169">
        <v>367.39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7">
        <v>0</v>
      </c>
      <c r="R16" s="169">
        <v>0</v>
      </c>
      <c r="S16" s="169">
        <v>153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7" t="s">
        <v>124</v>
      </c>
      <c r="AC16" s="167" t="s">
        <v>134</v>
      </c>
      <c r="AD16" s="167" t="s">
        <v>127</v>
      </c>
      <c r="AE16" s="168" t="s">
        <v>136</v>
      </c>
      <c r="AF16" s="169">
        <v>309.48</v>
      </c>
      <c r="AG16" s="169">
        <v>252.72</v>
      </c>
      <c r="AH16" s="169">
        <v>56.76</v>
      </c>
      <c r="AI16" s="186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  <c r="AX16" s="169">
        <v>0</v>
      </c>
      <c r="AY16" s="169">
        <v>25</v>
      </c>
      <c r="AZ16" s="169">
        <v>854.87</v>
      </c>
    </row>
    <row r="17" ht="16.5" customHeight="1" spans="1:52">
      <c r="A17" s="167" t="s">
        <v>124</v>
      </c>
      <c r="B17" s="167" t="s">
        <v>134</v>
      </c>
      <c r="C17" s="167" t="s">
        <v>137</v>
      </c>
      <c r="D17" s="168" t="s">
        <v>138</v>
      </c>
      <c r="E17" s="169">
        <v>104.67</v>
      </c>
      <c r="F17" s="169">
        <v>82.63</v>
      </c>
      <c r="G17" s="169">
        <v>47.2</v>
      </c>
      <c r="H17" s="169">
        <v>31.5</v>
      </c>
      <c r="I17" s="169">
        <v>31.5</v>
      </c>
      <c r="J17" s="169">
        <v>0</v>
      </c>
      <c r="K17" s="169">
        <v>0</v>
      </c>
      <c r="L17" s="169">
        <v>0</v>
      </c>
      <c r="M17" s="169">
        <v>3.93</v>
      </c>
      <c r="N17" s="169">
        <v>3.93</v>
      </c>
      <c r="O17" s="169">
        <v>0</v>
      </c>
      <c r="P17" s="169">
        <v>0</v>
      </c>
      <c r="Q17" s="177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7" t="s">
        <v>124</v>
      </c>
      <c r="AC17" s="167" t="s">
        <v>134</v>
      </c>
      <c r="AD17" s="167" t="s">
        <v>137</v>
      </c>
      <c r="AE17" s="168" t="s">
        <v>138</v>
      </c>
      <c r="AF17" s="169">
        <v>21.64</v>
      </c>
      <c r="AG17" s="169">
        <v>12.4</v>
      </c>
      <c r="AH17" s="169">
        <v>9.24</v>
      </c>
      <c r="AI17" s="186">
        <v>0</v>
      </c>
      <c r="AJ17" s="169">
        <v>0.4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0.4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790.8</v>
      </c>
      <c r="AY17" s="169">
        <v>40</v>
      </c>
      <c r="AZ17" s="169">
        <v>935.47</v>
      </c>
    </row>
    <row r="18" ht="16.5" customHeight="1" spans="1:52">
      <c r="A18" s="167" t="s">
        <v>124</v>
      </c>
      <c r="B18" s="167" t="s">
        <v>134</v>
      </c>
      <c r="C18" s="167" t="s">
        <v>139</v>
      </c>
      <c r="D18" s="168" t="s">
        <v>140</v>
      </c>
      <c r="E18" s="169">
        <v>496.96</v>
      </c>
      <c r="F18" s="169">
        <v>459.23</v>
      </c>
      <c r="G18" s="169">
        <v>169.61</v>
      </c>
      <c r="H18" s="169">
        <v>12.89</v>
      </c>
      <c r="I18" s="169">
        <v>0</v>
      </c>
      <c r="J18" s="169">
        <v>12.89</v>
      </c>
      <c r="K18" s="169">
        <v>0</v>
      </c>
      <c r="L18" s="169">
        <v>0</v>
      </c>
      <c r="M18" s="169">
        <v>22.49</v>
      </c>
      <c r="N18" s="169">
        <v>14.13</v>
      </c>
      <c r="O18" s="169">
        <v>0</v>
      </c>
      <c r="P18" s="169">
        <v>8.35</v>
      </c>
      <c r="Q18" s="177">
        <v>0</v>
      </c>
      <c r="R18" s="169">
        <v>0</v>
      </c>
      <c r="S18" s="169">
        <v>254.25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7" t="s">
        <v>124</v>
      </c>
      <c r="AC18" s="167" t="s">
        <v>134</v>
      </c>
      <c r="AD18" s="167" t="s">
        <v>139</v>
      </c>
      <c r="AE18" s="168" t="s">
        <v>140</v>
      </c>
      <c r="AF18" s="169">
        <v>37.73</v>
      </c>
      <c r="AG18" s="169">
        <v>37.73</v>
      </c>
      <c r="AH18" s="169">
        <v>0</v>
      </c>
      <c r="AI18" s="186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  <c r="AX18" s="169">
        <v>2135</v>
      </c>
      <c r="AY18" s="169">
        <v>0</v>
      </c>
      <c r="AZ18" s="169">
        <v>2631.96</v>
      </c>
    </row>
    <row r="19" ht="16.5" customHeight="1" spans="1:52">
      <c r="A19" s="167" t="s">
        <v>124</v>
      </c>
      <c r="B19" s="167" t="s">
        <v>134</v>
      </c>
      <c r="C19" s="167" t="s">
        <v>141</v>
      </c>
      <c r="D19" s="168" t="s">
        <v>142</v>
      </c>
      <c r="E19" s="169">
        <v>6605.01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7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7" t="s">
        <v>124</v>
      </c>
      <c r="AC19" s="167" t="s">
        <v>134</v>
      </c>
      <c r="AD19" s="167" t="s">
        <v>141</v>
      </c>
      <c r="AE19" s="168" t="s">
        <v>142</v>
      </c>
      <c r="AF19" s="169">
        <v>6605.01</v>
      </c>
      <c r="AG19" s="169">
        <v>6605.01</v>
      </c>
      <c r="AH19" s="169">
        <v>0</v>
      </c>
      <c r="AI19" s="186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  <c r="AX19" s="169">
        <v>36</v>
      </c>
      <c r="AY19" s="169">
        <v>0</v>
      </c>
      <c r="AZ19" s="169">
        <v>6641.01</v>
      </c>
    </row>
    <row r="20" ht="16.5" customHeight="1" spans="1:52">
      <c r="A20" s="167"/>
      <c r="B20" s="167" t="s">
        <v>143</v>
      </c>
      <c r="C20" s="167"/>
      <c r="D20" s="168" t="s">
        <v>144</v>
      </c>
      <c r="E20" s="169">
        <v>457.84</v>
      </c>
      <c r="F20" s="169">
        <v>358.69</v>
      </c>
      <c r="G20" s="169">
        <v>214.79</v>
      </c>
      <c r="H20" s="169">
        <v>112.5</v>
      </c>
      <c r="I20" s="169">
        <v>112.5</v>
      </c>
      <c r="J20" s="169">
        <v>0</v>
      </c>
      <c r="K20" s="169">
        <v>0</v>
      </c>
      <c r="L20" s="169">
        <v>0</v>
      </c>
      <c r="M20" s="169">
        <v>17.9</v>
      </c>
      <c r="N20" s="169">
        <v>17.9</v>
      </c>
      <c r="O20" s="169">
        <v>0</v>
      </c>
      <c r="P20" s="169">
        <v>0</v>
      </c>
      <c r="Q20" s="177">
        <v>0</v>
      </c>
      <c r="R20" s="169">
        <v>0</v>
      </c>
      <c r="S20" s="169">
        <v>13.5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7"/>
      <c r="AC20" s="167" t="s">
        <v>143</v>
      </c>
      <c r="AD20" s="167"/>
      <c r="AE20" s="168" t="s">
        <v>144</v>
      </c>
      <c r="AF20" s="169">
        <v>93.63</v>
      </c>
      <c r="AG20" s="169">
        <v>60.63</v>
      </c>
      <c r="AH20" s="169">
        <v>33</v>
      </c>
      <c r="AI20" s="186">
        <v>0</v>
      </c>
      <c r="AJ20" s="169">
        <v>5.53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5.53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  <c r="AX20" s="169">
        <v>590</v>
      </c>
      <c r="AY20" s="169">
        <v>1879</v>
      </c>
      <c r="AZ20" s="169">
        <v>2926.84</v>
      </c>
    </row>
    <row r="21" ht="16.5" customHeight="1" spans="1:52">
      <c r="A21" s="167" t="s">
        <v>124</v>
      </c>
      <c r="B21" s="167" t="s">
        <v>145</v>
      </c>
      <c r="C21" s="167" t="s">
        <v>122</v>
      </c>
      <c r="D21" s="168" t="s">
        <v>146</v>
      </c>
      <c r="E21" s="169">
        <v>457.84</v>
      </c>
      <c r="F21" s="169">
        <v>358.69</v>
      </c>
      <c r="G21" s="169">
        <v>214.79</v>
      </c>
      <c r="H21" s="169">
        <v>112.5</v>
      </c>
      <c r="I21" s="169">
        <v>112.5</v>
      </c>
      <c r="J21" s="169">
        <v>0</v>
      </c>
      <c r="K21" s="169">
        <v>0</v>
      </c>
      <c r="L21" s="169">
        <v>0</v>
      </c>
      <c r="M21" s="169">
        <v>17.9</v>
      </c>
      <c r="N21" s="169">
        <v>17.9</v>
      </c>
      <c r="O21" s="169">
        <v>0</v>
      </c>
      <c r="P21" s="169">
        <v>0</v>
      </c>
      <c r="Q21" s="177">
        <v>0</v>
      </c>
      <c r="R21" s="169">
        <v>0</v>
      </c>
      <c r="S21" s="169">
        <v>13.5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7" t="s">
        <v>124</v>
      </c>
      <c r="AC21" s="167" t="s">
        <v>145</v>
      </c>
      <c r="AD21" s="167" t="s">
        <v>122</v>
      </c>
      <c r="AE21" s="168" t="s">
        <v>146</v>
      </c>
      <c r="AF21" s="169">
        <v>93.63</v>
      </c>
      <c r="AG21" s="169">
        <v>60.63</v>
      </c>
      <c r="AH21" s="169">
        <v>33</v>
      </c>
      <c r="AI21" s="186">
        <v>0</v>
      </c>
      <c r="AJ21" s="169">
        <v>5.53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5.53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  <c r="AX21" s="169">
        <v>590</v>
      </c>
      <c r="AY21" s="169">
        <v>0</v>
      </c>
      <c r="AZ21" s="169">
        <v>1047.84</v>
      </c>
    </row>
    <row r="22" ht="16.5" customHeight="1" spans="1:52">
      <c r="A22" s="167" t="s">
        <v>124</v>
      </c>
      <c r="B22" s="167" t="s">
        <v>145</v>
      </c>
      <c r="C22" s="167" t="s">
        <v>141</v>
      </c>
      <c r="D22" s="168" t="s">
        <v>147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7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7" t="s">
        <v>124</v>
      </c>
      <c r="AC22" s="167" t="s">
        <v>145</v>
      </c>
      <c r="AD22" s="167" t="s">
        <v>141</v>
      </c>
      <c r="AE22" s="168" t="s">
        <v>147</v>
      </c>
      <c r="AF22" s="169">
        <v>0</v>
      </c>
      <c r="AG22" s="169">
        <v>0</v>
      </c>
      <c r="AH22" s="169">
        <v>0</v>
      </c>
      <c r="AI22" s="186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  <c r="AX22" s="169">
        <v>0</v>
      </c>
      <c r="AY22" s="169">
        <v>1879</v>
      </c>
      <c r="AZ22" s="169">
        <v>1879</v>
      </c>
    </row>
    <row r="23" ht="16.5" customHeight="1" spans="1:52">
      <c r="A23" s="167"/>
      <c r="B23" s="167" t="s">
        <v>148</v>
      </c>
      <c r="C23" s="167"/>
      <c r="D23" s="168" t="s">
        <v>149</v>
      </c>
      <c r="E23" s="169">
        <v>137.66</v>
      </c>
      <c r="F23" s="169">
        <v>112.62</v>
      </c>
      <c r="G23" s="169">
        <v>66.57</v>
      </c>
      <c r="H23" s="169">
        <v>31.5</v>
      </c>
      <c r="I23" s="169">
        <v>31.5</v>
      </c>
      <c r="J23" s="169">
        <v>0</v>
      </c>
      <c r="K23" s="169">
        <v>0</v>
      </c>
      <c r="L23" s="169">
        <v>0</v>
      </c>
      <c r="M23" s="169">
        <v>5.55</v>
      </c>
      <c r="N23" s="169">
        <v>5.55</v>
      </c>
      <c r="O23" s="169">
        <v>0</v>
      </c>
      <c r="P23" s="169">
        <v>0</v>
      </c>
      <c r="Q23" s="177">
        <v>0</v>
      </c>
      <c r="R23" s="169">
        <v>0</v>
      </c>
      <c r="S23" s="169">
        <v>9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7"/>
      <c r="AC23" s="167" t="s">
        <v>148</v>
      </c>
      <c r="AD23" s="167"/>
      <c r="AE23" s="168" t="s">
        <v>149</v>
      </c>
      <c r="AF23" s="169">
        <v>25.04</v>
      </c>
      <c r="AG23" s="169">
        <v>15.8</v>
      </c>
      <c r="AH23" s="169">
        <v>9.24</v>
      </c>
      <c r="AI23" s="186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  <c r="AX23" s="169">
        <v>183</v>
      </c>
      <c r="AY23" s="169">
        <v>23</v>
      </c>
      <c r="AZ23" s="169">
        <v>343.66</v>
      </c>
    </row>
    <row r="24" ht="16.5" customHeight="1" spans="1:52">
      <c r="A24" s="167" t="s">
        <v>124</v>
      </c>
      <c r="B24" s="167" t="s">
        <v>150</v>
      </c>
      <c r="C24" s="167" t="s">
        <v>122</v>
      </c>
      <c r="D24" s="168" t="s">
        <v>151</v>
      </c>
      <c r="E24" s="169">
        <v>137.66</v>
      </c>
      <c r="F24" s="169">
        <v>112.62</v>
      </c>
      <c r="G24" s="169">
        <v>66.57</v>
      </c>
      <c r="H24" s="169">
        <v>31.5</v>
      </c>
      <c r="I24" s="169">
        <v>31.5</v>
      </c>
      <c r="J24" s="169">
        <v>0</v>
      </c>
      <c r="K24" s="169">
        <v>0</v>
      </c>
      <c r="L24" s="169">
        <v>0</v>
      </c>
      <c r="M24" s="169">
        <v>5.55</v>
      </c>
      <c r="N24" s="169">
        <v>5.55</v>
      </c>
      <c r="O24" s="169">
        <v>0</v>
      </c>
      <c r="P24" s="169">
        <v>0</v>
      </c>
      <c r="Q24" s="177">
        <v>0</v>
      </c>
      <c r="R24" s="169">
        <v>0</v>
      </c>
      <c r="S24" s="169">
        <v>9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7" t="s">
        <v>124</v>
      </c>
      <c r="AC24" s="167" t="s">
        <v>150</v>
      </c>
      <c r="AD24" s="167" t="s">
        <v>122</v>
      </c>
      <c r="AE24" s="168" t="s">
        <v>151</v>
      </c>
      <c r="AF24" s="169">
        <v>25.04</v>
      </c>
      <c r="AG24" s="169">
        <v>15.8</v>
      </c>
      <c r="AH24" s="169">
        <v>9.24</v>
      </c>
      <c r="AI24" s="186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  <c r="AX24" s="169">
        <v>5</v>
      </c>
      <c r="AY24" s="169">
        <v>0</v>
      </c>
      <c r="AZ24" s="169">
        <v>142.66</v>
      </c>
    </row>
    <row r="25" ht="16.5" customHeight="1" spans="1:52">
      <c r="A25" s="167" t="s">
        <v>124</v>
      </c>
      <c r="B25" s="167" t="s">
        <v>150</v>
      </c>
      <c r="C25" s="167" t="s">
        <v>127</v>
      </c>
      <c r="D25" s="168" t="s">
        <v>152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7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7" t="s">
        <v>124</v>
      </c>
      <c r="AC25" s="167" t="s">
        <v>150</v>
      </c>
      <c r="AD25" s="167" t="s">
        <v>127</v>
      </c>
      <c r="AE25" s="168" t="s">
        <v>152</v>
      </c>
      <c r="AF25" s="169">
        <v>0</v>
      </c>
      <c r="AG25" s="169">
        <v>0</v>
      </c>
      <c r="AH25" s="169">
        <v>0</v>
      </c>
      <c r="AI25" s="186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v>8</v>
      </c>
      <c r="AZ25" s="169">
        <v>8</v>
      </c>
    </row>
    <row r="26" ht="16.5" customHeight="1" spans="1:52">
      <c r="A26" s="167" t="s">
        <v>124</v>
      </c>
      <c r="B26" s="167" t="s">
        <v>150</v>
      </c>
      <c r="C26" s="167" t="s">
        <v>148</v>
      </c>
      <c r="D26" s="168" t="s">
        <v>153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7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7" t="s">
        <v>124</v>
      </c>
      <c r="AC26" s="167" t="s">
        <v>150</v>
      </c>
      <c r="AD26" s="167" t="s">
        <v>148</v>
      </c>
      <c r="AE26" s="168" t="s">
        <v>153</v>
      </c>
      <c r="AF26" s="169">
        <v>0</v>
      </c>
      <c r="AG26" s="169">
        <v>0</v>
      </c>
      <c r="AH26" s="169">
        <v>0</v>
      </c>
      <c r="AI26" s="186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  <c r="AX26" s="169">
        <v>43</v>
      </c>
      <c r="AY26" s="169">
        <v>3</v>
      </c>
      <c r="AZ26" s="169">
        <v>46</v>
      </c>
    </row>
    <row r="27" ht="16.5" customHeight="1" spans="1:52">
      <c r="A27" s="167" t="s">
        <v>124</v>
      </c>
      <c r="B27" s="167" t="s">
        <v>150</v>
      </c>
      <c r="C27" s="167" t="s">
        <v>154</v>
      </c>
      <c r="D27" s="168" t="s">
        <v>155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77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7" t="s">
        <v>124</v>
      </c>
      <c r="AC27" s="167" t="s">
        <v>150</v>
      </c>
      <c r="AD27" s="167" t="s">
        <v>154</v>
      </c>
      <c r="AE27" s="168" t="s">
        <v>155</v>
      </c>
      <c r="AF27" s="169">
        <v>0</v>
      </c>
      <c r="AG27" s="169">
        <v>0</v>
      </c>
      <c r="AH27" s="169">
        <v>0</v>
      </c>
      <c r="AI27" s="186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169">
        <v>120</v>
      </c>
      <c r="AY27" s="169">
        <v>12</v>
      </c>
      <c r="AZ27" s="169">
        <v>132</v>
      </c>
    </row>
    <row r="28" ht="16.5" customHeight="1" spans="1:52">
      <c r="A28" s="167" t="s">
        <v>124</v>
      </c>
      <c r="B28" s="167" t="s">
        <v>150</v>
      </c>
      <c r="C28" s="167" t="s">
        <v>141</v>
      </c>
      <c r="D28" s="168" t="s">
        <v>156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77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7" t="s">
        <v>124</v>
      </c>
      <c r="AC28" s="167" t="s">
        <v>150</v>
      </c>
      <c r="AD28" s="167" t="s">
        <v>141</v>
      </c>
      <c r="AE28" s="168" t="s">
        <v>156</v>
      </c>
      <c r="AF28" s="169">
        <v>0</v>
      </c>
      <c r="AG28" s="169">
        <v>0</v>
      </c>
      <c r="AH28" s="169">
        <v>0</v>
      </c>
      <c r="AI28" s="186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  <c r="AX28" s="169">
        <v>15</v>
      </c>
      <c r="AY28" s="169">
        <v>0</v>
      </c>
      <c r="AZ28" s="169">
        <v>15</v>
      </c>
    </row>
    <row r="29" ht="16.5" customHeight="1" spans="1:52">
      <c r="A29" s="167"/>
      <c r="B29" s="167" t="s">
        <v>157</v>
      </c>
      <c r="C29" s="167"/>
      <c r="D29" s="168" t="s">
        <v>158</v>
      </c>
      <c r="E29" s="169">
        <v>2164.29</v>
      </c>
      <c r="F29" s="169">
        <v>950.8</v>
      </c>
      <c r="G29" s="169">
        <v>559.89</v>
      </c>
      <c r="H29" s="169">
        <v>344.25</v>
      </c>
      <c r="I29" s="169">
        <v>344.25</v>
      </c>
      <c r="J29" s="169">
        <v>0</v>
      </c>
      <c r="K29" s="169">
        <v>0</v>
      </c>
      <c r="L29" s="169">
        <v>0</v>
      </c>
      <c r="M29" s="169">
        <v>46.66</v>
      </c>
      <c r="N29" s="169">
        <v>46.66</v>
      </c>
      <c r="O29" s="169">
        <v>0</v>
      </c>
      <c r="P29" s="169">
        <v>0</v>
      </c>
      <c r="Q29" s="177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7"/>
      <c r="AC29" s="167" t="s">
        <v>157</v>
      </c>
      <c r="AD29" s="167"/>
      <c r="AE29" s="168" t="s">
        <v>158</v>
      </c>
      <c r="AF29" s="169">
        <v>1210.86</v>
      </c>
      <c r="AG29" s="169">
        <f>1136.28-1000</f>
        <v>136.28</v>
      </c>
      <c r="AH29" s="169">
        <v>74.58</v>
      </c>
      <c r="AI29" s="169">
        <v>1000</v>
      </c>
      <c r="AJ29" s="169">
        <v>2.64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2.64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  <c r="AX29" s="169">
        <v>1871</v>
      </c>
      <c r="AY29" s="169">
        <v>225</v>
      </c>
      <c r="AZ29" s="169">
        <v>4260.29</v>
      </c>
    </row>
    <row r="30" ht="16.5" customHeight="1" spans="1:52">
      <c r="A30" s="167" t="s">
        <v>124</v>
      </c>
      <c r="B30" s="167" t="s">
        <v>159</v>
      </c>
      <c r="C30" s="167" t="s">
        <v>122</v>
      </c>
      <c r="D30" s="168" t="s">
        <v>160</v>
      </c>
      <c r="E30" s="169">
        <v>2164.29</v>
      </c>
      <c r="F30" s="169">
        <v>950.8</v>
      </c>
      <c r="G30" s="169">
        <v>559.89</v>
      </c>
      <c r="H30" s="169">
        <v>344.25</v>
      </c>
      <c r="I30" s="169">
        <v>344.25</v>
      </c>
      <c r="J30" s="169">
        <v>0</v>
      </c>
      <c r="K30" s="169">
        <v>0</v>
      </c>
      <c r="L30" s="169">
        <v>0</v>
      </c>
      <c r="M30" s="169">
        <v>46.66</v>
      </c>
      <c r="N30" s="169">
        <v>46.66</v>
      </c>
      <c r="O30" s="169">
        <v>0</v>
      </c>
      <c r="P30" s="169">
        <v>0</v>
      </c>
      <c r="Q30" s="177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7" t="s">
        <v>124</v>
      </c>
      <c r="AC30" s="167" t="s">
        <v>159</v>
      </c>
      <c r="AD30" s="167" t="s">
        <v>122</v>
      </c>
      <c r="AE30" s="168" t="s">
        <v>160</v>
      </c>
      <c r="AF30" s="169">
        <v>1210.86</v>
      </c>
      <c r="AG30" s="169">
        <f>1136.28-1000</f>
        <v>136.28</v>
      </c>
      <c r="AH30" s="169">
        <v>74.58</v>
      </c>
      <c r="AI30" s="169">
        <v>1000</v>
      </c>
      <c r="AJ30" s="169">
        <v>2.64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2.64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  <c r="AX30" s="169">
        <v>878</v>
      </c>
      <c r="AY30" s="169">
        <v>105</v>
      </c>
      <c r="AZ30" s="169">
        <v>3147.29</v>
      </c>
    </row>
    <row r="31" ht="16.5" customHeight="1" spans="1:52">
      <c r="A31" s="167" t="s">
        <v>124</v>
      </c>
      <c r="B31" s="167" t="s">
        <v>159</v>
      </c>
      <c r="C31" s="167" t="s">
        <v>127</v>
      </c>
      <c r="D31" s="168" t="s">
        <v>161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77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7" t="s">
        <v>124</v>
      </c>
      <c r="AC31" s="167" t="s">
        <v>159</v>
      </c>
      <c r="AD31" s="167" t="s">
        <v>127</v>
      </c>
      <c r="AE31" s="168" t="s">
        <v>161</v>
      </c>
      <c r="AF31" s="169">
        <v>0</v>
      </c>
      <c r="AG31" s="169">
        <v>0</v>
      </c>
      <c r="AH31" s="169">
        <v>0</v>
      </c>
      <c r="AI31" s="186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  <c r="AX31" s="169">
        <v>0</v>
      </c>
      <c r="AY31" s="169">
        <v>45</v>
      </c>
      <c r="AZ31" s="169">
        <v>45</v>
      </c>
    </row>
    <row r="32" ht="16.5" customHeight="1" spans="1:52">
      <c r="A32" s="167" t="s">
        <v>124</v>
      </c>
      <c r="B32" s="167" t="s">
        <v>159</v>
      </c>
      <c r="C32" s="167" t="s">
        <v>148</v>
      </c>
      <c r="D32" s="168" t="s">
        <v>162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77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7" t="s">
        <v>124</v>
      </c>
      <c r="AC32" s="167" t="s">
        <v>159</v>
      </c>
      <c r="AD32" s="167" t="s">
        <v>148</v>
      </c>
      <c r="AE32" s="168" t="s">
        <v>162</v>
      </c>
      <c r="AF32" s="169">
        <v>0</v>
      </c>
      <c r="AG32" s="169">
        <v>0</v>
      </c>
      <c r="AH32" s="169">
        <v>0</v>
      </c>
      <c r="AI32" s="186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  <c r="AX32" s="169">
        <v>43</v>
      </c>
      <c r="AY32" s="169">
        <v>0</v>
      </c>
      <c r="AZ32" s="169">
        <v>43</v>
      </c>
    </row>
    <row r="33" ht="16.5" customHeight="1" spans="1:52">
      <c r="A33" s="167" t="s">
        <v>124</v>
      </c>
      <c r="B33" s="167" t="s">
        <v>159</v>
      </c>
      <c r="C33" s="167" t="s">
        <v>141</v>
      </c>
      <c r="D33" s="168" t="s">
        <v>163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77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7" t="s">
        <v>124</v>
      </c>
      <c r="AC33" s="167" t="s">
        <v>159</v>
      </c>
      <c r="AD33" s="167" t="s">
        <v>141</v>
      </c>
      <c r="AE33" s="168" t="s">
        <v>163</v>
      </c>
      <c r="AF33" s="169">
        <v>0</v>
      </c>
      <c r="AG33" s="169">
        <v>0</v>
      </c>
      <c r="AH33" s="169">
        <v>0</v>
      </c>
      <c r="AI33" s="186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  <c r="AX33" s="169">
        <v>950</v>
      </c>
      <c r="AY33" s="169">
        <v>75</v>
      </c>
      <c r="AZ33" s="169">
        <v>1025</v>
      </c>
    </row>
    <row r="34" ht="16.5" customHeight="1" spans="1:52">
      <c r="A34" s="167"/>
      <c r="B34" s="167" t="s">
        <v>154</v>
      </c>
      <c r="C34" s="167"/>
      <c r="D34" s="168" t="s">
        <v>164</v>
      </c>
      <c r="E34" s="169">
        <v>4260</v>
      </c>
      <c r="F34" s="169">
        <v>260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77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260</v>
      </c>
      <c r="AB34" s="167"/>
      <c r="AC34" s="167" t="s">
        <v>154</v>
      </c>
      <c r="AD34" s="167"/>
      <c r="AE34" s="168" t="s">
        <v>164</v>
      </c>
      <c r="AF34" s="169">
        <v>4000</v>
      </c>
      <c r="AG34" s="169"/>
      <c r="AH34" s="169">
        <v>0</v>
      </c>
      <c r="AI34" s="169">
        <v>4000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  <c r="AX34" s="169">
        <v>120</v>
      </c>
      <c r="AY34" s="169">
        <v>0</v>
      </c>
      <c r="AZ34" s="169">
        <v>4380</v>
      </c>
    </row>
    <row r="35" ht="16.5" customHeight="1" spans="1:52">
      <c r="A35" s="167" t="s">
        <v>124</v>
      </c>
      <c r="B35" s="167" t="s">
        <v>165</v>
      </c>
      <c r="C35" s="167" t="s">
        <v>122</v>
      </c>
      <c r="D35" s="168" t="s">
        <v>166</v>
      </c>
      <c r="E35" s="169">
        <v>4260</v>
      </c>
      <c r="F35" s="169">
        <v>260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77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260</v>
      </c>
      <c r="AB35" s="167" t="s">
        <v>124</v>
      </c>
      <c r="AC35" s="167" t="s">
        <v>165</v>
      </c>
      <c r="AD35" s="167" t="s">
        <v>122</v>
      </c>
      <c r="AE35" s="168" t="s">
        <v>166</v>
      </c>
      <c r="AF35" s="169">
        <v>4000</v>
      </c>
      <c r="AG35" s="169"/>
      <c r="AH35" s="169">
        <v>0</v>
      </c>
      <c r="AI35" s="169">
        <v>4000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  <c r="AX35" s="169">
        <v>120</v>
      </c>
      <c r="AY35" s="169">
        <v>0</v>
      </c>
      <c r="AZ35" s="169">
        <v>4380</v>
      </c>
    </row>
    <row r="36" ht="16.5" customHeight="1" spans="1:52">
      <c r="A36" s="167"/>
      <c r="B36" s="167" t="s">
        <v>137</v>
      </c>
      <c r="C36" s="167"/>
      <c r="D36" s="168" t="s">
        <v>167</v>
      </c>
      <c r="E36" s="169">
        <v>223.65</v>
      </c>
      <c r="F36" s="169">
        <v>156.43</v>
      </c>
      <c r="G36" s="169">
        <v>94.55</v>
      </c>
      <c r="H36" s="169">
        <v>54</v>
      </c>
      <c r="I36" s="169">
        <v>54</v>
      </c>
      <c r="J36" s="169">
        <v>0</v>
      </c>
      <c r="K36" s="169">
        <v>0</v>
      </c>
      <c r="L36" s="169">
        <v>0</v>
      </c>
      <c r="M36" s="169">
        <v>7.88</v>
      </c>
      <c r="N36" s="169">
        <v>7.88</v>
      </c>
      <c r="O36" s="169">
        <v>0</v>
      </c>
      <c r="P36" s="169">
        <v>0</v>
      </c>
      <c r="Q36" s="177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7"/>
      <c r="AC36" s="167" t="s">
        <v>137</v>
      </c>
      <c r="AD36" s="167"/>
      <c r="AE36" s="168" t="s">
        <v>167</v>
      </c>
      <c r="AF36" s="169">
        <v>66.39</v>
      </c>
      <c r="AG36" s="169">
        <v>53.19</v>
      </c>
      <c r="AH36" s="169">
        <v>13.2</v>
      </c>
      <c r="AI36" s="186">
        <v>0</v>
      </c>
      <c r="AJ36" s="169">
        <v>0.83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0.83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  <c r="AX36" s="169">
        <v>82</v>
      </c>
      <c r="AY36" s="169">
        <v>3</v>
      </c>
      <c r="AZ36" s="169">
        <v>308.65</v>
      </c>
    </row>
    <row r="37" ht="16.5" customHeight="1" spans="1:52">
      <c r="A37" s="167" t="s">
        <v>124</v>
      </c>
      <c r="B37" s="167" t="s">
        <v>168</v>
      </c>
      <c r="C37" s="167" t="s">
        <v>122</v>
      </c>
      <c r="D37" s="168" t="s">
        <v>169</v>
      </c>
      <c r="E37" s="169">
        <v>223.65</v>
      </c>
      <c r="F37" s="169">
        <v>156.43</v>
      </c>
      <c r="G37" s="169">
        <v>94.55</v>
      </c>
      <c r="H37" s="169">
        <v>54</v>
      </c>
      <c r="I37" s="169">
        <v>54</v>
      </c>
      <c r="J37" s="169">
        <v>0</v>
      </c>
      <c r="K37" s="169">
        <v>0</v>
      </c>
      <c r="L37" s="169">
        <v>0</v>
      </c>
      <c r="M37" s="169">
        <v>7.88</v>
      </c>
      <c r="N37" s="169">
        <v>7.88</v>
      </c>
      <c r="O37" s="169">
        <v>0</v>
      </c>
      <c r="P37" s="169">
        <v>0</v>
      </c>
      <c r="Q37" s="177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7" t="s">
        <v>124</v>
      </c>
      <c r="AC37" s="167" t="s">
        <v>168</v>
      </c>
      <c r="AD37" s="167" t="s">
        <v>122</v>
      </c>
      <c r="AE37" s="168" t="s">
        <v>169</v>
      </c>
      <c r="AF37" s="169">
        <v>66.39</v>
      </c>
      <c r="AG37" s="169">
        <v>53.19</v>
      </c>
      <c r="AH37" s="169">
        <v>13.2</v>
      </c>
      <c r="AI37" s="186">
        <v>0</v>
      </c>
      <c r="AJ37" s="169">
        <v>0.83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0.83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0</v>
      </c>
      <c r="AW37" s="169">
        <v>0</v>
      </c>
      <c r="AX37" s="169">
        <v>82</v>
      </c>
      <c r="AY37" s="169">
        <v>0</v>
      </c>
      <c r="AZ37" s="169">
        <v>305.65</v>
      </c>
    </row>
    <row r="38" ht="16.5" customHeight="1" spans="1:52">
      <c r="A38" s="167" t="s">
        <v>124</v>
      </c>
      <c r="B38" s="167" t="s">
        <v>168</v>
      </c>
      <c r="C38" s="167" t="s">
        <v>127</v>
      </c>
      <c r="D38" s="168" t="s">
        <v>170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77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7" t="s">
        <v>124</v>
      </c>
      <c r="AC38" s="167" t="s">
        <v>168</v>
      </c>
      <c r="AD38" s="167" t="s">
        <v>127</v>
      </c>
      <c r="AE38" s="168" t="s">
        <v>170</v>
      </c>
      <c r="AF38" s="169">
        <v>0</v>
      </c>
      <c r="AG38" s="169">
        <v>0</v>
      </c>
      <c r="AH38" s="169">
        <v>0</v>
      </c>
      <c r="AI38" s="186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9">
        <v>0</v>
      </c>
      <c r="AX38" s="169">
        <v>0</v>
      </c>
      <c r="AY38" s="169">
        <v>3</v>
      </c>
      <c r="AZ38" s="169">
        <v>3</v>
      </c>
    </row>
    <row r="39" ht="16.5" customHeight="1" spans="1:52">
      <c r="A39" s="167"/>
      <c r="B39" s="167" t="s">
        <v>171</v>
      </c>
      <c r="C39" s="167"/>
      <c r="D39" s="168" t="s">
        <v>172</v>
      </c>
      <c r="E39" s="169">
        <v>1213.71</v>
      </c>
      <c r="F39" s="169">
        <v>661.5</v>
      </c>
      <c r="G39" s="169">
        <v>376.38</v>
      </c>
      <c r="H39" s="169">
        <v>213.75</v>
      </c>
      <c r="I39" s="169">
        <v>213.75</v>
      </c>
      <c r="J39" s="169">
        <v>0</v>
      </c>
      <c r="K39" s="169">
        <v>0</v>
      </c>
      <c r="L39" s="169">
        <v>0</v>
      </c>
      <c r="M39" s="169">
        <v>31.37</v>
      </c>
      <c r="N39" s="169">
        <v>31.37</v>
      </c>
      <c r="O39" s="169">
        <v>0</v>
      </c>
      <c r="P39" s="169">
        <v>0</v>
      </c>
      <c r="Q39" s="177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40</v>
      </c>
      <c r="AB39" s="167"/>
      <c r="AC39" s="167" t="s">
        <v>171</v>
      </c>
      <c r="AD39" s="167"/>
      <c r="AE39" s="168" t="s">
        <v>172</v>
      </c>
      <c r="AF39" s="169">
        <v>549.73</v>
      </c>
      <c r="AG39" s="169">
        <v>487.03</v>
      </c>
      <c r="AH39" s="169">
        <v>62.7</v>
      </c>
      <c r="AI39" s="186">
        <v>0</v>
      </c>
      <c r="AJ39" s="169">
        <v>2.48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2.48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0</v>
      </c>
      <c r="AW39" s="169">
        <v>0</v>
      </c>
      <c r="AX39" s="169">
        <v>519</v>
      </c>
      <c r="AY39" s="169">
        <v>30</v>
      </c>
      <c r="AZ39" s="169">
        <v>1762.71</v>
      </c>
    </row>
    <row r="40" ht="16.5" customHeight="1" spans="1:52">
      <c r="A40" s="167" t="s">
        <v>124</v>
      </c>
      <c r="B40" s="167" t="s">
        <v>173</v>
      </c>
      <c r="C40" s="167" t="s">
        <v>122</v>
      </c>
      <c r="D40" s="168" t="s">
        <v>174</v>
      </c>
      <c r="E40" s="169">
        <v>1213.71</v>
      </c>
      <c r="F40" s="169">
        <v>661.5</v>
      </c>
      <c r="G40" s="169">
        <v>376.38</v>
      </c>
      <c r="H40" s="169">
        <v>213.75</v>
      </c>
      <c r="I40" s="169">
        <v>213.75</v>
      </c>
      <c r="J40" s="169">
        <v>0</v>
      </c>
      <c r="K40" s="169">
        <v>0</v>
      </c>
      <c r="L40" s="169">
        <v>0</v>
      </c>
      <c r="M40" s="169">
        <v>31.37</v>
      </c>
      <c r="N40" s="169">
        <v>31.37</v>
      </c>
      <c r="O40" s="169">
        <v>0</v>
      </c>
      <c r="P40" s="169">
        <v>0</v>
      </c>
      <c r="Q40" s="177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40</v>
      </c>
      <c r="AB40" s="167" t="s">
        <v>124</v>
      </c>
      <c r="AC40" s="167" t="s">
        <v>173</v>
      </c>
      <c r="AD40" s="167" t="s">
        <v>122</v>
      </c>
      <c r="AE40" s="168" t="s">
        <v>174</v>
      </c>
      <c r="AF40" s="169">
        <v>549.73</v>
      </c>
      <c r="AG40" s="169">
        <v>487.03</v>
      </c>
      <c r="AH40" s="169">
        <v>62.7</v>
      </c>
      <c r="AI40" s="186">
        <v>0</v>
      </c>
      <c r="AJ40" s="169">
        <v>2.48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2.48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  <c r="AX40" s="169">
        <v>519</v>
      </c>
      <c r="AY40" s="169">
        <v>0</v>
      </c>
      <c r="AZ40" s="169">
        <v>1732.71</v>
      </c>
    </row>
    <row r="41" ht="16.5" customHeight="1" spans="1:52">
      <c r="A41" s="167" t="s">
        <v>124</v>
      </c>
      <c r="B41" s="167" t="s">
        <v>173</v>
      </c>
      <c r="C41" s="167" t="s">
        <v>127</v>
      </c>
      <c r="D41" s="168" t="s">
        <v>175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77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7" t="s">
        <v>124</v>
      </c>
      <c r="AC41" s="167" t="s">
        <v>173</v>
      </c>
      <c r="AD41" s="167" t="s">
        <v>127</v>
      </c>
      <c r="AE41" s="168" t="s">
        <v>175</v>
      </c>
      <c r="AF41" s="169">
        <v>0</v>
      </c>
      <c r="AG41" s="169">
        <v>0</v>
      </c>
      <c r="AH41" s="169">
        <v>0</v>
      </c>
      <c r="AI41" s="186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  <c r="AX41" s="169">
        <v>0</v>
      </c>
      <c r="AY41" s="169">
        <v>30</v>
      </c>
      <c r="AZ41" s="169">
        <v>30</v>
      </c>
    </row>
    <row r="42" ht="16.5" customHeight="1" spans="1:52">
      <c r="A42" s="167"/>
      <c r="B42" s="167" t="s">
        <v>176</v>
      </c>
      <c r="C42" s="167"/>
      <c r="D42" s="168" t="s">
        <v>177</v>
      </c>
      <c r="E42" s="169">
        <v>224.16</v>
      </c>
      <c r="F42" s="169">
        <v>178.61</v>
      </c>
      <c r="G42" s="169">
        <v>102.57</v>
      </c>
      <c r="H42" s="169">
        <v>36</v>
      </c>
      <c r="I42" s="169">
        <v>36</v>
      </c>
      <c r="J42" s="169">
        <v>0</v>
      </c>
      <c r="K42" s="169">
        <v>0</v>
      </c>
      <c r="L42" s="169">
        <v>0</v>
      </c>
      <c r="M42" s="169">
        <v>8.55</v>
      </c>
      <c r="N42" s="169">
        <v>8.55</v>
      </c>
      <c r="O42" s="169">
        <v>0</v>
      </c>
      <c r="P42" s="169">
        <v>0</v>
      </c>
      <c r="Q42" s="177">
        <v>0</v>
      </c>
      <c r="R42" s="169">
        <v>0</v>
      </c>
      <c r="S42" s="169">
        <v>31.5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7"/>
      <c r="AC42" s="167" t="s">
        <v>176</v>
      </c>
      <c r="AD42" s="167"/>
      <c r="AE42" s="168" t="s">
        <v>177</v>
      </c>
      <c r="AF42" s="169">
        <v>38.75</v>
      </c>
      <c r="AG42" s="169">
        <v>28.19</v>
      </c>
      <c r="AH42" s="169">
        <v>10.56</v>
      </c>
      <c r="AI42" s="186">
        <v>0</v>
      </c>
      <c r="AJ42" s="169">
        <v>6.8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6.8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  <c r="AX42" s="169">
        <v>594.8</v>
      </c>
      <c r="AY42" s="169">
        <v>0</v>
      </c>
      <c r="AZ42" s="169">
        <v>818.96</v>
      </c>
    </row>
    <row r="43" ht="16.5" customHeight="1" spans="1:52">
      <c r="A43" s="167" t="s">
        <v>124</v>
      </c>
      <c r="B43" s="167" t="s">
        <v>178</v>
      </c>
      <c r="C43" s="167" t="s">
        <v>122</v>
      </c>
      <c r="D43" s="168" t="s">
        <v>179</v>
      </c>
      <c r="E43" s="169">
        <v>223.65</v>
      </c>
      <c r="F43" s="169">
        <v>178.61</v>
      </c>
      <c r="G43" s="169">
        <v>102.57</v>
      </c>
      <c r="H43" s="169">
        <v>36</v>
      </c>
      <c r="I43" s="169">
        <v>36</v>
      </c>
      <c r="J43" s="169">
        <v>0</v>
      </c>
      <c r="K43" s="169">
        <v>0</v>
      </c>
      <c r="L43" s="169">
        <v>0</v>
      </c>
      <c r="M43" s="169">
        <v>8.55</v>
      </c>
      <c r="N43" s="169">
        <v>8.55</v>
      </c>
      <c r="O43" s="169">
        <v>0</v>
      </c>
      <c r="P43" s="169">
        <v>0</v>
      </c>
      <c r="Q43" s="177">
        <v>0</v>
      </c>
      <c r="R43" s="169">
        <v>0</v>
      </c>
      <c r="S43" s="169">
        <v>31.5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7" t="s">
        <v>124</v>
      </c>
      <c r="AC43" s="167" t="s">
        <v>178</v>
      </c>
      <c r="AD43" s="167" t="s">
        <v>122</v>
      </c>
      <c r="AE43" s="168" t="s">
        <v>179</v>
      </c>
      <c r="AF43" s="169">
        <v>38.75</v>
      </c>
      <c r="AG43" s="169">
        <v>28.19</v>
      </c>
      <c r="AH43" s="169">
        <v>10.56</v>
      </c>
      <c r="AI43" s="186">
        <v>0</v>
      </c>
      <c r="AJ43" s="169">
        <v>6.29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6.29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  <c r="AX43" s="169">
        <v>183.8</v>
      </c>
      <c r="AY43" s="169">
        <v>0</v>
      </c>
      <c r="AZ43" s="169">
        <v>407.45</v>
      </c>
    </row>
    <row r="44" ht="16.5" customHeight="1" spans="1:52">
      <c r="A44" s="167" t="s">
        <v>124</v>
      </c>
      <c r="B44" s="167" t="s">
        <v>178</v>
      </c>
      <c r="C44" s="167" t="s">
        <v>127</v>
      </c>
      <c r="D44" s="168" t="s">
        <v>180</v>
      </c>
      <c r="E44" s="169">
        <v>0.51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77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7" t="s">
        <v>124</v>
      </c>
      <c r="AC44" s="167" t="s">
        <v>178</v>
      </c>
      <c r="AD44" s="167" t="s">
        <v>127</v>
      </c>
      <c r="AE44" s="168" t="s">
        <v>180</v>
      </c>
      <c r="AF44" s="169">
        <v>0</v>
      </c>
      <c r="AG44" s="169">
        <v>0</v>
      </c>
      <c r="AH44" s="169">
        <v>0</v>
      </c>
      <c r="AI44" s="186">
        <v>0</v>
      </c>
      <c r="AJ44" s="169">
        <v>0.51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0.51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  <c r="AX44" s="169">
        <v>0</v>
      </c>
      <c r="AY44" s="169">
        <v>0</v>
      </c>
      <c r="AZ44" s="169">
        <v>0.51</v>
      </c>
    </row>
    <row r="45" ht="16.5" customHeight="1" spans="1:52">
      <c r="A45" s="167" t="s">
        <v>124</v>
      </c>
      <c r="B45" s="167" t="s">
        <v>178</v>
      </c>
      <c r="C45" s="167" t="s">
        <v>143</v>
      </c>
      <c r="D45" s="168" t="s">
        <v>181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77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7" t="s">
        <v>124</v>
      </c>
      <c r="AC45" s="167" t="s">
        <v>178</v>
      </c>
      <c r="AD45" s="167" t="s">
        <v>143</v>
      </c>
      <c r="AE45" s="168" t="s">
        <v>181</v>
      </c>
      <c r="AF45" s="169">
        <v>0</v>
      </c>
      <c r="AG45" s="169">
        <v>0</v>
      </c>
      <c r="AH45" s="169">
        <v>0</v>
      </c>
      <c r="AI45" s="186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  <c r="AX45" s="169">
        <v>60</v>
      </c>
      <c r="AY45" s="169">
        <v>0</v>
      </c>
      <c r="AZ45" s="169">
        <v>60</v>
      </c>
    </row>
    <row r="46" ht="16.5" customHeight="1" spans="1:52">
      <c r="A46" s="167" t="s">
        <v>124</v>
      </c>
      <c r="B46" s="167" t="s">
        <v>178</v>
      </c>
      <c r="C46" s="167" t="s">
        <v>137</v>
      </c>
      <c r="D46" s="168" t="s">
        <v>182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77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7" t="s">
        <v>124</v>
      </c>
      <c r="AC46" s="167" t="s">
        <v>178</v>
      </c>
      <c r="AD46" s="167" t="s">
        <v>137</v>
      </c>
      <c r="AE46" s="168" t="s">
        <v>182</v>
      </c>
      <c r="AF46" s="169">
        <v>0</v>
      </c>
      <c r="AG46" s="169">
        <v>0</v>
      </c>
      <c r="AH46" s="169">
        <v>0</v>
      </c>
      <c r="AI46" s="186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  <c r="AX46" s="169">
        <v>336</v>
      </c>
      <c r="AY46" s="169">
        <v>0</v>
      </c>
      <c r="AZ46" s="169">
        <v>336</v>
      </c>
    </row>
    <row r="47" ht="16.5" customHeight="1" spans="1:52">
      <c r="A47" s="167" t="s">
        <v>124</v>
      </c>
      <c r="B47" s="167" t="s">
        <v>178</v>
      </c>
      <c r="C47" s="167" t="s">
        <v>141</v>
      </c>
      <c r="D47" s="168" t="s">
        <v>183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77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7" t="s">
        <v>124</v>
      </c>
      <c r="AC47" s="167" t="s">
        <v>178</v>
      </c>
      <c r="AD47" s="167" t="s">
        <v>141</v>
      </c>
      <c r="AE47" s="168" t="s">
        <v>183</v>
      </c>
      <c r="AF47" s="169">
        <v>0</v>
      </c>
      <c r="AG47" s="169">
        <v>0</v>
      </c>
      <c r="AH47" s="169">
        <v>0</v>
      </c>
      <c r="AI47" s="186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  <c r="AX47" s="169">
        <v>15</v>
      </c>
      <c r="AY47" s="169">
        <v>0</v>
      </c>
      <c r="AZ47" s="169">
        <v>15</v>
      </c>
    </row>
    <row r="48" ht="16.5" customHeight="1" spans="1:52">
      <c r="A48" s="167"/>
      <c r="B48" s="167" t="s">
        <v>184</v>
      </c>
      <c r="C48" s="167"/>
      <c r="D48" s="168" t="s">
        <v>185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77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7"/>
      <c r="AC48" s="167" t="s">
        <v>184</v>
      </c>
      <c r="AD48" s="167"/>
      <c r="AE48" s="168" t="s">
        <v>185</v>
      </c>
      <c r="AF48" s="169">
        <v>0</v>
      </c>
      <c r="AG48" s="169">
        <v>0</v>
      </c>
      <c r="AH48" s="169">
        <v>0</v>
      </c>
      <c r="AI48" s="186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  <c r="AX48" s="169">
        <v>0</v>
      </c>
      <c r="AY48" s="169">
        <v>10</v>
      </c>
      <c r="AZ48" s="169">
        <v>10</v>
      </c>
    </row>
    <row r="49" ht="16.5" customHeight="1" spans="1:52">
      <c r="A49" s="167" t="s">
        <v>124</v>
      </c>
      <c r="B49" s="167" t="s">
        <v>186</v>
      </c>
      <c r="C49" s="167" t="s">
        <v>148</v>
      </c>
      <c r="D49" s="168" t="s">
        <v>187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77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7" t="s">
        <v>124</v>
      </c>
      <c r="AC49" s="167" t="s">
        <v>186</v>
      </c>
      <c r="AD49" s="167" t="s">
        <v>148</v>
      </c>
      <c r="AE49" s="168" t="s">
        <v>187</v>
      </c>
      <c r="AF49" s="169">
        <v>0</v>
      </c>
      <c r="AG49" s="169">
        <v>0</v>
      </c>
      <c r="AH49" s="169">
        <v>0</v>
      </c>
      <c r="AI49" s="186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  <c r="AX49" s="169">
        <v>0</v>
      </c>
      <c r="AY49" s="169">
        <v>10</v>
      </c>
      <c r="AZ49" s="169">
        <v>10</v>
      </c>
    </row>
    <row r="50" ht="16.5" customHeight="1" spans="1:52">
      <c r="A50" s="167"/>
      <c r="B50" s="167" t="s">
        <v>188</v>
      </c>
      <c r="C50" s="167"/>
      <c r="D50" s="168" t="s">
        <v>189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77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7"/>
      <c r="AC50" s="167" t="s">
        <v>188</v>
      </c>
      <c r="AD50" s="167"/>
      <c r="AE50" s="168" t="s">
        <v>189</v>
      </c>
      <c r="AF50" s="169">
        <v>0</v>
      </c>
      <c r="AG50" s="169">
        <v>0</v>
      </c>
      <c r="AH50" s="169">
        <v>0</v>
      </c>
      <c r="AI50" s="186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  <c r="AX50" s="169">
        <v>0</v>
      </c>
      <c r="AY50" s="169">
        <v>10</v>
      </c>
      <c r="AZ50" s="169">
        <v>10</v>
      </c>
    </row>
    <row r="51" ht="16.5" customHeight="1" spans="1:52">
      <c r="A51" s="167" t="s">
        <v>124</v>
      </c>
      <c r="B51" s="167" t="s">
        <v>190</v>
      </c>
      <c r="C51" s="167" t="s">
        <v>143</v>
      </c>
      <c r="D51" s="168" t="s">
        <v>191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77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7" t="s">
        <v>124</v>
      </c>
      <c r="AC51" s="167" t="s">
        <v>190</v>
      </c>
      <c r="AD51" s="167" t="s">
        <v>143</v>
      </c>
      <c r="AE51" s="168" t="s">
        <v>191</v>
      </c>
      <c r="AF51" s="169">
        <v>0</v>
      </c>
      <c r="AG51" s="169">
        <v>0</v>
      </c>
      <c r="AH51" s="169">
        <v>0</v>
      </c>
      <c r="AI51" s="186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69">
        <v>0</v>
      </c>
      <c r="AY51" s="169">
        <v>10</v>
      </c>
      <c r="AZ51" s="169">
        <v>10</v>
      </c>
    </row>
    <row r="52" ht="16.5" customHeight="1" spans="1:52">
      <c r="A52" s="167"/>
      <c r="B52" s="167" t="s">
        <v>192</v>
      </c>
      <c r="C52" s="167"/>
      <c r="D52" s="168" t="s">
        <v>193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77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7"/>
      <c r="AC52" s="167" t="s">
        <v>192</v>
      </c>
      <c r="AD52" s="167"/>
      <c r="AE52" s="168" t="s">
        <v>193</v>
      </c>
      <c r="AF52" s="169">
        <v>0</v>
      </c>
      <c r="AG52" s="169">
        <v>0</v>
      </c>
      <c r="AH52" s="169">
        <v>0</v>
      </c>
      <c r="AI52" s="186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69">
        <v>16</v>
      </c>
      <c r="AY52" s="169">
        <v>0</v>
      </c>
      <c r="AZ52" s="169">
        <v>16</v>
      </c>
    </row>
    <row r="53" ht="16.5" customHeight="1" spans="1:52">
      <c r="A53" s="167" t="s">
        <v>124</v>
      </c>
      <c r="B53" s="167" t="s">
        <v>194</v>
      </c>
      <c r="C53" s="167" t="s">
        <v>122</v>
      </c>
      <c r="D53" s="168" t="s">
        <v>195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77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7" t="s">
        <v>124</v>
      </c>
      <c r="AC53" s="167" t="s">
        <v>194</v>
      </c>
      <c r="AD53" s="167" t="s">
        <v>122</v>
      </c>
      <c r="AE53" s="168" t="s">
        <v>195</v>
      </c>
      <c r="AF53" s="169">
        <v>0</v>
      </c>
      <c r="AG53" s="169">
        <v>0</v>
      </c>
      <c r="AH53" s="169">
        <v>0</v>
      </c>
      <c r="AI53" s="186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  <c r="AX53" s="169">
        <v>16</v>
      </c>
      <c r="AY53" s="169">
        <v>0</v>
      </c>
      <c r="AZ53" s="169">
        <v>16</v>
      </c>
    </row>
    <row r="54" ht="16.5" customHeight="1" spans="1:52">
      <c r="A54" s="167"/>
      <c r="B54" s="167" t="s">
        <v>196</v>
      </c>
      <c r="C54" s="167"/>
      <c r="D54" s="168" t="s">
        <v>197</v>
      </c>
      <c r="E54" s="169">
        <v>74.72</v>
      </c>
      <c r="F54" s="169">
        <v>61.01</v>
      </c>
      <c r="G54" s="169">
        <v>37.62</v>
      </c>
      <c r="H54" s="169">
        <v>20.25</v>
      </c>
      <c r="I54" s="169">
        <v>20.25</v>
      </c>
      <c r="J54" s="169">
        <v>0</v>
      </c>
      <c r="K54" s="169">
        <v>0</v>
      </c>
      <c r="L54" s="169">
        <v>0</v>
      </c>
      <c r="M54" s="169">
        <v>3.14</v>
      </c>
      <c r="N54" s="169">
        <v>3.14</v>
      </c>
      <c r="O54" s="169">
        <v>0</v>
      </c>
      <c r="P54" s="169">
        <v>0</v>
      </c>
      <c r="Q54" s="177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7"/>
      <c r="AC54" s="167" t="s">
        <v>196</v>
      </c>
      <c r="AD54" s="167"/>
      <c r="AE54" s="168" t="s">
        <v>197</v>
      </c>
      <c r="AF54" s="169">
        <v>13.72</v>
      </c>
      <c r="AG54" s="169">
        <v>7.78</v>
      </c>
      <c r="AH54" s="169">
        <v>5.94</v>
      </c>
      <c r="AI54" s="186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  <c r="AX54" s="169">
        <v>100</v>
      </c>
      <c r="AY54" s="169">
        <v>1068</v>
      </c>
      <c r="AZ54" s="169">
        <v>1242.72</v>
      </c>
    </row>
    <row r="55" ht="16.5" customHeight="1" spans="1:52">
      <c r="A55" s="167" t="s">
        <v>124</v>
      </c>
      <c r="B55" s="167" t="s">
        <v>198</v>
      </c>
      <c r="C55" s="167" t="s">
        <v>122</v>
      </c>
      <c r="D55" s="168" t="s">
        <v>199</v>
      </c>
      <c r="E55" s="169">
        <v>74.72</v>
      </c>
      <c r="F55" s="169">
        <v>61.01</v>
      </c>
      <c r="G55" s="169">
        <v>37.62</v>
      </c>
      <c r="H55" s="169">
        <v>20.25</v>
      </c>
      <c r="I55" s="169">
        <v>20.25</v>
      </c>
      <c r="J55" s="169">
        <v>0</v>
      </c>
      <c r="K55" s="169">
        <v>0</v>
      </c>
      <c r="L55" s="169">
        <v>0</v>
      </c>
      <c r="M55" s="169">
        <v>3.14</v>
      </c>
      <c r="N55" s="169">
        <v>3.14</v>
      </c>
      <c r="O55" s="169">
        <v>0</v>
      </c>
      <c r="P55" s="169">
        <v>0</v>
      </c>
      <c r="Q55" s="177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7" t="s">
        <v>124</v>
      </c>
      <c r="AC55" s="167" t="s">
        <v>198</v>
      </c>
      <c r="AD55" s="167" t="s">
        <v>122</v>
      </c>
      <c r="AE55" s="168" t="s">
        <v>199</v>
      </c>
      <c r="AF55" s="169">
        <v>13.72</v>
      </c>
      <c r="AG55" s="169">
        <v>7.78</v>
      </c>
      <c r="AH55" s="169">
        <v>5.94</v>
      </c>
      <c r="AI55" s="186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  <c r="AX55" s="169">
        <v>74</v>
      </c>
      <c r="AY55" s="169">
        <v>0</v>
      </c>
      <c r="AZ55" s="169">
        <v>148.72</v>
      </c>
    </row>
    <row r="56" ht="16.5" customHeight="1" spans="1:52">
      <c r="A56" s="167" t="s">
        <v>124</v>
      </c>
      <c r="B56" s="167" t="s">
        <v>198</v>
      </c>
      <c r="C56" s="167" t="s">
        <v>143</v>
      </c>
      <c r="D56" s="168" t="s">
        <v>200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77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7" t="s">
        <v>124</v>
      </c>
      <c r="AC56" s="167" t="s">
        <v>198</v>
      </c>
      <c r="AD56" s="167" t="s">
        <v>143</v>
      </c>
      <c r="AE56" s="168" t="s">
        <v>200</v>
      </c>
      <c r="AF56" s="169">
        <v>0</v>
      </c>
      <c r="AG56" s="169">
        <v>0</v>
      </c>
      <c r="AH56" s="169">
        <v>0</v>
      </c>
      <c r="AI56" s="186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  <c r="AX56" s="169">
        <v>26</v>
      </c>
      <c r="AY56" s="169">
        <v>1068</v>
      </c>
      <c r="AZ56" s="169">
        <v>1094</v>
      </c>
    </row>
    <row r="57" ht="16.5" customHeight="1" spans="1:52">
      <c r="A57" s="167"/>
      <c r="B57" s="167" t="s">
        <v>201</v>
      </c>
      <c r="C57" s="167"/>
      <c r="D57" s="168" t="s">
        <v>202</v>
      </c>
      <c r="E57" s="169">
        <v>54.1</v>
      </c>
      <c r="F57" s="169">
        <v>44.06</v>
      </c>
      <c r="G57" s="169">
        <v>26.13</v>
      </c>
      <c r="H57" s="169">
        <v>11.25</v>
      </c>
      <c r="I57" s="169">
        <v>11.25</v>
      </c>
      <c r="J57" s="169">
        <v>0</v>
      </c>
      <c r="K57" s="169">
        <v>0</v>
      </c>
      <c r="L57" s="169">
        <v>0</v>
      </c>
      <c r="M57" s="169">
        <v>2.18</v>
      </c>
      <c r="N57" s="169">
        <v>2.18</v>
      </c>
      <c r="O57" s="169">
        <v>0</v>
      </c>
      <c r="P57" s="169">
        <v>0</v>
      </c>
      <c r="Q57" s="177">
        <v>0</v>
      </c>
      <c r="R57" s="169">
        <v>0</v>
      </c>
      <c r="S57" s="169">
        <v>4.5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7"/>
      <c r="AC57" s="167" t="s">
        <v>201</v>
      </c>
      <c r="AD57" s="167"/>
      <c r="AE57" s="168" t="s">
        <v>202</v>
      </c>
      <c r="AF57" s="169">
        <v>10.04</v>
      </c>
      <c r="AG57" s="169">
        <v>6.08</v>
      </c>
      <c r="AH57" s="169">
        <v>3.96</v>
      </c>
      <c r="AI57" s="186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  <c r="AX57" s="169">
        <v>121</v>
      </c>
      <c r="AY57" s="169">
        <v>0</v>
      </c>
      <c r="AZ57" s="169">
        <v>175.1</v>
      </c>
    </row>
    <row r="58" ht="16.5" customHeight="1" spans="1:52">
      <c r="A58" s="167" t="s">
        <v>124</v>
      </c>
      <c r="B58" s="167" t="s">
        <v>203</v>
      </c>
      <c r="C58" s="167" t="s">
        <v>122</v>
      </c>
      <c r="D58" s="168" t="s">
        <v>204</v>
      </c>
      <c r="E58" s="169">
        <v>54.1</v>
      </c>
      <c r="F58" s="169">
        <v>44.06</v>
      </c>
      <c r="G58" s="169">
        <v>26.13</v>
      </c>
      <c r="H58" s="169">
        <v>11.25</v>
      </c>
      <c r="I58" s="169">
        <v>11.25</v>
      </c>
      <c r="J58" s="169">
        <v>0</v>
      </c>
      <c r="K58" s="169">
        <v>0</v>
      </c>
      <c r="L58" s="169">
        <v>0</v>
      </c>
      <c r="M58" s="169">
        <v>2.18</v>
      </c>
      <c r="N58" s="169">
        <v>2.18</v>
      </c>
      <c r="O58" s="169">
        <v>0</v>
      </c>
      <c r="P58" s="169">
        <v>0</v>
      </c>
      <c r="Q58" s="177">
        <v>0</v>
      </c>
      <c r="R58" s="169">
        <v>0</v>
      </c>
      <c r="S58" s="169">
        <v>4.5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7" t="s">
        <v>124</v>
      </c>
      <c r="AC58" s="167" t="s">
        <v>203</v>
      </c>
      <c r="AD58" s="167" t="s">
        <v>122</v>
      </c>
      <c r="AE58" s="168" t="s">
        <v>204</v>
      </c>
      <c r="AF58" s="169">
        <v>10.04</v>
      </c>
      <c r="AG58" s="169">
        <v>6.08</v>
      </c>
      <c r="AH58" s="169">
        <v>3.96</v>
      </c>
      <c r="AI58" s="186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  <c r="AX58" s="169">
        <v>111</v>
      </c>
      <c r="AY58" s="169">
        <v>0</v>
      </c>
      <c r="AZ58" s="169">
        <v>165.1</v>
      </c>
    </row>
    <row r="59" ht="16.5" customHeight="1" spans="1:52">
      <c r="A59" s="167" t="s">
        <v>124</v>
      </c>
      <c r="B59" s="167" t="s">
        <v>203</v>
      </c>
      <c r="C59" s="167" t="s">
        <v>141</v>
      </c>
      <c r="D59" s="168" t="s">
        <v>205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77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7" t="s">
        <v>124</v>
      </c>
      <c r="AC59" s="167" t="s">
        <v>203</v>
      </c>
      <c r="AD59" s="167" t="s">
        <v>141</v>
      </c>
      <c r="AE59" s="168" t="s">
        <v>205</v>
      </c>
      <c r="AF59" s="169">
        <v>0</v>
      </c>
      <c r="AG59" s="169">
        <v>0</v>
      </c>
      <c r="AH59" s="169">
        <v>0</v>
      </c>
      <c r="AI59" s="186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69">
        <v>10</v>
      </c>
      <c r="AY59" s="169">
        <v>0</v>
      </c>
      <c r="AZ59" s="169">
        <v>10</v>
      </c>
    </row>
    <row r="60" ht="16.5" customHeight="1" spans="1:52">
      <c r="A60" s="167"/>
      <c r="B60" s="167" t="s">
        <v>206</v>
      </c>
      <c r="C60" s="167"/>
      <c r="D60" s="168" t="s">
        <v>207</v>
      </c>
      <c r="E60" s="169">
        <v>181.45</v>
      </c>
      <c r="F60" s="169">
        <v>142.71</v>
      </c>
      <c r="G60" s="169">
        <v>90.42</v>
      </c>
      <c r="H60" s="169">
        <v>26.75</v>
      </c>
      <c r="I60" s="169">
        <v>24.75</v>
      </c>
      <c r="J60" s="169">
        <v>0</v>
      </c>
      <c r="K60" s="169">
        <v>2</v>
      </c>
      <c r="L60" s="169">
        <v>0</v>
      </c>
      <c r="M60" s="169">
        <v>7.54</v>
      </c>
      <c r="N60" s="169">
        <v>7.54</v>
      </c>
      <c r="O60" s="169">
        <v>0</v>
      </c>
      <c r="P60" s="169">
        <v>0</v>
      </c>
      <c r="Q60" s="177">
        <v>0</v>
      </c>
      <c r="R60" s="169">
        <v>0</v>
      </c>
      <c r="S60" s="169">
        <v>18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7"/>
      <c r="AC60" s="167" t="s">
        <v>206</v>
      </c>
      <c r="AD60" s="167"/>
      <c r="AE60" s="168" t="s">
        <v>207</v>
      </c>
      <c r="AF60" s="169">
        <v>28.28</v>
      </c>
      <c r="AG60" s="169">
        <v>23.66</v>
      </c>
      <c r="AH60" s="169">
        <v>4.62</v>
      </c>
      <c r="AI60" s="186">
        <v>0</v>
      </c>
      <c r="AJ60" s="169">
        <v>10.46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10.46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  <c r="AX60" s="169">
        <v>526.72</v>
      </c>
      <c r="AY60" s="169">
        <v>5</v>
      </c>
      <c r="AZ60" s="169">
        <v>713.16</v>
      </c>
    </row>
    <row r="61" ht="16.5" customHeight="1" spans="1:52">
      <c r="A61" s="167" t="s">
        <v>124</v>
      </c>
      <c r="B61" s="167" t="s">
        <v>208</v>
      </c>
      <c r="C61" s="167" t="s">
        <v>122</v>
      </c>
      <c r="D61" s="168" t="s">
        <v>209</v>
      </c>
      <c r="E61" s="169">
        <v>179.27</v>
      </c>
      <c r="F61" s="169">
        <v>142.71</v>
      </c>
      <c r="G61" s="169">
        <v>90.42</v>
      </c>
      <c r="H61" s="169">
        <v>26.75</v>
      </c>
      <c r="I61" s="169">
        <v>24.75</v>
      </c>
      <c r="J61" s="169">
        <v>0</v>
      </c>
      <c r="K61" s="169">
        <v>2</v>
      </c>
      <c r="L61" s="169">
        <v>0</v>
      </c>
      <c r="M61" s="169">
        <v>7.54</v>
      </c>
      <c r="N61" s="169">
        <v>7.54</v>
      </c>
      <c r="O61" s="169">
        <v>0</v>
      </c>
      <c r="P61" s="169">
        <v>0</v>
      </c>
      <c r="Q61" s="177">
        <v>0</v>
      </c>
      <c r="R61" s="169">
        <v>0</v>
      </c>
      <c r="S61" s="169">
        <v>18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7" t="s">
        <v>124</v>
      </c>
      <c r="AC61" s="167" t="s">
        <v>208</v>
      </c>
      <c r="AD61" s="167" t="s">
        <v>122</v>
      </c>
      <c r="AE61" s="168" t="s">
        <v>209</v>
      </c>
      <c r="AF61" s="169">
        <v>28.28</v>
      </c>
      <c r="AG61" s="169">
        <v>23.66</v>
      </c>
      <c r="AH61" s="169">
        <v>4.62</v>
      </c>
      <c r="AI61" s="186">
        <v>0</v>
      </c>
      <c r="AJ61" s="169">
        <v>8.28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169">
        <v>8.28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  <c r="AX61" s="169">
        <v>526.72</v>
      </c>
      <c r="AY61" s="169">
        <v>0</v>
      </c>
      <c r="AZ61" s="169">
        <v>705.98</v>
      </c>
    </row>
    <row r="62" ht="16.5" customHeight="1" spans="1:52">
      <c r="A62" s="167" t="s">
        <v>124</v>
      </c>
      <c r="B62" s="167" t="s">
        <v>208</v>
      </c>
      <c r="C62" s="167" t="s">
        <v>127</v>
      </c>
      <c r="D62" s="168" t="s">
        <v>210</v>
      </c>
      <c r="E62" s="169">
        <v>2.18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77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7" t="s">
        <v>124</v>
      </c>
      <c r="AC62" s="167" t="s">
        <v>208</v>
      </c>
      <c r="AD62" s="167" t="s">
        <v>127</v>
      </c>
      <c r="AE62" s="168" t="s">
        <v>210</v>
      </c>
      <c r="AF62" s="169">
        <v>0</v>
      </c>
      <c r="AG62" s="169">
        <v>0</v>
      </c>
      <c r="AH62" s="169">
        <v>0</v>
      </c>
      <c r="AI62" s="186">
        <v>0</v>
      </c>
      <c r="AJ62" s="169">
        <v>2.18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2.18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  <c r="AX62" s="169">
        <v>0</v>
      </c>
      <c r="AY62" s="169">
        <v>5</v>
      </c>
      <c r="AZ62" s="169">
        <v>7.18</v>
      </c>
    </row>
    <row r="63" ht="16.5" customHeight="1" spans="1:52">
      <c r="A63" s="167"/>
      <c r="B63" s="167" t="s">
        <v>211</v>
      </c>
      <c r="C63" s="167"/>
      <c r="D63" s="168" t="s">
        <v>212</v>
      </c>
      <c r="E63" s="169">
        <v>667.59</v>
      </c>
      <c r="F63" s="169">
        <v>506.53</v>
      </c>
      <c r="G63" s="169">
        <v>289.84</v>
      </c>
      <c r="H63" s="169">
        <v>177.23</v>
      </c>
      <c r="I63" s="169">
        <v>150.75</v>
      </c>
      <c r="J63" s="169">
        <v>0</v>
      </c>
      <c r="K63" s="169">
        <v>2</v>
      </c>
      <c r="L63" s="169">
        <v>24.48</v>
      </c>
      <c r="M63" s="169">
        <v>24.15</v>
      </c>
      <c r="N63" s="169">
        <v>24.15</v>
      </c>
      <c r="O63" s="169">
        <v>0</v>
      </c>
      <c r="P63" s="169">
        <v>0</v>
      </c>
      <c r="Q63" s="177">
        <v>0</v>
      </c>
      <c r="R63" s="169">
        <v>0</v>
      </c>
      <c r="S63" s="169">
        <v>13.5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1.8</v>
      </c>
      <c r="AB63" s="167"/>
      <c r="AC63" s="167" t="s">
        <v>211</v>
      </c>
      <c r="AD63" s="167"/>
      <c r="AE63" s="168" t="s">
        <v>212</v>
      </c>
      <c r="AF63" s="169">
        <v>130.87</v>
      </c>
      <c r="AG63" s="169">
        <v>87.31</v>
      </c>
      <c r="AH63" s="169">
        <v>43.56</v>
      </c>
      <c r="AI63" s="186">
        <v>0</v>
      </c>
      <c r="AJ63" s="169">
        <v>30.19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30.19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  <c r="AX63" s="169">
        <v>1605.5</v>
      </c>
      <c r="AY63" s="169">
        <v>30</v>
      </c>
      <c r="AZ63" s="169">
        <v>2303.09</v>
      </c>
    </row>
    <row r="64" ht="16.5" customHeight="1" spans="1:52">
      <c r="A64" s="167" t="s">
        <v>124</v>
      </c>
      <c r="B64" s="167" t="s">
        <v>213</v>
      </c>
      <c r="C64" s="167" t="s">
        <v>122</v>
      </c>
      <c r="D64" s="168" t="s">
        <v>214</v>
      </c>
      <c r="E64" s="169">
        <v>637.16</v>
      </c>
      <c r="F64" s="169">
        <v>479.7</v>
      </c>
      <c r="G64" s="169">
        <v>275.46</v>
      </c>
      <c r="H64" s="169">
        <v>177.23</v>
      </c>
      <c r="I64" s="169">
        <v>150.75</v>
      </c>
      <c r="J64" s="169">
        <v>0</v>
      </c>
      <c r="K64" s="169">
        <v>2</v>
      </c>
      <c r="L64" s="169">
        <v>24.48</v>
      </c>
      <c r="M64" s="169">
        <v>22.96</v>
      </c>
      <c r="N64" s="169">
        <v>22.96</v>
      </c>
      <c r="O64" s="169">
        <v>0</v>
      </c>
      <c r="P64" s="169">
        <v>0</v>
      </c>
      <c r="Q64" s="177">
        <v>0</v>
      </c>
      <c r="R64" s="169">
        <v>0</v>
      </c>
      <c r="S64" s="169">
        <v>2.25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1.8</v>
      </c>
      <c r="AB64" s="167" t="s">
        <v>124</v>
      </c>
      <c r="AC64" s="167" t="s">
        <v>213</v>
      </c>
      <c r="AD64" s="167" t="s">
        <v>122</v>
      </c>
      <c r="AE64" s="168" t="s">
        <v>214</v>
      </c>
      <c r="AF64" s="169">
        <v>127.27</v>
      </c>
      <c r="AG64" s="169">
        <v>83.71</v>
      </c>
      <c r="AH64" s="169">
        <v>43.56</v>
      </c>
      <c r="AI64" s="186">
        <v>0</v>
      </c>
      <c r="AJ64" s="169">
        <v>30.19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30.19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  <c r="AX64" s="169">
        <v>1439.5</v>
      </c>
      <c r="AY64" s="169">
        <v>30</v>
      </c>
      <c r="AZ64" s="169">
        <v>2106.66</v>
      </c>
    </row>
    <row r="65" ht="16.5" customHeight="1" spans="1:52">
      <c r="A65" s="167" t="s">
        <v>124</v>
      </c>
      <c r="B65" s="167" t="s">
        <v>213</v>
      </c>
      <c r="C65" s="167" t="s">
        <v>132</v>
      </c>
      <c r="D65" s="168" t="s">
        <v>215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77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7" t="s">
        <v>124</v>
      </c>
      <c r="AC65" s="167" t="s">
        <v>213</v>
      </c>
      <c r="AD65" s="167" t="s">
        <v>132</v>
      </c>
      <c r="AE65" s="168" t="s">
        <v>215</v>
      </c>
      <c r="AF65" s="169">
        <v>0</v>
      </c>
      <c r="AG65" s="169">
        <v>0</v>
      </c>
      <c r="AH65" s="169">
        <v>0</v>
      </c>
      <c r="AI65" s="186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  <c r="AX65" s="169">
        <v>6</v>
      </c>
      <c r="AY65" s="169">
        <v>0</v>
      </c>
      <c r="AZ65" s="169">
        <v>6</v>
      </c>
    </row>
    <row r="66" ht="16.5" customHeight="1" spans="1:52">
      <c r="A66" s="167" t="s">
        <v>124</v>
      </c>
      <c r="B66" s="167" t="s">
        <v>213</v>
      </c>
      <c r="C66" s="167" t="s">
        <v>139</v>
      </c>
      <c r="D66" s="168" t="s">
        <v>216</v>
      </c>
      <c r="E66" s="169">
        <v>30.43</v>
      </c>
      <c r="F66" s="169">
        <v>26.83</v>
      </c>
      <c r="G66" s="169">
        <v>14.38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1.2</v>
      </c>
      <c r="N66" s="169">
        <v>1.2</v>
      </c>
      <c r="O66" s="169">
        <v>0</v>
      </c>
      <c r="P66" s="169">
        <v>0</v>
      </c>
      <c r="Q66" s="177">
        <v>0</v>
      </c>
      <c r="R66" s="169">
        <v>0</v>
      </c>
      <c r="S66" s="169">
        <v>11.25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7" t="s">
        <v>124</v>
      </c>
      <c r="AC66" s="167" t="s">
        <v>213</v>
      </c>
      <c r="AD66" s="167" t="s">
        <v>139</v>
      </c>
      <c r="AE66" s="168" t="s">
        <v>216</v>
      </c>
      <c r="AF66" s="169">
        <v>3.6</v>
      </c>
      <c r="AG66" s="169">
        <v>3.6</v>
      </c>
      <c r="AH66" s="169">
        <v>0</v>
      </c>
      <c r="AI66" s="186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  <c r="AX66" s="169">
        <v>12</v>
      </c>
      <c r="AY66" s="169">
        <v>0</v>
      </c>
      <c r="AZ66" s="169">
        <v>42.43</v>
      </c>
    </row>
    <row r="67" ht="16.5" customHeight="1" spans="1:52">
      <c r="A67" s="167" t="s">
        <v>124</v>
      </c>
      <c r="B67" s="167" t="s">
        <v>213</v>
      </c>
      <c r="C67" s="167" t="s">
        <v>141</v>
      </c>
      <c r="D67" s="168" t="s">
        <v>217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77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7" t="s">
        <v>124</v>
      </c>
      <c r="AC67" s="167" t="s">
        <v>213</v>
      </c>
      <c r="AD67" s="167" t="s">
        <v>141</v>
      </c>
      <c r="AE67" s="168" t="s">
        <v>217</v>
      </c>
      <c r="AF67" s="169">
        <v>0</v>
      </c>
      <c r="AG67" s="169">
        <v>0</v>
      </c>
      <c r="AH67" s="169">
        <v>0</v>
      </c>
      <c r="AI67" s="186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  <c r="AX67" s="169">
        <v>148</v>
      </c>
      <c r="AY67" s="169">
        <v>0</v>
      </c>
      <c r="AZ67" s="169">
        <v>148</v>
      </c>
    </row>
    <row r="68" ht="16.5" customHeight="1" spans="1:52">
      <c r="A68" s="167"/>
      <c r="B68" s="167" t="s">
        <v>218</v>
      </c>
      <c r="C68" s="167"/>
      <c r="D68" s="168" t="s">
        <v>219</v>
      </c>
      <c r="E68" s="169">
        <v>340.83</v>
      </c>
      <c r="F68" s="169">
        <v>242.01</v>
      </c>
      <c r="G68" s="169">
        <v>144.47</v>
      </c>
      <c r="H68" s="169">
        <v>85.5</v>
      </c>
      <c r="I68" s="169">
        <v>85.5</v>
      </c>
      <c r="J68" s="169">
        <v>0</v>
      </c>
      <c r="K68" s="169">
        <v>0</v>
      </c>
      <c r="L68" s="169">
        <v>0</v>
      </c>
      <c r="M68" s="169">
        <v>12.04</v>
      </c>
      <c r="N68" s="169">
        <v>12.04</v>
      </c>
      <c r="O68" s="169">
        <v>0</v>
      </c>
      <c r="P68" s="169">
        <v>0</v>
      </c>
      <c r="Q68" s="177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7"/>
      <c r="AC68" s="167" t="s">
        <v>218</v>
      </c>
      <c r="AD68" s="167"/>
      <c r="AE68" s="168" t="s">
        <v>219</v>
      </c>
      <c r="AF68" s="169">
        <v>60.73</v>
      </c>
      <c r="AG68" s="169">
        <v>36.31</v>
      </c>
      <c r="AH68" s="169">
        <v>24.42</v>
      </c>
      <c r="AI68" s="186">
        <v>0</v>
      </c>
      <c r="AJ68" s="169">
        <v>38.08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0.68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37.4</v>
      </c>
      <c r="AX68" s="169">
        <v>1009.75</v>
      </c>
      <c r="AY68" s="169">
        <v>11.43</v>
      </c>
      <c r="AZ68" s="169">
        <v>1362.01</v>
      </c>
    </row>
    <row r="69" ht="16.5" customHeight="1" spans="1:52">
      <c r="A69" s="167" t="s">
        <v>124</v>
      </c>
      <c r="B69" s="167" t="s">
        <v>220</v>
      </c>
      <c r="C69" s="167" t="s">
        <v>122</v>
      </c>
      <c r="D69" s="168" t="s">
        <v>221</v>
      </c>
      <c r="E69" s="169">
        <v>340.83</v>
      </c>
      <c r="F69" s="169">
        <v>242.01</v>
      </c>
      <c r="G69" s="169">
        <v>144.47</v>
      </c>
      <c r="H69" s="169">
        <v>85.5</v>
      </c>
      <c r="I69" s="169">
        <v>85.5</v>
      </c>
      <c r="J69" s="169">
        <v>0</v>
      </c>
      <c r="K69" s="169">
        <v>0</v>
      </c>
      <c r="L69" s="169">
        <v>0</v>
      </c>
      <c r="M69" s="169">
        <v>12.04</v>
      </c>
      <c r="N69" s="169">
        <v>12.04</v>
      </c>
      <c r="O69" s="169">
        <v>0</v>
      </c>
      <c r="P69" s="169">
        <v>0</v>
      </c>
      <c r="Q69" s="177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7" t="s">
        <v>124</v>
      </c>
      <c r="AC69" s="167" t="s">
        <v>220</v>
      </c>
      <c r="AD69" s="167" t="s">
        <v>122</v>
      </c>
      <c r="AE69" s="168" t="s">
        <v>221</v>
      </c>
      <c r="AF69" s="169">
        <v>60.73</v>
      </c>
      <c r="AG69" s="169">
        <v>36.31</v>
      </c>
      <c r="AH69" s="169">
        <v>24.42</v>
      </c>
      <c r="AI69" s="186">
        <v>0</v>
      </c>
      <c r="AJ69" s="169">
        <v>38.08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0.68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37.4</v>
      </c>
      <c r="AX69" s="169">
        <v>908.75</v>
      </c>
      <c r="AY69" s="169">
        <v>0</v>
      </c>
      <c r="AZ69" s="169">
        <v>1249.58</v>
      </c>
    </row>
    <row r="70" ht="16.5" customHeight="1" spans="1:52">
      <c r="A70" s="167" t="s">
        <v>124</v>
      </c>
      <c r="B70" s="167" t="s">
        <v>220</v>
      </c>
      <c r="C70" s="167" t="s">
        <v>127</v>
      </c>
      <c r="D70" s="168" t="s">
        <v>222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77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7" t="s">
        <v>124</v>
      </c>
      <c r="AC70" s="167" t="s">
        <v>220</v>
      </c>
      <c r="AD70" s="167" t="s">
        <v>127</v>
      </c>
      <c r="AE70" s="168" t="s">
        <v>222</v>
      </c>
      <c r="AF70" s="169">
        <v>0</v>
      </c>
      <c r="AG70" s="169">
        <v>0</v>
      </c>
      <c r="AH70" s="169">
        <v>0</v>
      </c>
      <c r="AI70" s="186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  <c r="AX70" s="169">
        <v>0</v>
      </c>
      <c r="AY70" s="169">
        <v>11.43</v>
      </c>
      <c r="AZ70" s="169">
        <v>11.43</v>
      </c>
    </row>
    <row r="71" ht="16.5" customHeight="1" spans="1:52">
      <c r="A71" s="167" t="s">
        <v>124</v>
      </c>
      <c r="B71" s="167" t="s">
        <v>220</v>
      </c>
      <c r="C71" s="167" t="s">
        <v>143</v>
      </c>
      <c r="D71" s="168" t="s">
        <v>223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77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7" t="s">
        <v>124</v>
      </c>
      <c r="AC71" s="167" t="s">
        <v>220</v>
      </c>
      <c r="AD71" s="167" t="s">
        <v>143</v>
      </c>
      <c r="AE71" s="168" t="s">
        <v>223</v>
      </c>
      <c r="AF71" s="169">
        <v>0</v>
      </c>
      <c r="AG71" s="169">
        <v>0</v>
      </c>
      <c r="AH71" s="169">
        <v>0</v>
      </c>
      <c r="AI71" s="186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  <c r="AX71" s="169">
        <v>21</v>
      </c>
      <c r="AY71" s="169">
        <v>0</v>
      </c>
      <c r="AZ71" s="169">
        <v>21</v>
      </c>
    </row>
    <row r="72" ht="16.5" customHeight="1" spans="1:52">
      <c r="A72" s="167" t="s">
        <v>124</v>
      </c>
      <c r="B72" s="167" t="s">
        <v>220</v>
      </c>
      <c r="C72" s="167" t="s">
        <v>141</v>
      </c>
      <c r="D72" s="168" t="s">
        <v>224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77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7" t="s">
        <v>124</v>
      </c>
      <c r="AC72" s="167" t="s">
        <v>220</v>
      </c>
      <c r="AD72" s="167" t="s">
        <v>141</v>
      </c>
      <c r="AE72" s="168" t="s">
        <v>224</v>
      </c>
      <c r="AF72" s="169">
        <v>0</v>
      </c>
      <c r="AG72" s="169">
        <v>0</v>
      </c>
      <c r="AH72" s="169">
        <v>0</v>
      </c>
      <c r="AI72" s="186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  <c r="AX72" s="169">
        <v>80</v>
      </c>
      <c r="AY72" s="169">
        <v>0</v>
      </c>
      <c r="AZ72" s="169">
        <v>80</v>
      </c>
    </row>
    <row r="73" ht="16.5" customHeight="1" spans="1:52">
      <c r="A73" s="167"/>
      <c r="B73" s="167" t="s">
        <v>225</v>
      </c>
      <c r="C73" s="167"/>
      <c r="D73" s="168" t="s">
        <v>226</v>
      </c>
      <c r="E73" s="169">
        <v>144.27</v>
      </c>
      <c r="F73" s="169">
        <v>114.68</v>
      </c>
      <c r="G73" s="169">
        <v>68.47</v>
      </c>
      <c r="H73" s="169">
        <v>40.5</v>
      </c>
      <c r="I73" s="169">
        <v>40.5</v>
      </c>
      <c r="J73" s="169">
        <v>0</v>
      </c>
      <c r="K73" s="169">
        <v>0</v>
      </c>
      <c r="L73" s="169">
        <v>0</v>
      </c>
      <c r="M73" s="169">
        <v>5.71</v>
      </c>
      <c r="N73" s="169">
        <v>5.71</v>
      </c>
      <c r="O73" s="169">
        <v>0</v>
      </c>
      <c r="P73" s="169">
        <v>0</v>
      </c>
      <c r="Q73" s="177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7"/>
      <c r="AC73" s="167" t="s">
        <v>225</v>
      </c>
      <c r="AD73" s="167"/>
      <c r="AE73" s="168" t="s">
        <v>226</v>
      </c>
      <c r="AF73" s="169">
        <v>29.59</v>
      </c>
      <c r="AG73" s="169">
        <v>17.71</v>
      </c>
      <c r="AH73" s="169">
        <v>11.88</v>
      </c>
      <c r="AI73" s="186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  <c r="AX73" s="169">
        <v>991</v>
      </c>
      <c r="AY73" s="169">
        <v>0</v>
      </c>
      <c r="AZ73" s="169">
        <v>1135.27</v>
      </c>
    </row>
    <row r="74" ht="16.5" customHeight="1" spans="1:52">
      <c r="A74" s="167" t="s">
        <v>124</v>
      </c>
      <c r="B74" s="167" t="s">
        <v>227</v>
      </c>
      <c r="C74" s="167" t="s">
        <v>122</v>
      </c>
      <c r="D74" s="168" t="s">
        <v>228</v>
      </c>
      <c r="E74" s="169">
        <v>144.27</v>
      </c>
      <c r="F74" s="169">
        <v>114.68</v>
      </c>
      <c r="G74" s="169">
        <v>68.47</v>
      </c>
      <c r="H74" s="169">
        <v>40.5</v>
      </c>
      <c r="I74" s="169">
        <v>40.5</v>
      </c>
      <c r="J74" s="169">
        <v>0</v>
      </c>
      <c r="K74" s="169">
        <v>0</v>
      </c>
      <c r="L74" s="169">
        <v>0</v>
      </c>
      <c r="M74" s="169">
        <v>5.71</v>
      </c>
      <c r="N74" s="169">
        <v>5.71</v>
      </c>
      <c r="O74" s="169">
        <v>0</v>
      </c>
      <c r="P74" s="169">
        <v>0</v>
      </c>
      <c r="Q74" s="177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7" t="s">
        <v>124</v>
      </c>
      <c r="AC74" s="167" t="s">
        <v>227</v>
      </c>
      <c r="AD74" s="167" t="s">
        <v>122</v>
      </c>
      <c r="AE74" s="168" t="s">
        <v>228</v>
      </c>
      <c r="AF74" s="169">
        <v>29.59</v>
      </c>
      <c r="AG74" s="169">
        <v>17.71</v>
      </c>
      <c r="AH74" s="169">
        <v>11.88</v>
      </c>
      <c r="AI74" s="186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  <c r="AX74" s="169">
        <v>787</v>
      </c>
      <c r="AY74" s="169">
        <v>0</v>
      </c>
      <c r="AZ74" s="169">
        <v>931.27</v>
      </c>
    </row>
    <row r="75" ht="16.5" customHeight="1" spans="1:52">
      <c r="A75" s="167" t="s">
        <v>124</v>
      </c>
      <c r="B75" s="167" t="s">
        <v>227</v>
      </c>
      <c r="C75" s="167" t="s">
        <v>139</v>
      </c>
      <c r="D75" s="168" t="s">
        <v>229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77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7" t="s">
        <v>124</v>
      </c>
      <c r="AC75" s="167" t="s">
        <v>227</v>
      </c>
      <c r="AD75" s="167" t="s">
        <v>139</v>
      </c>
      <c r="AE75" s="168" t="s">
        <v>229</v>
      </c>
      <c r="AF75" s="169">
        <v>0</v>
      </c>
      <c r="AG75" s="169">
        <v>0</v>
      </c>
      <c r="AH75" s="169">
        <v>0</v>
      </c>
      <c r="AI75" s="186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  <c r="AX75" s="169">
        <v>204</v>
      </c>
      <c r="AY75" s="169">
        <v>0</v>
      </c>
      <c r="AZ75" s="169">
        <v>204</v>
      </c>
    </row>
    <row r="76" ht="16.5" customHeight="1" spans="1:52">
      <c r="A76" s="167"/>
      <c r="B76" s="167" t="s">
        <v>230</v>
      </c>
      <c r="C76" s="167"/>
      <c r="D76" s="168" t="s">
        <v>231</v>
      </c>
      <c r="E76" s="169">
        <v>131.69</v>
      </c>
      <c r="F76" s="169">
        <v>101.16</v>
      </c>
      <c r="G76" s="169">
        <v>62.23</v>
      </c>
      <c r="H76" s="169">
        <v>33.75</v>
      </c>
      <c r="I76" s="169">
        <v>33.75</v>
      </c>
      <c r="J76" s="169">
        <v>0</v>
      </c>
      <c r="K76" s="169">
        <v>0</v>
      </c>
      <c r="L76" s="169">
        <v>0</v>
      </c>
      <c r="M76" s="169">
        <v>5.19</v>
      </c>
      <c r="N76" s="169">
        <v>5.19</v>
      </c>
      <c r="O76" s="169">
        <v>0</v>
      </c>
      <c r="P76" s="169">
        <v>0</v>
      </c>
      <c r="Q76" s="177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7"/>
      <c r="AC76" s="167" t="s">
        <v>230</v>
      </c>
      <c r="AD76" s="167"/>
      <c r="AE76" s="168" t="s">
        <v>231</v>
      </c>
      <c r="AF76" s="169">
        <v>24.51</v>
      </c>
      <c r="AG76" s="169">
        <v>14.61</v>
      </c>
      <c r="AH76" s="169">
        <v>9.9</v>
      </c>
      <c r="AI76" s="186">
        <v>0</v>
      </c>
      <c r="AJ76" s="169">
        <v>6.02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1.02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5</v>
      </c>
      <c r="AX76" s="169">
        <v>395</v>
      </c>
      <c r="AY76" s="169">
        <v>0</v>
      </c>
      <c r="AZ76" s="169">
        <v>526.69</v>
      </c>
    </row>
    <row r="77" ht="16.5" customHeight="1" spans="1:52">
      <c r="A77" s="167" t="s">
        <v>124</v>
      </c>
      <c r="B77" s="167" t="s">
        <v>232</v>
      </c>
      <c r="C77" s="167" t="s">
        <v>122</v>
      </c>
      <c r="D77" s="168" t="s">
        <v>233</v>
      </c>
      <c r="E77" s="169">
        <v>102.58</v>
      </c>
      <c r="F77" s="169">
        <v>81.64</v>
      </c>
      <c r="G77" s="169">
        <v>50.44</v>
      </c>
      <c r="H77" s="169">
        <v>27</v>
      </c>
      <c r="I77" s="169">
        <v>27</v>
      </c>
      <c r="J77" s="169">
        <v>0</v>
      </c>
      <c r="K77" s="169">
        <v>0</v>
      </c>
      <c r="L77" s="169">
        <v>0</v>
      </c>
      <c r="M77" s="169">
        <v>4.2</v>
      </c>
      <c r="N77" s="169">
        <v>4.2</v>
      </c>
      <c r="O77" s="169">
        <v>0</v>
      </c>
      <c r="P77" s="169">
        <v>0</v>
      </c>
      <c r="Q77" s="177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7" t="s">
        <v>124</v>
      </c>
      <c r="AC77" s="167" t="s">
        <v>232</v>
      </c>
      <c r="AD77" s="167" t="s">
        <v>122</v>
      </c>
      <c r="AE77" s="168" t="s">
        <v>233</v>
      </c>
      <c r="AF77" s="169">
        <v>19.92</v>
      </c>
      <c r="AG77" s="169">
        <v>12</v>
      </c>
      <c r="AH77" s="169">
        <v>7.92</v>
      </c>
      <c r="AI77" s="186">
        <v>0</v>
      </c>
      <c r="AJ77" s="169">
        <v>1.02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1.02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  <c r="AX77" s="169">
        <v>355</v>
      </c>
      <c r="AY77" s="169">
        <v>0</v>
      </c>
      <c r="AZ77" s="169">
        <v>457.58</v>
      </c>
    </row>
    <row r="78" ht="16.5" customHeight="1" spans="1:52">
      <c r="A78" s="167" t="s">
        <v>124</v>
      </c>
      <c r="B78" s="167" t="s">
        <v>232</v>
      </c>
      <c r="C78" s="167" t="s">
        <v>148</v>
      </c>
      <c r="D78" s="168" t="s">
        <v>234</v>
      </c>
      <c r="E78" s="169">
        <v>29.11</v>
      </c>
      <c r="F78" s="169">
        <v>19.52</v>
      </c>
      <c r="G78" s="169">
        <v>11.79</v>
      </c>
      <c r="H78" s="169">
        <v>6.75</v>
      </c>
      <c r="I78" s="169">
        <v>6.75</v>
      </c>
      <c r="J78" s="169">
        <v>0</v>
      </c>
      <c r="K78" s="169">
        <v>0</v>
      </c>
      <c r="L78" s="169">
        <v>0</v>
      </c>
      <c r="M78" s="169">
        <v>0.98</v>
      </c>
      <c r="N78" s="169">
        <v>0.98</v>
      </c>
      <c r="O78" s="169">
        <v>0</v>
      </c>
      <c r="P78" s="169">
        <v>0</v>
      </c>
      <c r="Q78" s="177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7" t="s">
        <v>124</v>
      </c>
      <c r="AC78" s="167" t="s">
        <v>232</v>
      </c>
      <c r="AD78" s="167" t="s">
        <v>148</v>
      </c>
      <c r="AE78" s="168" t="s">
        <v>234</v>
      </c>
      <c r="AF78" s="169">
        <v>4.59</v>
      </c>
      <c r="AG78" s="169">
        <v>2.61</v>
      </c>
      <c r="AH78" s="169">
        <v>1.98</v>
      </c>
      <c r="AI78" s="186">
        <v>0</v>
      </c>
      <c r="AJ78" s="169">
        <v>5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5</v>
      </c>
      <c r="AX78" s="169">
        <v>40</v>
      </c>
      <c r="AY78" s="169">
        <v>0</v>
      </c>
      <c r="AZ78" s="169">
        <v>69.11</v>
      </c>
    </row>
    <row r="79" ht="16.5" customHeight="1" spans="1:52">
      <c r="A79" s="167"/>
      <c r="B79" s="167" t="s">
        <v>235</v>
      </c>
      <c r="C79" s="167"/>
      <c r="D79" s="168" t="s">
        <v>236</v>
      </c>
      <c r="E79" s="169">
        <v>26.26</v>
      </c>
      <c r="F79" s="169">
        <v>20.45</v>
      </c>
      <c r="G79" s="169">
        <v>12.56</v>
      </c>
      <c r="H79" s="169">
        <v>6.75</v>
      </c>
      <c r="I79" s="169">
        <v>6.75</v>
      </c>
      <c r="J79" s="169">
        <v>0</v>
      </c>
      <c r="K79" s="169">
        <v>0</v>
      </c>
      <c r="L79" s="169">
        <v>0</v>
      </c>
      <c r="M79" s="169">
        <v>1.14</v>
      </c>
      <c r="N79" s="169">
        <v>1.14</v>
      </c>
      <c r="O79" s="169">
        <v>0</v>
      </c>
      <c r="P79" s="169">
        <v>0</v>
      </c>
      <c r="Q79" s="177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7"/>
      <c r="AC79" s="167" t="s">
        <v>235</v>
      </c>
      <c r="AD79" s="167"/>
      <c r="AE79" s="168" t="s">
        <v>236</v>
      </c>
      <c r="AF79" s="169">
        <v>4.38</v>
      </c>
      <c r="AG79" s="169">
        <v>2.4</v>
      </c>
      <c r="AH79" s="169">
        <v>1.98</v>
      </c>
      <c r="AI79" s="186">
        <v>0</v>
      </c>
      <c r="AJ79" s="169">
        <v>1.43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1.43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  <c r="AX79" s="169">
        <v>51</v>
      </c>
      <c r="AY79" s="169">
        <v>0</v>
      </c>
      <c r="AZ79" s="169">
        <v>77.26</v>
      </c>
    </row>
    <row r="80" ht="16.5" customHeight="1" spans="1:52">
      <c r="A80" s="167" t="s">
        <v>124</v>
      </c>
      <c r="B80" s="167" t="s">
        <v>237</v>
      </c>
      <c r="C80" s="167" t="s">
        <v>122</v>
      </c>
      <c r="D80" s="168" t="s">
        <v>238</v>
      </c>
      <c r="E80" s="169">
        <v>26.26</v>
      </c>
      <c r="F80" s="169">
        <v>20.45</v>
      </c>
      <c r="G80" s="169">
        <v>12.56</v>
      </c>
      <c r="H80" s="169">
        <v>6.75</v>
      </c>
      <c r="I80" s="169">
        <v>6.75</v>
      </c>
      <c r="J80" s="169">
        <v>0</v>
      </c>
      <c r="K80" s="169">
        <v>0</v>
      </c>
      <c r="L80" s="169">
        <v>0</v>
      </c>
      <c r="M80" s="169">
        <v>1.14</v>
      </c>
      <c r="N80" s="169">
        <v>1.14</v>
      </c>
      <c r="O80" s="169">
        <v>0</v>
      </c>
      <c r="P80" s="169">
        <v>0</v>
      </c>
      <c r="Q80" s="177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7" t="s">
        <v>124</v>
      </c>
      <c r="AC80" s="167" t="s">
        <v>237</v>
      </c>
      <c r="AD80" s="167" t="s">
        <v>122</v>
      </c>
      <c r="AE80" s="168" t="s">
        <v>238</v>
      </c>
      <c r="AF80" s="169">
        <v>4.38</v>
      </c>
      <c r="AG80" s="169">
        <v>2.4</v>
      </c>
      <c r="AH80" s="169">
        <v>1.98</v>
      </c>
      <c r="AI80" s="186">
        <v>0</v>
      </c>
      <c r="AJ80" s="169">
        <v>1.43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1.43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  <c r="AX80" s="169">
        <v>4</v>
      </c>
      <c r="AY80" s="169">
        <v>0</v>
      </c>
      <c r="AZ80" s="169">
        <v>30.26</v>
      </c>
    </row>
    <row r="81" ht="16.5" customHeight="1" spans="1:52">
      <c r="A81" s="167" t="s">
        <v>124</v>
      </c>
      <c r="B81" s="167" t="s">
        <v>237</v>
      </c>
      <c r="C81" s="167" t="s">
        <v>139</v>
      </c>
      <c r="D81" s="168" t="s">
        <v>239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77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7" t="s">
        <v>124</v>
      </c>
      <c r="AC81" s="167" t="s">
        <v>237</v>
      </c>
      <c r="AD81" s="167" t="s">
        <v>139</v>
      </c>
      <c r="AE81" s="168" t="s">
        <v>239</v>
      </c>
      <c r="AF81" s="169">
        <v>0</v>
      </c>
      <c r="AG81" s="169">
        <v>0</v>
      </c>
      <c r="AH81" s="169">
        <v>0</v>
      </c>
      <c r="AI81" s="186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  <c r="AX81" s="169">
        <v>47</v>
      </c>
      <c r="AY81" s="169">
        <v>0</v>
      </c>
      <c r="AZ81" s="169">
        <v>47</v>
      </c>
    </row>
    <row r="82" ht="16.5" customHeight="1" spans="1:52">
      <c r="A82" s="167"/>
      <c r="B82" s="167" t="s">
        <v>240</v>
      </c>
      <c r="C82" s="167"/>
      <c r="D82" s="168" t="s">
        <v>241</v>
      </c>
      <c r="E82" s="169">
        <v>49.7</v>
      </c>
      <c r="F82" s="169">
        <v>39.65</v>
      </c>
      <c r="G82" s="169">
        <v>22.06</v>
      </c>
      <c r="H82" s="169">
        <v>15.75</v>
      </c>
      <c r="I82" s="169">
        <v>15.75</v>
      </c>
      <c r="J82" s="169">
        <v>0</v>
      </c>
      <c r="K82" s="169">
        <v>0</v>
      </c>
      <c r="L82" s="169">
        <v>0</v>
      </c>
      <c r="M82" s="169">
        <v>1.84</v>
      </c>
      <c r="N82" s="169">
        <v>1.84</v>
      </c>
      <c r="O82" s="169">
        <v>0</v>
      </c>
      <c r="P82" s="169">
        <v>0</v>
      </c>
      <c r="Q82" s="177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7"/>
      <c r="AC82" s="167" t="s">
        <v>240</v>
      </c>
      <c r="AD82" s="167"/>
      <c r="AE82" s="168" t="s">
        <v>241</v>
      </c>
      <c r="AF82" s="169">
        <v>10.05</v>
      </c>
      <c r="AG82" s="169">
        <v>6.09</v>
      </c>
      <c r="AH82" s="169">
        <v>3.96</v>
      </c>
      <c r="AI82" s="186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  <c r="AX82" s="169">
        <v>123.6</v>
      </c>
      <c r="AY82" s="169">
        <v>0</v>
      </c>
      <c r="AZ82" s="169">
        <v>173.3</v>
      </c>
    </row>
    <row r="83" ht="16.5" customHeight="1" spans="1:52">
      <c r="A83" s="167" t="s">
        <v>124</v>
      </c>
      <c r="B83" s="167" t="s">
        <v>242</v>
      </c>
      <c r="C83" s="167" t="s">
        <v>122</v>
      </c>
      <c r="D83" s="168" t="s">
        <v>243</v>
      </c>
      <c r="E83" s="169">
        <v>49.7</v>
      </c>
      <c r="F83" s="169">
        <v>39.65</v>
      </c>
      <c r="G83" s="169">
        <v>22.06</v>
      </c>
      <c r="H83" s="169">
        <v>15.75</v>
      </c>
      <c r="I83" s="169">
        <v>15.75</v>
      </c>
      <c r="J83" s="169">
        <v>0</v>
      </c>
      <c r="K83" s="169">
        <v>0</v>
      </c>
      <c r="L83" s="169">
        <v>0</v>
      </c>
      <c r="M83" s="169">
        <v>1.84</v>
      </c>
      <c r="N83" s="169">
        <v>1.84</v>
      </c>
      <c r="O83" s="169">
        <v>0</v>
      </c>
      <c r="P83" s="169">
        <v>0</v>
      </c>
      <c r="Q83" s="177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7" t="s">
        <v>124</v>
      </c>
      <c r="AC83" s="167" t="s">
        <v>242</v>
      </c>
      <c r="AD83" s="167" t="s">
        <v>122</v>
      </c>
      <c r="AE83" s="168" t="s">
        <v>243</v>
      </c>
      <c r="AF83" s="169">
        <v>10.05</v>
      </c>
      <c r="AG83" s="169">
        <v>6.09</v>
      </c>
      <c r="AH83" s="169">
        <v>3.96</v>
      </c>
      <c r="AI83" s="186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  <c r="AX83" s="169">
        <v>123.6</v>
      </c>
      <c r="AY83" s="169">
        <v>0</v>
      </c>
      <c r="AZ83" s="169">
        <v>173.3</v>
      </c>
    </row>
    <row r="84" ht="16.5" customHeight="1" spans="1:52">
      <c r="A84" s="167"/>
      <c r="B84" s="167" t="s">
        <v>244</v>
      </c>
      <c r="C84" s="167"/>
      <c r="D84" s="168" t="s">
        <v>245</v>
      </c>
      <c r="E84" s="169">
        <v>1864.31</v>
      </c>
      <c r="F84" s="169">
        <v>1274.15</v>
      </c>
      <c r="G84" s="169">
        <v>803.3</v>
      </c>
      <c r="H84" s="169">
        <v>261.23</v>
      </c>
      <c r="I84" s="169">
        <v>238.5</v>
      </c>
      <c r="J84" s="169">
        <v>22.73</v>
      </c>
      <c r="K84" s="169">
        <v>0</v>
      </c>
      <c r="L84" s="169">
        <v>0</v>
      </c>
      <c r="M84" s="169">
        <v>68.32</v>
      </c>
      <c r="N84" s="169">
        <v>47.77</v>
      </c>
      <c r="O84" s="169">
        <v>0</v>
      </c>
      <c r="P84" s="169">
        <v>20.55</v>
      </c>
      <c r="Q84" s="177">
        <v>0</v>
      </c>
      <c r="R84" s="169">
        <v>0</v>
      </c>
      <c r="S84" s="169">
        <v>141.3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7"/>
      <c r="AC84" s="167" t="s">
        <v>244</v>
      </c>
      <c r="AD84" s="167"/>
      <c r="AE84" s="168" t="s">
        <v>245</v>
      </c>
      <c r="AF84" s="169">
        <v>575.65</v>
      </c>
      <c r="AG84" s="169">
        <v>505.69</v>
      </c>
      <c r="AH84" s="169">
        <v>69.96</v>
      </c>
      <c r="AI84" s="186">
        <v>0</v>
      </c>
      <c r="AJ84" s="169">
        <v>14.51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14.51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  <c r="AX84" s="169">
        <v>746</v>
      </c>
      <c r="AY84" s="169">
        <v>424.9</v>
      </c>
      <c r="AZ84" s="169">
        <v>3035.21</v>
      </c>
    </row>
    <row r="85" ht="16.5" customHeight="1" spans="1:52">
      <c r="A85" s="167" t="s">
        <v>124</v>
      </c>
      <c r="B85" s="167" t="s">
        <v>246</v>
      </c>
      <c r="C85" s="167" t="s">
        <v>122</v>
      </c>
      <c r="D85" s="168" t="s">
        <v>243</v>
      </c>
      <c r="E85" s="169">
        <v>1864.31</v>
      </c>
      <c r="F85" s="169">
        <v>1274.15</v>
      </c>
      <c r="G85" s="169">
        <v>803.3</v>
      </c>
      <c r="H85" s="169">
        <v>261.23</v>
      </c>
      <c r="I85" s="169">
        <v>238.5</v>
      </c>
      <c r="J85" s="169">
        <v>22.73</v>
      </c>
      <c r="K85" s="169">
        <v>0</v>
      </c>
      <c r="L85" s="169">
        <v>0</v>
      </c>
      <c r="M85" s="169">
        <v>68.32</v>
      </c>
      <c r="N85" s="169">
        <v>47.77</v>
      </c>
      <c r="O85" s="169">
        <v>0</v>
      </c>
      <c r="P85" s="169">
        <v>20.55</v>
      </c>
      <c r="Q85" s="177">
        <v>0</v>
      </c>
      <c r="R85" s="169">
        <v>0</v>
      </c>
      <c r="S85" s="169">
        <v>141.3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7" t="s">
        <v>124</v>
      </c>
      <c r="AC85" s="167" t="s">
        <v>246</v>
      </c>
      <c r="AD85" s="167" t="s">
        <v>122</v>
      </c>
      <c r="AE85" s="168" t="s">
        <v>243</v>
      </c>
      <c r="AF85" s="169">
        <v>575.65</v>
      </c>
      <c r="AG85" s="169">
        <v>505.69</v>
      </c>
      <c r="AH85" s="169">
        <v>69.96</v>
      </c>
      <c r="AI85" s="186">
        <v>0</v>
      </c>
      <c r="AJ85" s="169">
        <v>14.51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14.51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  <c r="AX85" s="169">
        <v>0</v>
      </c>
      <c r="AY85" s="169">
        <v>0</v>
      </c>
      <c r="AZ85" s="169">
        <v>1864.31</v>
      </c>
    </row>
    <row r="86" ht="16.5" customHeight="1" spans="1:52">
      <c r="A86" s="167" t="s">
        <v>124</v>
      </c>
      <c r="B86" s="167" t="s">
        <v>246</v>
      </c>
      <c r="C86" s="167" t="s">
        <v>143</v>
      </c>
      <c r="D86" s="168" t="s">
        <v>247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77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7" t="s">
        <v>124</v>
      </c>
      <c r="AC86" s="167" t="s">
        <v>246</v>
      </c>
      <c r="AD86" s="167" t="s">
        <v>143</v>
      </c>
      <c r="AE86" s="168" t="s">
        <v>247</v>
      </c>
      <c r="AF86" s="169">
        <v>0</v>
      </c>
      <c r="AG86" s="169">
        <v>0</v>
      </c>
      <c r="AH86" s="169">
        <v>0</v>
      </c>
      <c r="AI86" s="186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  <c r="AX86" s="169">
        <v>268</v>
      </c>
      <c r="AY86" s="169">
        <v>0</v>
      </c>
      <c r="AZ86" s="169">
        <v>268</v>
      </c>
    </row>
    <row r="87" ht="16.5" customHeight="1" spans="1:52">
      <c r="A87" s="167" t="s">
        <v>124</v>
      </c>
      <c r="B87" s="167" t="s">
        <v>246</v>
      </c>
      <c r="C87" s="167" t="s">
        <v>148</v>
      </c>
      <c r="D87" s="168" t="s">
        <v>248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77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7" t="s">
        <v>124</v>
      </c>
      <c r="AC87" s="167" t="s">
        <v>246</v>
      </c>
      <c r="AD87" s="167" t="s">
        <v>148</v>
      </c>
      <c r="AE87" s="168" t="s">
        <v>248</v>
      </c>
      <c r="AF87" s="169">
        <v>0</v>
      </c>
      <c r="AG87" s="169">
        <v>0</v>
      </c>
      <c r="AH87" s="169">
        <v>0</v>
      </c>
      <c r="AI87" s="186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  <c r="AX87" s="169">
        <v>165</v>
      </c>
      <c r="AY87" s="169">
        <v>0</v>
      </c>
      <c r="AZ87" s="169">
        <v>165</v>
      </c>
    </row>
    <row r="88" ht="16.5" customHeight="1" spans="1:52">
      <c r="A88" s="167" t="s">
        <v>124</v>
      </c>
      <c r="B88" s="167" t="s">
        <v>246</v>
      </c>
      <c r="C88" s="167" t="s">
        <v>137</v>
      </c>
      <c r="D88" s="168" t="s">
        <v>249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77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7" t="s">
        <v>124</v>
      </c>
      <c r="AC88" s="167" t="s">
        <v>246</v>
      </c>
      <c r="AD88" s="167" t="s">
        <v>137</v>
      </c>
      <c r="AE88" s="168" t="s">
        <v>249</v>
      </c>
      <c r="AF88" s="169">
        <v>0</v>
      </c>
      <c r="AG88" s="169">
        <v>0</v>
      </c>
      <c r="AH88" s="169">
        <v>0</v>
      </c>
      <c r="AI88" s="186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  <c r="AX88" s="169">
        <v>8</v>
      </c>
      <c r="AY88" s="169">
        <v>0</v>
      </c>
      <c r="AZ88" s="169">
        <v>8</v>
      </c>
    </row>
    <row r="89" ht="16.5" customHeight="1" spans="1:52">
      <c r="A89" s="167" t="s">
        <v>124</v>
      </c>
      <c r="B89" s="167" t="s">
        <v>246</v>
      </c>
      <c r="C89" s="167" t="s">
        <v>250</v>
      </c>
      <c r="D89" s="168" t="s">
        <v>251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77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7" t="s">
        <v>124</v>
      </c>
      <c r="AC89" s="167" t="s">
        <v>246</v>
      </c>
      <c r="AD89" s="167" t="s">
        <v>250</v>
      </c>
      <c r="AE89" s="168" t="s">
        <v>251</v>
      </c>
      <c r="AF89" s="169">
        <v>0</v>
      </c>
      <c r="AG89" s="169">
        <v>0</v>
      </c>
      <c r="AH89" s="169">
        <v>0</v>
      </c>
      <c r="AI89" s="186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  <c r="AX89" s="169">
        <v>0</v>
      </c>
      <c r="AY89" s="169">
        <v>10</v>
      </c>
      <c r="AZ89" s="169">
        <v>10</v>
      </c>
    </row>
    <row r="90" ht="16.5" customHeight="1" spans="1:52">
      <c r="A90" s="167" t="s">
        <v>124</v>
      </c>
      <c r="B90" s="167" t="s">
        <v>246</v>
      </c>
      <c r="C90" s="167" t="s">
        <v>252</v>
      </c>
      <c r="D90" s="168" t="s">
        <v>253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77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7" t="s">
        <v>124</v>
      </c>
      <c r="AC90" s="167" t="s">
        <v>246</v>
      </c>
      <c r="AD90" s="167" t="s">
        <v>252</v>
      </c>
      <c r="AE90" s="168" t="s">
        <v>253</v>
      </c>
      <c r="AF90" s="169">
        <v>0</v>
      </c>
      <c r="AG90" s="169">
        <v>0</v>
      </c>
      <c r="AH90" s="169">
        <v>0</v>
      </c>
      <c r="AI90" s="186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  <c r="AX90" s="169">
        <v>12</v>
      </c>
      <c r="AY90" s="169">
        <v>2.1</v>
      </c>
      <c r="AZ90" s="169">
        <v>14.1</v>
      </c>
    </row>
    <row r="91" ht="16.5" customHeight="1" spans="1:52">
      <c r="A91" s="167" t="s">
        <v>124</v>
      </c>
      <c r="B91" s="167" t="s">
        <v>246</v>
      </c>
      <c r="C91" s="167" t="s">
        <v>254</v>
      </c>
      <c r="D91" s="168" t="s">
        <v>255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77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7" t="s">
        <v>124</v>
      </c>
      <c r="AC91" s="167" t="s">
        <v>246</v>
      </c>
      <c r="AD91" s="167" t="s">
        <v>254</v>
      </c>
      <c r="AE91" s="168" t="s">
        <v>255</v>
      </c>
      <c r="AF91" s="169">
        <v>0</v>
      </c>
      <c r="AG91" s="169">
        <v>0</v>
      </c>
      <c r="AH91" s="169">
        <v>0</v>
      </c>
      <c r="AI91" s="186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  <c r="AX91" s="169">
        <v>32</v>
      </c>
      <c r="AY91" s="169">
        <v>0</v>
      </c>
      <c r="AZ91" s="169">
        <v>32</v>
      </c>
    </row>
    <row r="92" ht="16.5" customHeight="1" spans="1:52">
      <c r="A92" s="167" t="s">
        <v>124</v>
      </c>
      <c r="B92" s="167" t="s">
        <v>246</v>
      </c>
      <c r="C92" s="167" t="s">
        <v>256</v>
      </c>
      <c r="D92" s="168" t="s">
        <v>257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77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7" t="s">
        <v>124</v>
      </c>
      <c r="AC92" s="167" t="s">
        <v>246</v>
      </c>
      <c r="AD92" s="167" t="s">
        <v>256</v>
      </c>
      <c r="AE92" s="168" t="s">
        <v>257</v>
      </c>
      <c r="AF92" s="169">
        <v>0</v>
      </c>
      <c r="AG92" s="169">
        <v>0</v>
      </c>
      <c r="AH92" s="169">
        <v>0</v>
      </c>
      <c r="AI92" s="186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  <c r="AX92" s="169">
        <v>69</v>
      </c>
      <c r="AY92" s="169">
        <v>30.1</v>
      </c>
      <c r="AZ92" s="169">
        <v>99.1</v>
      </c>
    </row>
    <row r="93" ht="16.5" customHeight="1" spans="1:52">
      <c r="A93" s="167" t="s">
        <v>124</v>
      </c>
      <c r="B93" s="167" t="s">
        <v>246</v>
      </c>
      <c r="C93" s="167" t="s">
        <v>139</v>
      </c>
      <c r="D93" s="168" t="s">
        <v>258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77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7" t="s">
        <v>124</v>
      </c>
      <c r="AC93" s="167" t="s">
        <v>246</v>
      </c>
      <c r="AD93" s="167" t="s">
        <v>139</v>
      </c>
      <c r="AE93" s="168" t="s">
        <v>258</v>
      </c>
      <c r="AF93" s="169">
        <v>0</v>
      </c>
      <c r="AG93" s="169">
        <v>0</v>
      </c>
      <c r="AH93" s="169">
        <v>0</v>
      </c>
      <c r="AI93" s="186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  <c r="AX93" s="169">
        <v>136</v>
      </c>
      <c r="AY93" s="169">
        <v>0</v>
      </c>
      <c r="AZ93" s="169">
        <v>136</v>
      </c>
    </row>
    <row r="94" ht="16.5" customHeight="1" spans="1:52">
      <c r="A94" s="167" t="s">
        <v>124</v>
      </c>
      <c r="B94" s="167" t="s">
        <v>246</v>
      </c>
      <c r="C94" s="167" t="s">
        <v>141</v>
      </c>
      <c r="D94" s="168" t="s">
        <v>259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77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7" t="s">
        <v>124</v>
      </c>
      <c r="AC94" s="167" t="s">
        <v>246</v>
      </c>
      <c r="AD94" s="167" t="s">
        <v>141</v>
      </c>
      <c r="AE94" s="168" t="s">
        <v>259</v>
      </c>
      <c r="AF94" s="169">
        <v>0</v>
      </c>
      <c r="AG94" s="169">
        <v>0</v>
      </c>
      <c r="AH94" s="169">
        <v>0</v>
      </c>
      <c r="AI94" s="186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  <c r="AX94" s="169">
        <v>56</v>
      </c>
      <c r="AY94" s="169">
        <v>382.7</v>
      </c>
      <c r="AZ94" s="169">
        <v>438.7</v>
      </c>
    </row>
    <row r="95" ht="16.5" customHeight="1" spans="1:52">
      <c r="A95" s="167"/>
      <c r="B95" s="167" t="s">
        <v>141</v>
      </c>
      <c r="C95" s="167"/>
      <c r="D95" s="168" t="s">
        <v>260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77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7"/>
      <c r="AC95" s="167" t="s">
        <v>141</v>
      </c>
      <c r="AD95" s="167"/>
      <c r="AE95" s="168" t="s">
        <v>260</v>
      </c>
      <c r="AF95" s="169">
        <v>0</v>
      </c>
      <c r="AG95" s="169">
        <v>0</v>
      </c>
      <c r="AH95" s="169">
        <v>0</v>
      </c>
      <c r="AI95" s="186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  <c r="AX95" s="169">
        <v>131</v>
      </c>
      <c r="AY95" s="169">
        <v>0</v>
      </c>
      <c r="AZ95" s="169">
        <v>131</v>
      </c>
    </row>
    <row r="96" ht="16.5" customHeight="1" spans="1:52">
      <c r="A96" s="167" t="s">
        <v>124</v>
      </c>
      <c r="B96" s="167" t="s">
        <v>261</v>
      </c>
      <c r="C96" s="167" t="s">
        <v>141</v>
      </c>
      <c r="D96" s="168" t="s">
        <v>262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77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7" t="s">
        <v>124</v>
      </c>
      <c r="AC96" s="167" t="s">
        <v>261</v>
      </c>
      <c r="AD96" s="167" t="s">
        <v>141</v>
      </c>
      <c r="AE96" s="168" t="s">
        <v>262</v>
      </c>
      <c r="AF96" s="169">
        <v>0</v>
      </c>
      <c r="AG96" s="169">
        <v>0</v>
      </c>
      <c r="AH96" s="169">
        <v>0</v>
      </c>
      <c r="AI96" s="186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  <c r="AX96" s="169">
        <v>131</v>
      </c>
      <c r="AY96" s="169">
        <v>0</v>
      </c>
      <c r="AZ96" s="169">
        <v>131</v>
      </c>
    </row>
    <row r="97" ht="16.5" customHeight="1" spans="1:52">
      <c r="A97" s="167" t="s">
        <v>263</v>
      </c>
      <c r="B97" s="167"/>
      <c r="C97" s="167"/>
      <c r="D97" s="168" t="s">
        <v>264</v>
      </c>
      <c r="E97" s="169">
        <v>10392.24</v>
      </c>
      <c r="F97" s="169">
        <v>7987.09</v>
      </c>
      <c r="G97" s="169">
        <v>2162.96</v>
      </c>
      <c r="H97" s="169">
        <v>1589.9</v>
      </c>
      <c r="I97" s="169">
        <v>929.25</v>
      </c>
      <c r="J97" s="169">
        <v>63.65</v>
      </c>
      <c r="K97" s="169">
        <v>0</v>
      </c>
      <c r="L97" s="169">
        <v>597</v>
      </c>
      <c r="M97" s="169">
        <v>343.83</v>
      </c>
      <c r="N97" s="169">
        <v>179.91</v>
      </c>
      <c r="O97" s="169">
        <v>0</v>
      </c>
      <c r="P97" s="169">
        <v>163.92</v>
      </c>
      <c r="Q97" s="177">
        <v>0</v>
      </c>
      <c r="R97" s="169">
        <v>0</v>
      </c>
      <c r="S97" s="169">
        <v>170.55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3719.85</v>
      </c>
      <c r="AB97" s="167" t="s">
        <v>263</v>
      </c>
      <c r="AC97" s="167"/>
      <c r="AD97" s="167"/>
      <c r="AE97" s="168" t="s">
        <v>264</v>
      </c>
      <c r="AF97" s="169">
        <v>2390.02</v>
      </c>
      <c r="AG97" s="169">
        <v>2075.86</v>
      </c>
      <c r="AH97" s="169">
        <v>314.16</v>
      </c>
      <c r="AI97" s="186">
        <v>0</v>
      </c>
      <c r="AJ97" s="169">
        <v>15.14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15.14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  <c r="AX97" s="169">
        <v>2983.72</v>
      </c>
      <c r="AY97" s="169">
        <v>2128.23</v>
      </c>
      <c r="AZ97" s="169">
        <v>15504.19</v>
      </c>
    </row>
    <row r="98" ht="16.5" customHeight="1" spans="1:52">
      <c r="A98" s="167"/>
      <c r="B98" s="167" t="s">
        <v>122</v>
      </c>
      <c r="C98" s="167"/>
      <c r="D98" s="168" t="s">
        <v>265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77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7"/>
      <c r="AC98" s="167" t="s">
        <v>122</v>
      </c>
      <c r="AD98" s="167"/>
      <c r="AE98" s="168" t="s">
        <v>265</v>
      </c>
      <c r="AF98" s="169">
        <v>0</v>
      </c>
      <c r="AG98" s="169">
        <v>0</v>
      </c>
      <c r="AH98" s="169">
        <v>0</v>
      </c>
      <c r="AI98" s="186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  <c r="AX98" s="169">
        <v>96</v>
      </c>
      <c r="AY98" s="169">
        <v>0</v>
      </c>
      <c r="AZ98" s="169">
        <v>96</v>
      </c>
    </row>
    <row r="99" ht="16.5" customHeight="1" spans="1:52">
      <c r="A99" s="167" t="s">
        <v>266</v>
      </c>
      <c r="B99" s="167" t="s">
        <v>125</v>
      </c>
      <c r="C99" s="167" t="s">
        <v>122</v>
      </c>
      <c r="D99" s="168" t="s">
        <v>267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77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7" t="s">
        <v>266</v>
      </c>
      <c r="AC99" s="167" t="s">
        <v>125</v>
      </c>
      <c r="AD99" s="167" t="s">
        <v>122</v>
      </c>
      <c r="AE99" s="168" t="s">
        <v>267</v>
      </c>
      <c r="AF99" s="169">
        <v>0</v>
      </c>
      <c r="AG99" s="169">
        <v>0</v>
      </c>
      <c r="AH99" s="169">
        <v>0</v>
      </c>
      <c r="AI99" s="186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  <c r="AX99" s="169">
        <v>96</v>
      </c>
      <c r="AY99" s="169">
        <v>0</v>
      </c>
      <c r="AZ99" s="169">
        <v>96</v>
      </c>
    </row>
    <row r="100" ht="16.5" customHeight="1" spans="1:52">
      <c r="A100" s="167"/>
      <c r="B100" s="167" t="s">
        <v>127</v>
      </c>
      <c r="C100" s="167"/>
      <c r="D100" s="168" t="s">
        <v>268</v>
      </c>
      <c r="E100" s="169">
        <v>9650.07</v>
      </c>
      <c r="F100" s="169">
        <v>7400.41</v>
      </c>
      <c r="G100" s="169">
        <v>1891.34</v>
      </c>
      <c r="H100" s="169">
        <v>1356.4</v>
      </c>
      <c r="I100" s="169">
        <v>776.25</v>
      </c>
      <c r="J100" s="169">
        <v>50.83</v>
      </c>
      <c r="K100" s="169">
        <v>0</v>
      </c>
      <c r="L100" s="169">
        <v>529.32</v>
      </c>
      <c r="M100" s="169">
        <v>291.06</v>
      </c>
      <c r="N100" s="169">
        <v>157.61</v>
      </c>
      <c r="O100" s="169">
        <v>0</v>
      </c>
      <c r="P100" s="169">
        <v>133.45</v>
      </c>
      <c r="Q100" s="177">
        <v>0</v>
      </c>
      <c r="R100" s="169">
        <v>0</v>
      </c>
      <c r="S100" s="169">
        <v>141.75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3719.85</v>
      </c>
      <c r="AB100" s="167"/>
      <c r="AC100" s="167" t="s">
        <v>127</v>
      </c>
      <c r="AD100" s="167"/>
      <c r="AE100" s="168" t="s">
        <v>268</v>
      </c>
      <c r="AF100" s="169">
        <v>2236.2</v>
      </c>
      <c r="AG100" s="169">
        <v>1966.92</v>
      </c>
      <c r="AH100" s="169">
        <v>269.28</v>
      </c>
      <c r="AI100" s="186">
        <v>0</v>
      </c>
      <c r="AJ100" s="169">
        <v>13.46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13.46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  <c r="AX100" s="169">
        <v>2082.72</v>
      </c>
      <c r="AY100" s="169">
        <v>1905.23</v>
      </c>
      <c r="AZ100" s="169">
        <v>13638.02</v>
      </c>
    </row>
    <row r="101" ht="16.5" customHeight="1" spans="1:52">
      <c r="A101" s="167" t="s">
        <v>266</v>
      </c>
      <c r="B101" s="167" t="s">
        <v>129</v>
      </c>
      <c r="C101" s="167" t="s">
        <v>122</v>
      </c>
      <c r="D101" s="168" t="s">
        <v>269</v>
      </c>
      <c r="E101" s="169">
        <v>9437.83</v>
      </c>
      <c r="F101" s="169">
        <v>7188.17</v>
      </c>
      <c r="G101" s="169">
        <v>1891.34</v>
      </c>
      <c r="H101" s="169">
        <v>1356.4</v>
      </c>
      <c r="I101" s="169">
        <v>776.25</v>
      </c>
      <c r="J101" s="169">
        <v>50.83</v>
      </c>
      <c r="K101" s="169">
        <v>0</v>
      </c>
      <c r="L101" s="169">
        <v>529.32</v>
      </c>
      <c r="M101" s="169">
        <v>291.06</v>
      </c>
      <c r="N101" s="169">
        <v>157.61</v>
      </c>
      <c r="O101" s="169">
        <v>0</v>
      </c>
      <c r="P101" s="169">
        <v>133.45</v>
      </c>
      <c r="Q101" s="177">
        <v>0</v>
      </c>
      <c r="R101" s="169">
        <v>0</v>
      </c>
      <c r="S101" s="169">
        <v>141.75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3507.61</v>
      </c>
      <c r="AB101" s="167" t="s">
        <v>266</v>
      </c>
      <c r="AC101" s="167" t="s">
        <v>129</v>
      </c>
      <c r="AD101" s="167" t="s">
        <v>122</v>
      </c>
      <c r="AE101" s="168" t="s">
        <v>269</v>
      </c>
      <c r="AF101" s="169">
        <v>2236.2</v>
      </c>
      <c r="AG101" s="169">
        <v>1966.92</v>
      </c>
      <c r="AH101" s="169">
        <v>269.28</v>
      </c>
      <c r="AI101" s="186">
        <v>0</v>
      </c>
      <c r="AJ101" s="169">
        <v>13.46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13.46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  <c r="AX101" s="169">
        <v>559</v>
      </c>
      <c r="AY101" s="169">
        <v>185.03</v>
      </c>
      <c r="AZ101" s="169">
        <v>10181.86</v>
      </c>
    </row>
    <row r="102" ht="16.5" customHeight="1" spans="1:52">
      <c r="A102" s="167" t="s">
        <v>266</v>
      </c>
      <c r="B102" s="167" t="s">
        <v>129</v>
      </c>
      <c r="C102" s="167" t="s">
        <v>127</v>
      </c>
      <c r="D102" s="168" t="s">
        <v>270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77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7" t="s">
        <v>266</v>
      </c>
      <c r="AC102" s="167" t="s">
        <v>129</v>
      </c>
      <c r="AD102" s="167" t="s">
        <v>127</v>
      </c>
      <c r="AE102" s="168" t="s">
        <v>270</v>
      </c>
      <c r="AF102" s="169">
        <v>0</v>
      </c>
      <c r="AG102" s="169">
        <v>0</v>
      </c>
      <c r="AH102" s="169">
        <v>0</v>
      </c>
      <c r="AI102" s="186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  <c r="AX102" s="169">
        <v>256.66</v>
      </c>
      <c r="AY102" s="169">
        <v>549</v>
      </c>
      <c r="AZ102" s="169">
        <v>805.66</v>
      </c>
    </row>
    <row r="103" ht="16.5" customHeight="1" spans="1:52">
      <c r="A103" s="167" t="s">
        <v>266</v>
      </c>
      <c r="B103" s="167" t="s">
        <v>129</v>
      </c>
      <c r="C103" s="167" t="s">
        <v>271</v>
      </c>
      <c r="D103" s="168" t="s">
        <v>272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77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7" t="s">
        <v>266</v>
      </c>
      <c r="AC103" s="167" t="s">
        <v>129</v>
      </c>
      <c r="AD103" s="167" t="s">
        <v>271</v>
      </c>
      <c r="AE103" s="168" t="s">
        <v>272</v>
      </c>
      <c r="AF103" s="169">
        <v>0</v>
      </c>
      <c r="AG103" s="169">
        <v>0</v>
      </c>
      <c r="AH103" s="169">
        <v>0</v>
      </c>
      <c r="AI103" s="186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  <c r="AX103" s="169">
        <v>30</v>
      </c>
      <c r="AY103" s="169">
        <v>0</v>
      </c>
      <c r="AZ103" s="169">
        <v>30</v>
      </c>
    </row>
    <row r="104" ht="16.5" customHeight="1" spans="1:52">
      <c r="A104" s="167" t="s">
        <v>266</v>
      </c>
      <c r="B104" s="167" t="s">
        <v>129</v>
      </c>
      <c r="C104" s="167" t="s">
        <v>273</v>
      </c>
      <c r="D104" s="168" t="s">
        <v>274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77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7" t="s">
        <v>266</v>
      </c>
      <c r="AC104" s="167" t="s">
        <v>129</v>
      </c>
      <c r="AD104" s="167" t="s">
        <v>273</v>
      </c>
      <c r="AE104" s="168" t="s">
        <v>274</v>
      </c>
      <c r="AF104" s="169">
        <v>0</v>
      </c>
      <c r="AG104" s="169">
        <v>0</v>
      </c>
      <c r="AH104" s="169">
        <v>0</v>
      </c>
      <c r="AI104" s="186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0</v>
      </c>
      <c r="AW104" s="169">
        <v>0</v>
      </c>
      <c r="AX104" s="169">
        <v>484</v>
      </c>
      <c r="AY104" s="169">
        <v>31.1</v>
      </c>
      <c r="AZ104" s="169">
        <v>515.1</v>
      </c>
    </row>
    <row r="105" ht="16.5" customHeight="1" spans="1:52">
      <c r="A105" s="167" t="s">
        <v>266</v>
      </c>
      <c r="B105" s="167" t="s">
        <v>129</v>
      </c>
      <c r="C105" s="167" t="s">
        <v>275</v>
      </c>
      <c r="D105" s="168" t="s">
        <v>276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77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7" t="s">
        <v>266</v>
      </c>
      <c r="AC105" s="167" t="s">
        <v>129</v>
      </c>
      <c r="AD105" s="167" t="s">
        <v>275</v>
      </c>
      <c r="AE105" s="168" t="s">
        <v>276</v>
      </c>
      <c r="AF105" s="169">
        <v>0</v>
      </c>
      <c r="AG105" s="169">
        <v>0</v>
      </c>
      <c r="AH105" s="169">
        <v>0</v>
      </c>
      <c r="AI105" s="186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  <c r="AX105" s="169">
        <v>81</v>
      </c>
      <c r="AY105" s="169">
        <v>0</v>
      </c>
      <c r="AZ105" s="169">
        <v>81</v>
      </c>
    </row>
    <row r="106" ht="16.5" customHeight="1" spans="1:52">
      <c r="A106" s="167" t="s">
        <v>266</v>
      </c>
      <c r="B106" s="167" t="s">
        <v>129</v>
      </c>
      <c r="C106" s="167" t="s">
        <v>141</v>
      </c>
      <c r="D106" s="168" t="s">
        <v>277</v>
      </c>
      <c r="E106" s="169">
        <v>212.24</v>
      </c>
      <c r="F106" s="169">
        <v>212.24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77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212.24</v>
      </c>
      <c r="AB106" s="167" t="s">
        <v>266</v>
      </c>
      <c r="AC106" s="167" t="s">
        <v>129</v>
      </c>
      <c r="AD106" s="167" t="s">
        <v>141</v>
      </c>
      <c r="AE106" s="168" t="s">
        <v>277</v>
      </c>
      <c r="AF106" s="169">
        <v>0</v>
      </c>
      <c r="AG106" s="169">
        <v>0</v>
      </c>
      <c r="AH106" s="169">
        <v>0</v>
      </c>
      <c r="AI106" s="186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  <c r="AX106" s="169">
        <v>672.06</v>
      </c>
      <c r="AY106" s="169">
        <v>1140.1</v>
      </c>
      <c r="AZ106" s="169">
        <v>2024.4</v>
      </c>
    </row>
    <row r="107" ht="16.5" customHeight="1" spans="1:52">
      <c r="A107" s="167"/>
      <c r="B107" s="167" t="s">
        <v>157</v>
      </c>
      <c r="C107" s="167"/>
      <c r="D107" s="168" t="s">
        <v>278</v>
      </c>
      <c r="E107" s="169">
        <v>742.17</v>
      </c>
      <c r="F107" s="169">
        <v>586.68</v>
      </c>
      <c r="G107" s="169">
        <v>271.62</v>
      </c>
      <c r="H107" s="169">
        <v>233.5</v>
      </c>
      <c r="I107" s="169">
        <v>153</v>
      </c>
      <c r="J107" s="169">
        <v>12.82</v>
      </c>
      <c r="K107" s="169">
        <v>0</v>
      </c>
      <c r="L107" s="169">
        <v>67.68</v>
      </c>
      <c r="M107" s="169">
        <v>52.77</v>
      </c>
      <c r="N107" s="169">
        <v>22.3</v>
      </c>
      <c r="O107" s="169">
        <v>0</v>
      </c>
      <c r="P107" s="169">
        <v>30.47</v>
      </c>
      <c r="Q107" s="177">
        <v>0</v>
      </c>
      <c r="R107" s="169">
        <v>0</v>
      </c>
      <c r="S107" s="169">
        <v>28.8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7"/>
      <c r="AC107" s="167" t="s">
        <v>157</v>
      </c>
      <c r="AD107" s="167"/>
      <c r="AE107" s="168" t="s">
        <v>278</v>
      </c>
      <c r="AF107" s="169">
        <v>153.82</v>
      </c>
      <c r="AG107" s="169">
        <v>108.94</v>
      </c>
      <c r="AH107" s="169">
        <v>44.88</v>
      </c>
      <c r="AI107" s="186">
        <v>0</v>
      </c>
      <c r="AJ107" s="169">
        <v>1.68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1.68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  <c r="AX107" s="169">
        <v>391</v>
      </c>
      <c r="AY107" s="169">
        <v>206</v>
      </c>
      <c r="AZ107" s="169">
        <v>1339.17</v>
      </c>
    </row>
    <row r="108" ht="16.5" customHeight="1" spans="1:52">
      <c r="A108" s="167" t="s">
        <v>266</v>
      </c>
      <c r="B108" s="167" t="s">
        <v>159</v>
      </c>
      <c r="C108" s="167" t="s">
        <v>122</v>
      </c>
      <c r="D108" s="168" t="s">
        <v>279</v>
      </c>
      <c r="E108" s="169">
        <v>742.17</v>
      </c>
      <c r="F108" s="169">
        <v>586.68</v>
      </c>
      <c r="G108" s="169">
        <v>271.62</v>
      </c>
      <c r="H108" s="169">
        <v>233.5</v>
      </c>
      <c r="I108" s="169">
        <v>153</v>
      </c>
      <c r="J108" s="169">
        <v>12.82</v>
      </c>
      <c r="K108" s="169">
        <v>0</v>
      </c>
      <c r="L108" s="169">
        <v>67.68</v>
      </c>
      <c r="M108" s="169">
        <v>52.77</v>
      </c>
      <c r="N108" s="169">
        <v>22.3</v>
      </c>
      <c r="O108" s="169">
        <v>0</v>
      </c>
      <c r="P108" s="169">
        <v>30.47</v>
      </c>
      <c r="Q108" s="177">
        <v>0</v>
      </c>
      <c r="R108" s="169">
        <v>0</v>
      </c>
      <c r="S108" s="169">
        <v>28.8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7" t="s">
        <v>266</v>
      </c>
      <c r="AC108" s="167" t="s">
        <v>159</v>
      </c>
      <c r="AD108" s="167" t="s">
        <v>122</v>
      </c>
      <c r="AE108" s="168" t="s">
        <v>279</v>
      </c>
      <c r="AF108" s="169">
        <v>153.82</v>
      </c>
      <c r="AG108" s="169">
        <v>108.94</v>
      </c>
      <c r="AH108" s="169">
        <v>44.88</v>
      </c>
      <c r="AI108" s="186">
        <v>0</v>
      </c>
      <c r="AJ108" s="169">
        <v>1.68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1.68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  <c r="AX108" s="169">
        <v>336</v>
      </c>
      <c r="AY108" s="169">
        <v>17</v>
      </c>
      <c r="AZ108" s="169">
        <v>1095.17</v>
      </c>
    </row>
    <row r="109" ht="16.5" customHeight="1" spans="1:52">
      <c r="A109" s="167" t="s">
        <v>266</v>
      </c>
      <c r="B109" s="167" t="s">
        <v>159</v>
      </c>
      <c r="C109" s="167" t="s">
        <v>132</v>
      </c>
      <c r="D109" s="168" t="s">
        <v>280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77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7" t="s">
        <v>266</v>
      </c>
      <c r="AC109" s="167" t="s">
        <v>159</v>
      </c>
      <c r="AD109" s="167" t="s">
        <v>132</v>
      </c>
      <c r="AE109" s="168" t="s">
        <v>280</v>
      </c>
      <c r="AF109" s="169">
        <v>0</v>
      </c>
      <c r="AG109" s="169">
        <v>0</v>
      </c>
      <c r="AH109" s="169">
        <v>0</v>
      </c>
      <c r="AI109" s="186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69">
        <v>0</v>
      </c>
      <c r="AU109" s="169">
        <v>0</v>
      </c>
      <c r="AV109" s="169">
        <v>0</v>
      </c>
      <c r="AW109" s="169">
        <v>0</v>
      </c>
      <c r="AX109" s="169">
        <v>0</v>
      </c>
      <c r="AY109" s="169">
        <v>77</v>
      </c>
      <c r="AZ109" s="169">
        <v>77</v>
      </c>
    </row>
    <row r="110" ht="16.5" customHeight="1" spans="1:52">
      <c r="A110" s="167" t="s">
        <v>266</v>
      </c>
      <c r="B110" s="167" t="s">
        <v>159</v>
      </c>
      <c r="C110" s="167" t="s">
        <v>141</v>
      </c>
      <c r="D110" s="168" t="s">
        <v>281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77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7" t="s">
        <v>266</v>
      </c>
      <c r="AC110" s="167" t="s">
        <v>159</v>
      </c>
      <c r="AD110" s="167" t="s">
        <v>141</v>
      </c>
      <c r="AE110" s="168" t="s">
        <v>281</v>
      </c>
      <c r="AF110" s="169">
        <v>0</v>
      </c>
      <c r="AG110" s="169">
        <v>0</v>
      </c>
      <c r="AH110" s="169">
        <v>0</v>
      </c>
      <c r="AI110" s="186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0</v>
      </c>
      <c r="AV110" s="169">
        <v>0</v>
      </c>
      <c r="AW110" s="169">
        <v>0</v>
      </c>
      <c r="AX110" s="169">
        <v>55</v>
      </c>
      <c r="AY110" s="169">
        <v>112</v>
      </c>
      <c r="AZ110" s="169">
        <v>167</v>
      </c>
    </row>
    <row r="111" ht="16.5" customHeight="1" spans="1:52">
      <c r="A111" s="167"/>
      <c r="B111" s="167" t="s">
        <v>137</v>
      </c>
      <c r="C111" s="167"/>
      <c r="D111" s="168" t="s">
        <v>282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77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7"/>
      <c r="AC111" s="167" t="s">
        <v>137</v>
      </c>
      <c r="AD111" s="167"/>
      <c r="AE111" s="168" t="s">
        <v>282</v>
      </c>
      <c r="AF111" s="169">
        <v>0</v>
      </c>
      <c r="AG111" s="169">
        <v>0</v>
      </c>
      <c r="AH111" s="169">
        <v>0</v>
      </c>
      <c r="AI111" s="186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  <c r="AX111" s="169">
        <v>342</v>
      </c>
      <c r="AY111" s="169">
        <v>0</v>
      </c>
      <c r="AZ111" s="169">
        <v>342</v>
      </c>
    </row>
    <row r="112" ht="16.5" customHeight="1" spans="1:52">
      <c r="A112" s="167" t="s">
        <v>266</v>
      </c>
      <c r="B112" s="167" t="s">
        <v>168</v>
      </c>
      <c r="C112" s="167" t="s">
        <v>141</v>
      </c>
      <c r="D112" s="168" t="s">
        <v>283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77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7" t="s">
        <v>266</v>
      </c>
      <c r="AC112" s="167" t="s">
        <v>168</v>
      </c>
      <c r="AD112" s="167" t="s">
        <v>141</v>
      </c>
      <c r="AE112" s="168" t="s">
        <v>283</v>
      </c>
      <c r="AF112" s="169">
        <v>0</v>
      </c>
      <c r="AG112" s="169">
        <v>0</v>
      </c>
      <c r="AH112" s="169">
        <v>0</v>
      </c>
      <c r="AI112" s="186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  <c r="AX112" s="169">
        <v>342</v>
      </c>
      <c r="AY112" s="169">
        <v>0</v>
      </c>
      <c r="AZ112" s="169">
        <v>342</v>
      </c>
    </row>
    <row r="113" ht="16.5" customHeight="1" spans="1:52">
      <c r="A113" s="167"/>
      <c r="B113" s="167" t="s">
        <v>141</v>
      </c>
      <c r="C113" s="167"/>
      <c r="D113" s="168" t="s">
        <v>284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77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7"/>
      <c r="AC113" s="167" t="s">
        <v>141</v>
      </c>
      <c r="AD113" s="167"/>
      <c r="AE113" s="168" t="s">
        <v>284</v>
      </c>
      <c r="AF113" s="169">
        <v>0</v>
      </c>
      <c r="AG113" s="169">
        <v>0</v>
      </c>
      <c r="AH113" s="169">
        <v>0</v>
      </c>
      <c r="AI113" s="186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  <c r="AX113" s="169">
        <v>72</v>
      </c>
      <c r="AY113" s="169">
        <v>17</v>
      </c>
      <c r="AZ113" s="169">
        <v>89</v>
      </c>
    </row>
    <row r="114" ht="16.5" customHeight="1" spans="1:52">
      <c r="A114" s="167" t="s">
        <v>266</v>
      </c>
      <c r="B114" s="167" t="s">
        <v>261</v>
      </c>
      <c r="C114" s="167" t="s">
        <v>141</v>
      </c>
      <c r="D114" s="168" t="s">
        <v>285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77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7" t="s">
        <v>266</v>
      </c>
      <c r="AC114" s="167" t="s">
        <v>261</v>
      </c>
      <c r="AD114" s="167" t="s">
        <v>141</v>
      </c>
      <c r="AE114" s="168" t="s">
        <v>285</v>
      </c>
      <c r="AF114" s="169">
        <v>0</v>
      </c>
      <c r="AG114" s="169">
        <v>0</v>
      </c>
      <c r="AH114" s="169">
        <v>0</v>
      </c>
      <c r="AI114" s="186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  <c r="AX114" s="169">
        <v>72</v>
      </c>
      <c r="AY114" s="169">
        <v>17</v>
      </c>
      <c r="AZ114" s="169">
        <v>89</v>
      </c>
    </row>
    <row r="115" ht="16.5" customHeight="1" spans="1:52">
      <c r="A115" s="167" t="s">
        <v>286</v>
      </c>
      <c r="B115" s="167"/>
      <c r="C115" s="167"/>
      <c r="D115" s="168" t="s">
        <v>287</v>
      </c>
      <c r="E115" s="169">
        <v>57915.73</v>
      </c>
      <c r="F115" s="169">
        <v>54422.87</v>
      </c>
      <c r="G115" s="169">
        <v>25827.65</v>
      </c>
      <c r="H115" s="169">
        <v>4167.16</v>
      </c>
      <c r="I115" s="169">
        <v>72</v>
      </c>
      <c r="J115" s="169">
        <v>1975.16</v>
      </c>
      <c r="K115" s="169">
        <v>2000</v>
      </c>
      <c r="L115" s="169">
        <v>120</v>
      </c>
      <c r="M115" s="169">
        <v>9424.06</v>
      </c>
      <c r="N115" s="169">
        <v>2152.3</v>
      </c>
      <c r="O115" s="169">
        <v>4866</v>
      </c>
      <c r="P115" s="169">
        <v>2405.76</v>
      </c>
      <c r="Q115" s="177">
        <v>0</v>
      </c>
      <c r="R115" s="169">
        <v>0</v>
      </c>
      <c r="S115" s="169">
        <v>13554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500</v>
      </c>
      <c r="AA115" s="169">
        <v>950</v>
      </c>
      <c r="AB115" s="167" t="s">
        <v>286</v>
      </c>
      <c r="AC115" s="167"/>
      <c r="AD115" s="167"/>
      <c r="AE115" s="168" t="s">
        <v>287</v>
      </c>
      <c r="AF115" s="169">
        <v>2322.99</v>
      </c>
      <c r="AG115" s="169">
        <v>2301.87</v>
      </c>
      <c r="AH115" s="169">
        <v>21.12</v>
      </c>
      <c r="AI115" s="186">
        <v>0</v>
      </c>
      <c r="AJ115" s="169">
        <v>1169.87</v>
      </c>
      <c r="AK115" s="169">
        <v>3.88</v>
      </c>
      <c r="AL115" s="169">
        <v>3.88</v>
      </c>
      <c r="AM115" s="169">
        <v>0</v>
      </c>
      <c r="AN115" s="169">
        <v>2.71</v>
      </c>
      <c r="AO115" s="169">
        <v>0</v>
      </c>
      <c r="AP115" s="169">
        <v>446.86</v>
      </c>
      <c r="AQ115" s="169">
        <v>0</v>
      </c>
      <c r="AR115" s="169">
        <v>0</v>
      </c>
      <c r="AS115" s="169">
        <v>611.72</v>
      </c>
      <c r="AT115" s="169">
        <v>0</v>
      </c>
      <c r="AU115" s="169">
        <v>0</v>
      </c>
      <c r="AV115" s="169">
        <v>0</v>
      </c>
      <c r="AW115" s="169">
        <v>104.69</v>
      </c>
      <c r="AX115" s="169">
        <v>3912.69</v>
      </c>
      <c r="AY115" s="169">
        <v>25358.28</v>
      </c>
      <c r="AZ115" s="169">
        <v>87186.7</v>
      </c>
    </row>
    <row r="116" ht="16.5" customHeight="1" spans="1:52">
      <c r="A116" s="167"/>
      <c r="B116" s="167" t="s">
        <v>122</v>
      </c>
      <c r="C116" s="167"/>
      <c r="D116" s="168" t="s">
        <v>288</v>
      </c>
      <c r="E116" s="169">
        <v>1672.35</v>
      </c>
      <c r="F116" s="169">
        <v>1520.8</v>
      </c>
      <c r="G116" s="169">
        <v>391.23</v>
      </c>
      <c r="H116" s="169">
        <v>5.33</v>
      </c>
      <c r="I116" s="169">
        <v>0</v>
      </c>
      <c r="J116" s="169">
        <v>3.17</v>
      </c>
      <c r="K116" s="169">
        <v>2.16</v>
      </c>
      <c r="L116" s="169">
        <v>0</v>
      </c>
      <c r="M116" s="169">
        <v>41.48</v>
      </c>
      <c r="N116" s="169">
        <v>32.6</v>
      </c>
      <c r="O116" s="169">
        <v>6</v>
      </c>
      <c r="P116" s="169">
        <v>2.88</v>
      </c>
      <c r="Q116" s="177">
        <v>0</v>
      </c>
      <c r="R116" s="169">
        <v>0</v>
      </c>
      <c r="S116" s="169">
        <v>132.75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950</v>
      </c>
      <c r="AB116" s="167"/>
      <c r="AC116" s="167" t="s">
        <v>122</v>
      </c>
      <c r="AD116" s="167"/>
      <c r="AE116" s="168" t="s">
        <v>288</v>
      </c>
      <c r="AF116" s="169">
        <v>85.68</v>
      </c>
      <c r="AG116" s="169">
        <v>75.12</v>
      </c>
      <c r="AH116" s="169">
        <v>10.56</v>
      </c>
      <c r="AI116" s="186">
        <v>0</v>
      </c>
      <c r="AJ116" s="169">
        <v>65.87</v>
      </c>
      <c r="AK116" s="169">
        <v>0</v>
      </c>
      <c r="AL116" s="169">
        <v>0</v>
      </c>
      <c r="AM116" s="169">
        <v>0</v>
      </c>
      <c r="AN116" s="169">
        <v>0.06</v>
      </c>
      <c r="AO116" s="169">
        <v>0</v>
      </c>
      <c r="AP116" s="169">
        <v>56.69</v>
      </c>
      <c r="AQ116" s="169">
        <v>0</v>
      </c>
      <c r="AR116" s="169">
        <v>0</v>
      </c>
      <c r="AS116" s="169">
        <v>9.12</v>
      </c>
      <c r="AT116" s="169">
        <v>0</v>
      </c>
      <c r="AU116" s="169">
        <v>0</v>
      </c>
      <c r="AV116" s="169">
        <v>0</v>
      </c>
      <c r="AW116" s="169">
        <v>0</v>
      </c>
      <c r="AX116" s="169">
        <v>854</v>
      </c>
      <c r="AY116" s="169">
        <v>78</v>
      </c>
      <c r="AZ116" s="169">
        <v>2604.35</v>
      </c>
    </row>
    <row r="117" ht="16.5" customHeight="1" spans="1:52">
      <c r="A117" s="167" t="s">
        <v>289</v>
      </c>
      <c r="B117" s="167" t="s">
        <v>125</v>
      </c>
      <c r="C117" s="167" t="s">
        <v>122</v>
      </c>
      <c r="D117" s="168" t="s">
        <v>290</v>
      </c>
      <c r="E117" s="169">
        <v>1616.36</v>
      </c>
      <c r="F117" s="169">
        <v>1505.05</v>
      </c>
      <c r="G117" s="169">
        <v>391.23</v>
      </c>
      <c r="H117" s="169">
        <v>5.33</v>
      </c>
      <c r="I117" s="169">
        <v>0</v>
      </c>
      <c r="J117" s="169">
        <v>3.17</v>
      </c>
      <c r="K117" s="169">
        <v>2.16</v>
      </c>
      <c r="L117" s="169">
        <v>0</v>
      </c>
      <c r="M117" s="169">
        <v>41.48</v>
      </c>
      <c r="N117" s="169">
        <v>32.6</v>
      </c>
      <c r="O117" s="169">
        <v>6</v>
      </c>
      <c r="P117" s="169">
        <v>2.88</v>
      </c>
      <c r="Q117" s="177">
        <v>0</v>
      </c>
      <c r="R117" s="169">
        <v>0</v>
      </c>
      <c r="S117" s="169">
        <v>117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950</v>
      </c>
      <c r="AB117" s="167" t="s">
        <v>289</v>
      </c>
      <c r="AC117" s="167" t="s">
        <v>125</v>
      </c>
      <c r="AD117" s="167" t="s">
        <v>122</v>
      </c>
      <c r="AE117" s="168" t="s">
        <v>290</v>
      </c>
      <c r="AF117" s="169">
        <v>85.68</v>
      </c>
      <c r="AG117" s="169">
        <v>75.12</v>
      </c>
      <c r="AH117" s="169">
        <v>10.56</v>
      </c>
      <c r="AI117" s="186">
        <v>0</v>
      </c>
      <c r="AJ117" s="169">
        <v>25.63</v>
      </c>
      <c r="AK117" s="169">
        <v>0</v>
      </c>
      <c r="AL117" s="169">
        <v>0</v>
      </c>
      <c r="AM117" s="169">
        <v>0</v>
      </c>
      <c r="AN117" s="169">
        <v>0.06</v>
      </c>
      <c r="AO117" s="169">
        <v>0</v>
      </c>
      <c r="AP117" s="169">
        <v>25.57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  <c r="AX117" s="169">
        <v>325</v>
      </c>
      <c r="AY117" s="169">
        <v>6.72</v>
      </c>
      <c r="AZ117" s="169">
        <v>1948.08</v>
      </c>
    </row>
    <row r="118" ht="16.5" customHeight="1" spans="1:52">
      <c r="A118" s="167" t="s">
        <v>289</v>
      </c>
      <c r="B118" s="167" t="s">
        <v>125</v>
      </c>
      <c r="C118" s="167" t="s">
        <v>127</v>
      </c>
      <c r="D118" s="168" t="s">
        <v>291</v>
      </c>
      <c r="E118" s="169">
        <v>55.29</v>
      </c>
      <c r="F118" s="169">
        <v>15.75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77">
        <v>0</v>
      </c>
      <c r="R118" s="169">
        <v>0</v>
      </c>
      <c r="S118" s="169">
        <v>15.75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7" t="s">
        <v>289</v>
      </c>
      <c r="AC118" s="167" t="s">
        <v>125</v>
      </c>
      <c r="AD118" s="167" t="s">
        <v>127</v>
      </c>
      <c r="AE118" s="168" t="s">
        <v>291</v>
      </c>
      <c r="AF118" s="169">
        <v>0</v>
      </c>
      <c r="AG118" s="169">
        <v>0</v>
      </c>
      <c r="AH118" s="169">
        <v>0</v>
      </c>
      <c r="AI118" s="186">
        <v>0</v>
      </c>
      <c r="AJ118" s="169">
        <v>39.54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31.12</v>
      </c>
      <c r="AQ118" s="169">
        <v>0</v>
      </c>
      <c r="AR118" s="169">
        <v>0</v>
      </c>
      <c r="AS118" s="169">
        <v>8.42</v>
      </c>
      <c r="AT118" s="169">
        <v>0</v>
      </c>
      <c r="AU118" s="169">
        <v>0</v>
      </c>
      <c r="AV118" s="169">
        <v>0</v>
      </c>
      <c r="AW118" s="169">
        <v>0</v>
      </c>
      <c r="AX118" s="169">
        <v>0</v>
      </c>
      <c r="AY118" s="169">
        <v>71.28</v>
      </c>
      <c r="AZ118" s="169">
        <v>126.57</v>
      </c>
    </row>
    <row r="119" ht="16.5" customHeight="1" spans="1:52">
      <c r="A119" s="167" t="s">
        <v>289</v>
      </c>
      <c r="B119" s="167" t="s">
        <v>125</v>
      </c>
      <c r="C119" s="167" t="s">
        <v>132</v>
      </c>
      <c r="D119" s="168" t="s">
        <v>292</v>
      </c>
      <c r="E119" s="169">
        <v>0.7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77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7" t="s">
        <v>289</v>
      </c>
      <c r="AC119" s="167" t="s">
        <v>125</v>
      </c>
      <c r="AD119" s="167" t="s">
        <v>132</v>
      </c>
      <c r="AE119" s="168" t="s">
        <v>292</v>
      </c>
      <c r="AF119" s="169">
        <v>0</v>
      </c>
      <c r="AG119" s="169">
        <v>0</v>
      </c>
      <c r="AH119" s="169">
        <v>0</v>
      </c>
      <c r="AI119" s="186">
        <v>0</v>
      </c>
      <c r="AJ119" s="169">
        <v>0.7</v>
      </c>
      <c r="AK119" s="169">
        <v>0</v>
      </c>
      <c r="AL119" s="169">
        <v>0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0.7</v>
      </c>
      <c r="AT119" s="169">
        <v>0</v>
      </c>
      <c r="AU119" s="169">
        <v>0</v>
      </c>
      <c r="AV119" s="169">
        <v>0</v>
      </c>
      <c r="AW119" s="169">
        <v>0</v>
      </c>
      <c r="AX119" s="169">
        <v>288</v>
      </c>
      <c r="AY119" s="169">
        <v>0</v>
      </c>
      <c r="AZ119" s="169">
        <v>288.7</v>
      </c>
    </row>
    <row r="120" ht="16.5" customHeight="1" spans="1:52">
      <c r="A120" s="167" t="s">
        <v>289</v>
      </c>
      <c r="B120" s="167" t="s">
        <v>125</v>
      </c>
      <c r="C120" s="167" t="s">
        <v>141</v>
      </c>
      <c r="D120" s="168" t="s">
        <v>293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77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7" t="s">
        <v>289</v>
      </c>
      <c r="AC120" s="167" t="s">
        <v>125</v>
      </c>
      <c r="AD120" s="167" t="s">
        <v>141</v>
      </c>
      <c r="AE120" s="168" t="s">
        <v>293</v>
      </c>
      <c r="AF120" s="169">
        <v>0</v>
      </c>
      <c r="AG120" s="169">
        <v>0</v>
      </c>
      <c r="AH120" s="169">
        <v>0</v>
      </c>
      <c r="AI120" s="186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  <c r="AX120" s="169">
        <v>241</v>
      </c>
      <c r="AY120" s="169">
        <v>0</v>
      </c>
      <c r="AZ120" s="169">
        <v>241</v>
      </c>
    </row>
    <row r="121" ht="16.5" customHeight="1" spans="1:52">
      <c r="A121" s="167"/>
      <c r="B121" s="167" t="s">
        <v>127</v>
      </c>
      <c r="C121" s="167"/>
      <c r="D121" s="168" t="s">
        <v>294</v>
      </c>
      <c r="E121" s="169">
        <v>54404.1</v>
      </c>
      <c r="F121" s="169">
        <v>51241.42</v>
      </c>
      <c r="G121" s="169">
        <v>24374.04</v>
      </c>
      <c r="H121" s="169">
        <v>4125.83</v>
      </c>
      <c r="I121" s="169">
        <v>36</v>
      </c>
      <c r="J121" s="169">
        <v>1971.99</v>
      </c>
      <c r="K121" s="169">
        <v>1997.84</v>
      </c>
      <c r="L121" s="169">
        <v>120</v>
      </c>
      <c r="M121" s="169">
        <v>9286.05</v>
      </c>
      <c r="N121" s="169">
        <v>2031.17</v>
      </c>
      <c r="O121" s="169">
        <v>4852</v>
      </c>
      <c r="P121" s="169">
        <v>2402.88</v>
      </c>
      <c r="Q121" s="177">
        <v>0</v>
      </c>
      <c r="R121" s="169">
        <v>0</v>
      </c>
      <c r="S121" s="169">
        <v>12955.5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500</v>
      </c>
      <c r="AA121" s="169">
        <v>0</v>
      </c>
      <c r="AB121" s="167"/>
      <c r="AC121" s="167" t="s">
        <v>127</v>
      </c>
      <c r="AD121" s="167"/>
      <c r="AE121" s="168" t="s">
        <v>294</v>
      </c>
      <c r="AF121" s="169">
        <v>2070.78</v>
      </c>
      <c r="AG121" s="169">
        <v>2070.78</v>
      </c>
      <c r="AH121" s="169">
        <v>0</v>
      </c>
      <c r="AI121" s="186">
        <v>0</v>
      </c>
      <c r="AJ121" s="169">
        <v>1091.89</v>
      </c>
      <c r="AK121" s="169">
        <v>3.88</v>
      </c>
      <c r="AL121" s="169">
        <v>3.88</v>
      </c>
      <c r="AM121" s="169">
        <v>0</v>
      </c>
      <c r="AN121" s="169">
        <v>2.65</v>
      </c>
      <c r="AO121" s="169">
        <v>0</v>
      </c>
      <c r="AP121" s="169">
        <v>380.42</v>
      </c>
      <c r="AQ121" s="169">
        <v>0</v>
      </c>
      <c r="AR121" s="169">
        <v>0</v>
      </c>
      <c r="AS121" s="169">
        <v>600.25</v>
      </c>
      <c r="AT121" s="169">
        <v>0</v>
      </c>
      <c r="AU121" s="169">
        <v>0</v>
      </c>
      <c r="AV121" s="169">
        <v>0</v>
      </c>
      <c r="AW121" s="169">
        <v>104.69</v>
      </c>
      <c r="AX121" s="169">
        <v>1529.09</v>
      </c>
      <c r="AY121" s="169">
        <v>23179.66</v>
      </c>
      <c r="AZ121" s="169">
        <v>79112.85</v>
      </c>
    </row>
    <row r="122" ht="16.5" customHeight="1" spans="1:52">
      <c r="A122" s="167" t="s">
        <v>289</v>
      </c>
      <c r="B122" s="167" t="s">
        <v>129</v>
      </c>
      <c r="C122" s="167" t="s">
        <v>122</v>
      </c>
      <c r="D122" s="168" t="s">
        <v>295</v>
      </c>
      <c r="E122" s="169">
        <v>1129.34</v>
      </c>
      <c r="F122" s="169">
        <v>674.06</v>
      </c>
      <c r="G122" s="169">
        <v>308.39</v>
      </c>
      <c r="H122" s="169">
        <v>43.63</v>
      </c>
      <c r="I122" s="169">
        <v>0</v>
      </c>
      <c r="J122" s="169">
        <v>19.63</v>
      </c>
      <c r="K122" s="169">
        <v>24</v>
      </c>
      <c r="L122" s="169">
        <v>0</v>
      </c>
      <c r="M122" s="169">
        <v>130.78</v>
      </c>
      <c r="N122" s="169">
        <v>25.7</v>
      </c>
      <c r="O122" s="169">
        <v>71</v>
      </c>
      <c r="P122" s="169">
        <v>34.08</v>
      </c>
      <c r="Q122" s="177">
        <v>0</v>
      </c>
      <c r="R122" s="169">
        <v>0</v>
      </c>
      <c r="S122" s="169">
        <v>191.25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7" t="s">
        <v>289</v>
      </c>
      <c r="AC122" s="167" t="s">
        <v>129</v>
      </c>
      <c r="AD122" s="167" t="s">
        <v>122</v>
      </c>
      <c r="AE122" s="168" t="s">
        <v>295</v>
      </c>
      <c r="AF122" s="169">
        <v>441.14</v>
      </c>
      <c r="AG122" s="169">
        <v>441.14</v>
      </c>
      <c r="AH122" s="169">
        <v>0</v>
      </c>
      <c r="AI122" s="186">
        <v>0</v>
      </c>
      <c r="AJ122" s="169">
        <v>14.15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14.15</v>
      </c>
      <c r="AT122" s="169">
        <v>0</v>
      </c>
      <c r="AU122" s="169">
        <v>0</v>
      </c>
      <c r="AV122" s="169">
        <v>0</v>
      </c>
      <c r="AW122" s="169">
        <v>0</v>
      </c>
      <c r="AX122" s="169">
        <v>46.08</v>
      </c>
      <c r="AY122" s="169">
        <v>1348.36</v>
      </c>
      <c r="AZ122" s="169">
        <v>2523.78</v>
      </c>
    </row>
    <row r="123" s="151" customFormat="1" ht="16.5" customHeight="1" spans="1:52">
      <c r="A123" s="188" t="s">
        <v>289</v>
      </c>
      <c r="B123" s="188" t="s">
        <v>129</v>
      </c>
      <c r="C123" s="188" t="s">
        <v>127</v>
      </c>
      <c r="D123" s="189" t="s">
        <v>296</v>
      </c>
      <c r="E123" s="190">
        <v>23597.79</v>
      </c>
      <c r="F123" s="190">
        <v>22800.04</v>
      </c>
      <c r="G123" s="190">
        <v>10246.93</v>
      </c>
      <c r="H123" s="190">
        <v>2141.79</v>
      </c>
      <c r="I123" s="190">
        <v>36</v>
      </c>
      <c r="J123" s="190">
        <v>946.87</v>
      </c>
      <c r="K123" s="190">
        <v>1038.92</v>
      </c>
      <c r="L123" s="190">
        <v>120</v>
      </c>
      <c r="M123" s="190">
        <v>4649.07</v>
      </c>
      <c r="N123" s="190">
        <v>853.91</v>
      </c>
      <c r="O123" s="190">
        <v>2551</v>
      </c>
      <c r="P123" s="190">
        <v>1244.16</v>
      </c>
      <c r="Q123" s="191">
        <v>0</v>
      </c>
      <c r="R123" s="190">
        <v>0</v>
      </c>
      <c r="S123" s="190">
        <v>5762.25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0</v>
      </c>
      <c r="Z123" s="190">
        <v>0</v>
      </c>
      <c r="AA123" s="190">
        <v>0</v>
      </c>
      <c r="AB123" s="188" t="s">
        <v>289</v>
      </c>
      <c r="AC123" s="188" t="s">
        <v>129</v>
      </c>
      <c r="AD123" s="188" t="s">
        <v>127</v>
      </c>
      <c r="AE123" s="189" t="s">
        <v>296</v>
      </c>
      <c r="AF123" s="190">
        <v>269.82</v>
      </c>
      <c r="AG123" s="190">
        <v>269.82</v>
      </c>
      <c r="AH123" s="190">
        <v>0</v>
      </c>
      <c r="AI123" s="192">
        <v>0</v>
      </c>
      <c r="AJ123" s="190">
        <v>527.93</v>
      </c>
      <c r="AK123" s="190">
        <v>0</v>
      </c>
      <c r="AL123" s="190">
        <v>0</v>
      </c>
      <c r="AM123" s="190">
        <v>0</v>
      </c>
      <c r="AN123" s="190">
        <v>0.18</v>
      </c>
      <c r="AO123" s="190">
        <v>0</v>
      </c>
      <c r="AP123" s="190">
        <v>19.93</v>
      </c>
      <c r="AQ123" s="190">
        <v>0</v>
      </c>
      <c r="AR123" s="190">
        <v>0</v>
      </c>
      <c r="AS123" s="190">
        <v>403.13</v>
      </c>
      <c r="AT123" s="190">
        <v>0</v>
      </c>
      <c r="AU123" s="190">
        <v>0</v>
      </c>
      <c r="AV123" s="190">
        <v>0</v>
      </c>
      <c r="AW123" s="190">
        <v>104.69</v>
      </c>
      <c r="AX123" s="190">
        <v>220</v>
      </c>
      <c r="AY123" s="190">
        <v>7093.69</v>
      </c>
      <c r="AZ123" s="190">
        <v>30911.48</v>
      </c>
    </row>
    <row r="124" s="151" customFormat="1" ht="16.5" customHeight="1" spans="1:52">
      <c r="A124" s="188" t="s">
        <v>289</v>
      </c>
      <c r="B124" s="188" t="s">
        <v>129</v>
      </c>
      <c r="C124" s="188" t="s">
        <v>132</v>
      </c>
      <c r="D124" s="189" t="s">
        <v>297</v>
      </c>
      <c r="E124" s="190">
        <v>21771.64</v>
      </c>
      <c r="F124" s="190">
        <v>20947.25</v>
      </c>
      <c r="G124" s="190">
        <v>9591.37</v>
      </c>
      <c r="H124" s="190">
        <v>1664.21</v>
      </c>
      <c r="I124" s="190">
        <v>0</v>
      </c>
      <c r="J124" s="190">
        <v>861.77</v>
      </c>
      <c r="K124" s="190">
        <v>802.44</v>
      </c>
      <c r="L124" s="190">
        <v>0</v>
      </c>
      <c r="M124" s="190">
        <v>4153.92</v>
      </c>
      <c r="N124" s="190">
        <v>799.28</v>
      </c>
      <c r="O124" s="190">
        <v>2230</v>
      </c>
      <c r="P124" s="190">
        <v>1124.64</v>
      </c>
      <c r="Q124" s="191">
        <v>0</v>
      </c>
      <c r="R124" s="190">
        <v>0</v>
      </c>
      <c r="S124" s="190">
        <v>5037.75</v>
      </c>
      <c r="T124" s="190">
        <v>0</v>
      </c>
      <c r="U124" s="190">
        <v>0</v>
      </c>
      <c r="V124" s="190">
        <v>0</v>
      </c>
      <c r="W124" s="190">
        <v>0</v>
      </c>
      <c r="X124" s="190">
        <v>0</v>
      </c>
      <c r="Y124" s="190">
        <v>0</v>
      </c>
      <c r="Z124" s="190">
        <v>500</v>
      </c>
      <c r="AA124" s="190">
        <v>0</v>
      </c>
      <c r="AB124" s="188" t="s">
        <v>289</v>
      </c>
      <c r="AC124" s="188" t="s">
        <v>129</v>
      </c>
      <c r="AD124" s="188" t="s">
        <v>132</v>
      </c>
      <c r="AE124" s="189" t="s">
        <v>297</v>
      </c>
      <c r="AF124" s="190">
        <v>396.71</v>
      </c>
      <c r="AG124" s="190">
        <v>396.71</v>
      </c>
      <c r="AH124" s="190">
        <v>0</v>
      </c>
      <c r="AI124" s="192">
        <v>0</v>
      </c>
      <c r="AJ124" s="190">
        <v>427.67</v>
      </c>
      <c r="AK124" s="190">
        <v>3.88</v>
      </c>
      <c r="AL124" s="190">
        <v>3.88</v>
      </c>
      <c r="AM124" s="190">
        <v>0</v>
      </c>
      <c r="AN124" s="190">
        <v>1.5</v>
      </c>
      <c r="AO124" s="190">
        <v>0</v>
      </c>
      <c r="AP124" s="190">
        <v>239.32</v>
      </c>
      <c r="AQ124" s="190">
        <v>0</v>
      </c>
      <c r="AR124" s="190">
        <v>0</v>
      </c>
      <c r="AS124" s="190">
        <v>182.97</v>
      </c>
      <c r="AT124" s="190">
        <v>0</v>
      </c>
      <c r="AU124" s="190">
        <v>0</v>
      </c>
      <c r="AV124" s="190">
        <v>0</v>
      </c>
      <c r="AW124" s="190">
        <v>0</v>
      </c>
      <c r="AX124" s="190">
        <v>910</v>
      </c>
      <c r="AY124" s="190">
        <v>8365.01</v>
      </c>
      <c r="AZ124" s="190">
        <v>31046.65</v>
      </c>
    </row>
    <row r="125" s="151" customFormat="1" ht="16.5" customHeight="1" spans="1:52">
      <c r="A125" s="188" t="s">
        <v>289</v>
      </c>
      <c r="B125" s="188" t="s">
        <v>129</v>
      </c>
      <c r="C125" s="188" t="s">
        <v>143</v>
      </c>
      <c r="D125" s="189" t="s">
        <v>298</v>
      </c>
      <c r="E125" s="190">
        <v>7825.1</v>
      </c>
      <c r="F125" s="190">
        <v>6820.07</v>
      </c>
      <c r="G125" s="190">
        <v>4227.35</v>
      </c>
      <c r="H125" s="190">
        <v>276.19</v>
      </c>
      <c r="I125" s="190">
        <v>0</v>
      </c>
      <c r="J125" s="190">
        <v>143.71</v>
      </c>
      <c r="K125" s="190">
        <v>132.48</v>
      </c>
      <c r="L125" s="190">
        <v>0</v>
      </c>
      <c r="M125" s="190">
        <v>352.28</v>
      </c>
      <c r="N125" s="190">
        <v>352.28</v>
      </c>
      <c r="O125" s="190">
        <v>0</v>
      </c>
      <c r="P125" s="190">
        <v>0</v>
      </c>
      <c r="Q125" s="191">
        <v>0</v>
      </c>
      <c r="R125" s="190">
        <v>0</v>
      </c>
      <c r="S125" s="190">
        <v>1964.25</v>
      </c>
      <c r="T125" s="190">
        <v>0</v>
      </c>
      <c r="U125" s="190">
        <v>0</v>
      </c>
      <c r="V125" s="190">
        <v>0</v>
      </c>
      <c r="W125" s="190">
        <v>0</v>
      </c>
      <c r="X125" s="190">
        <v>0</v>
      </c>
      <c r="Y125" s="190">
        <v>0</v>
      </c>
      <c r="Z125" s="190">
        <v>0</v>
      </c>
      <c r="AA125" s="190">
        <v>0</v>
      </c>
      <c r="AB125" s="188" t="s">
        <v>289</v>
      </c>
      <c r="AC125" s="188" t="s">
        <v>129</v>
      </c>
      <c r="AD125" s="188" t="s">
        <v>143</v>
      </c>
      <c r="AE125" s="189" t="s">
        <v>298</v>
      </c>
      <c r="AF125" s="190">
        <v>963.11</v>
      </c>
      <c r="AG125" s="190">
        <v>963.11</v>
      </c>
      <c r="AH125" s="190">
        <v>0</v>
      </c>
      <c r="AI125" s="192">
        <v>0</v>
      </c>
      <c r="AJ125" s="190">
        <v>41.93</v>
      </c>
      <c r="AK125" s="190">
        <v>0</v>
      </c>
      <c r="AL125" s="190">
        <v>0</v>
      </c>
      <c r="AM125" s="190">
        <v>0</v>
      </c>
      <c r="AN125" s="190">
        <v>0.07</v>
      </c>
      <c r="AO125" s="190">
        <v>0</v>
      </c>
      <c r="AP125" s="190">
        <v>41.86</v>
      </c>
      <c r="AQ125" s="190">
        <v>0</v>
      </c>
      <c r="AR125" s="190">
        <v>0</v>
      </c>
      <c r="AS125" s="190">
        <v>0</v>
      </c>
      <c r="AT125" s="190">
        <v>0</v>
      </c>
      <c r="AU125" s="190">
        <v>0</v>
      </c>
      <c r="AV125" s="190">
        <v>0</v>
      </c>
      <c r="AW125" s="190">
        <v>0</v>
      </c>
      <c r="AX125" s="190">
        <v>200.01</v>
      </c>
      <c r="AY125" s="190">
        <v>3510.3</v>
      </c>
      <c r="AZ125" s="190">
        <v>11535.41</v>
      </c>
    </row>
    <row r="126" ht="16.5" customHeight="1" spans="1:52">
      <c r="A126" s="167" t="s">
        <v>289</v>
      </c>
      <c r="B126" s="167" t="s">
        <v>129</v>
      </c>
      <c r="C126" s="167" t="s">
        <v>148</v>
      </c>
      <c r="D126" s="168" t="s">
        <v>299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77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7" t="s">
        <v>289</v>
      </c>
      <c r="AC126" s="167" t="s">
        <v>129</v>
      </c>
      <c r="AD126" s="167" t="s">
        <v>148</v>
      </c>
      <c r="AE126" s="168" t="s">
        <v>299</v>
      </c>
      <c r="AF126" s="169">
        <v>0</v>
      </c>
      <c r="AG126" s="169">
        <v>0</v>
      </c>
      <c r="AH126" s="169">
        <v>0</v>
      </c>
      <c r="AI126" s="186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  <c r="AX126" s="169">
        <v>100</v>
      </c>
      <c r="AY126" s="169">
        <v>130</v>
      </c>
      <c r="AZ126" s="169">
        <v>230</v>
      </c>
    </row>
    <row r="127" ht="16.5" customHeight="1" spans="1:52">
      <c r="A127" s="167" t="s">
        <v>289</v>
      </c>
      <c r="B127" s="167" t="s">
        <v>129</v>
      </c>
      <c r="C127" s="167" t="s">
        <v>141</v>
      </c>
      <c r="D127" s="168" t="s">
        <v>300</v>
      </c>
      <c r="E127" s="169">
        <v>80.22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77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7" t="s">
        <v>289</v>
      </c>
      <c r="AC127" s="167" t="s">
        <v>129</v>
      </c>
      <c r="AD127" s="167" t="s">
        <v>141</v>
      </c>
      <c r="AE127" s="168" t="s">
        <v>300</v>
      </c>
      <c r="AF127" s="169">
        <v>0</v>
      </c>
      <c r="AG127" s="169">
        <v>0</v>
      </c>
      <c r="AH127" s="169">
        <v>0</v>
      </c>
      <c r="AI127" s="186">
        <v>0</v>
      </c>
      <c r="AJ127" s="169">
        <v>80.22</v>
      </c>
      <c r="AK127" s="169">
        <v>0</v>
      </c>
      <c r="AL127" s="169">
        <v>0</v>
      </c>
      <c r="AM127" s="169">
        <v>0</v>
      </c>
      <c r="AN127" s="169">
        <v>0.9</v>
      </c>
      <c r="AO127" s="169">
        <v>0</v>
      </c>
      <c r="AP127" s="169">
        <v>79.32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  <c r="AX127" s="169">
        <v>53</v>
      </c>
      <c r="AY127" s="169">
        <v>2732.3</v>
      </c>
      <c r="AZ127" s="169">
        <v>2865.52</v>
      </c>
    </row>
    <row r="128" ht="16.5" customHeight="1" spans="1:52">
      <c r="A128" s="167"/>
      <c r="B128" s="167" t="s">
        <v>132</v>
      </c>
      <c r="C128" s="167"/>
      <c r="D128" s="168" t="s">
        <v>301</v>
      </c>
      <c r="E128" s="169">
        <v>1416.86</v>
      </c>
      <c r="F128" s="169">
        <v>1268.42</v>
      </c>
      <c r="G128" s="169">
        <v>807.39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67.28</v>
      </c>
      <c r="N128" s="169">
        <v>67.28</v>
      </c>
      <c r="O128" s="169">
        <v>0</v>
      </c>
      <c r="P128" s="169">
        <v>0</v>
      </c>
      <c r="Q128" s="177">
        <v>0</v>
      </c>
      <c r="R128" s="169">
        <v>0</v>
      </c>
      <c r="S128" s="169">
        <v>393.75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7"/>
      <c r="AC128" s="167" t="s">
        <v>132</v>
      </c>
      <c r="AD128" s="167"/>
      <c r="AE128" s="168" t="s">
        <v>301</v>
      </c>
      <c r="AF128" s="169">
        <v>140</v>
      </c>
      <c r="AG128" s="169">
        <v>140</v>
      </c>
      <c r="AH128" s="169">
        <v>0</v>
      </c>
      <c r="AI128" s="186">
        <v>0</v>
      </c>
      <c r="AJ128" s="169">
        <v>8.44</v>
      </c>
      <c r="AK128" s="169">
        <v>0</v>
      </c>
      <c r="AL128" s="169">
        <v>0</v>
      </c>
      <c r="AM128" s="169">
        <v>0</v>
      </c>
      <c r="AN128" s="169">
        <v>0</v>
      </c>
      <c r="AO128" s="169">
        <v>0</v>
      </c>
      <c r="AP128" s="169">
        <v>8.44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  <c r="AX128" s="169">
        <v>140.6</v>
      </c>
      <c r="AY128" s="169">
        <v>1169.25</v>
      </c>
      <c r="AZ128" s="169">
        <v>2726.71</v>
      </c>
    </row>
    <row r="129" ht="16.5" customHeight="1" spans="1:52">
      <c r="A129" s="167" t="s">
        <v>289</v>
      </c>
      <c r="B129" s="167" t="s">
        <v>134</v>
      </c>
      <c r="C129" s="167" t="s">
        <v>127</v>
      </c>
      <c r="D129" s="168" t="s">
        <v>302</v>
      </c>
      <c r="E129" s="169">
        <v>1416.86</v>
      </c>
      <c r="F129" s="169">
        <v>1268.42</v>
      </c>
      <c r="G129" s="169">
        <v>807.39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67.28</v>
      </c>
      <c r="N129" s="169">
        <v>67.28</v>
      </c>
      <c r="O129" s="169">
        <v>0</v>
      </c>
      <c r="P129" s="169">
        <v>0</v>
      </c>
      <c r="Q129" s="177">
        <v>0</v>
      </c>
      <c r="R129" s="169">
        <v>0</v>
      </c>
      <c r="S129" s="169">
        <v>393.75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7" t="s">
        <v>289</v>
      </c>
      <c r="AC129" s="167" t="s">
        <v>134</v>
      </c>
      <c r="AD129" s="167" t="s">
        <v>127</v>
      </c>
      <c r="AE129" s="168" t="s">
        <v>302</v>
      </c>
      <c r="AF129" s="169">
        <v>140</v>
      </c>
      <c r="AG129" s="169">
        <v>140</v>
      </c>
      <c r="AH129" s="169">
        <v>0</v>
      </c>
      <c r="AI129" s="186">
        <v>0</v>
      </c>
      <c r="AJ129" s="169">
        <v>8.44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8.44</v>
      </c>
      <c r="AQ129" s="169">
        <v>0</v>
      </c>
      <c r="AR129" s="169">
        <v>0</v>
      </c>
      <c r="AS129" s="169">
        <v>0</v>
      </c>
      <c r="AT129" s="169">
        <v>0</v>
      </c>
      <c r="AU129" s="169">
        <v>0</v>
      </c>
      <c r="AV129" s="169">
        <v>0</v>
      </c>
      <c r="AW129" s="169">
        <v>0</v>
      </c>
      <c r="AX129" s="169">
        <v>140.6</v>
      </c>
      <c r="AY129" s="169">
        <v>969.25</v>
      </c>
      <c r="AZ129" s="169">
        <v>2526.71</v>
      </c>
    </row>
    <row r="130" ht="16.5" customHeight="1" spans="1:52">
      <c r="A130" s="167" t="s">
        <v>289</v>
      </c>
      <c r="B130" s="167" t="s">
        <v>134</v>
      </c>
      <c r="C130" s="167" t="s">
        <v>141</v>
      </c>
      <c r="D130" s="168" t="s">
        <v>303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77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7" t="s">
        <v>289</v>
      </c>
      <c r="AC130" s="167" t="s">
        <v>134</v>
      </c>
      <c r="AD130" s="167" t="s">
        <v>141</v>
      </c>
      <c r="AE130" s="168" t="s">
        <v>303</v>
      </c>
      <c r="AF130" s="169">
        <v>0</v>
      </c>
      <c r="AG130" s="169">
        <v>0</v>
      </c>
      <c r="AH130" s="169">
        <v>0</v>
      </c>
      <c r="AI130" s="186">
        <v>0</v>
      </c>
      <c r="AJ130" s="169">
        <v>0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0</v>
      </c>
      <c r="AU130" s="169">
        <v>0</v>
      </c>
      <c r="AV130" s="169">
        <v>0</v>
      </c>
      <c r="AW130" s="169">
        <v>0</v>
      </c>
      <c r="AX130" s="169">
        <v>0</v>
      </c>
      <c r="AY130" s="169">
        <v>200</v>
      </c>
      <c r="AZ130" s="169">
        <v>200</v>
      </c>
    </row>
    <row r="131" ht="16.5" customHeight="1" spans="1:52">
      <c r="A131" s="167"/>
      <c r="B131" s="167" t="s">
        <v>154</v>
      </c>
      <c r="C131" s="167"/>
      <c r="D131" s="168" t="s">
        <v>304</v>
      </c>
      <c r="E131" s="169">
        <v>79.88</v>
      </c>
      <c r="F131" s="169">
        <v>75.3</v>
      </c>
      <c r="G131" s="169">
        <v>45.51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11.79</v>
      </c>
      <c r="N131" s="169">
        <v>3.79</v>
      </c>
      <c r="O131" s="169">
        <v>8</v>
      </c>
      <c r="P131" s="169">
        <v>0</v>
      </c>
      <c r="Q131" s="177">
        <v>0</v>
      </c>
      <c r="R131" s="169">
        <v>0</v>
      </c>
      <c r="S131" s="169">
        <v>18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7"/>
      <c r="AC131" s="167" t="s">
        <v>154</v>
      </c>
      <c r="AD131" s="167"/>
      <c r="AE131" s="168" t="s">
        <v>304</v>
      </c>
      <c r="AF131" s="169">
        <v>2.23</v>
      </c>
      <c r="AG131" s="169">
        <v>2.23</v>
      </c>
      <c r="AH131" s="169">
        <v>0</v>
      </c>
      <c r="AI131" s="186">
        <v>0</v>
      </c>
      <c r="AJ131" s="169">
        <v>2.35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2.35</v>
      </c>
      <c r="AT131" s="169">
        <v>0</v>
      </c>
      <c r="AU131" s="169">
        <v>0</v>
      </c>
      <c r="AV131" s="169">
        <v>0</v>
      </c>
      <c r="AW131" s="169">
        <v>0</v>
      </c>
      <c r="AX131" s="169">
        <v>263</v>
      </c>
      <c r="AY131" s="169">
        <v>102.37</v>
      </c>
      <c r="AZ131" s="169">
        <v>445.25</v>
      </c>
    </row>
    <row r="132" ht="16.5" customHeight="1" spans="1:52">
      <c r="A132" s="167" t="s">
        <v>289</v>
      </c>
      <c r="B132" s="167" t="s">
        <v>165</v>
      </c>
      <c r="C132" s="167" t="s">
        <v>122</v>
      </c>
      <c r="D132" s="168" t="s">
        <v>305</v>
      </c>
      <c r="E132" s="169">
        <v>79.88</v>
      </c>
      <c r="F132" s="169">
        <v>75.3</v>
      </c>
      <c r="G132" s="169">
        <v>45.51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11.79</v>
      </c>
      <c r="N132" s="169">
        <v>3.79</v>
      </c>
      <c r="O132" s="169">
        <v>8</v>
      </c>
      <c r="P132" s="169">
        <v>0</v>
      </c>
      <c r="Q132" s="177">
        <v>0</v>
      </c>
      <c r="R132" s="169">
        <v>0</v>
      </c>
      <c r="S132" s="169">
        <v>18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7" t="s">
        <v>289</v>
      </c>
      <c r="AC132" s="167" t="s">
        <v>165</v>
      </c>
      <c r="AD132" s="167" t="s">
        <v>122</v>
      </c>
      <c r="AE132" s="168" t="s">
        <v>305</v>
      </c>
      <c r="AF132" s="169">
        <v>2.23</v>
      </c>
      <c r="AG132" s="169">
        <v>2.23</v>
      </c>
      <c r="AH132" s="169">
        <v>0</v>
      </c>
      <c r="AI132" s="186">
        <v>0</v>
      </c>
      <c r="AJ132" s="169">
        <v>2.35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2.35</v>
      </c>
      <c r="AT132" s="169">
        <v>0</v>
      </c>
      <c r="AU132" s="169">
        <v>0</v>
      </c>
      <c r="AV132" s="169">
        <v>0</v>
      </c>
      <c r="AW132" s="169">
        <v>0</v>
      </c>
      <c r="AX132" s="169">
        <v>20</v>
      </c>
      <c r="AY132" s="169">
        <v>102.37</v>
      </c>
      <c r="AZ132" s="169">
        <v>202.25</v>
      </c>
    </row>
    <row r="133" ht="16.5" customHeight="1" spans="1:52">
      <c r="A133" s="167" t="s">
        <v>289</v>
      </c>
      <c r="B133" s="167" t="s">
        <v>165</v>
      </c>
      <c r="C133" s="167" t="s">
        <v>127</v>
      </c>
      <c r="D133" s="168" t="s">
        <v>306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77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7" t="s">
        <v>289</v>
      </c>
      <c r="AC133" s="167" t="s">
        <v>165</v>
      </c>
      <c r="AD133" s="167" t="s">
        <v>127</v>
      </c>
      <c r="AE133" s="168" t="s">
        <v>306</v>
      </c>
      <c r="AF133" s="169">
        <v>0</v>
      </c>
      <c r="AG133" s="169">
        <v>0</v>
      </c>
      <c r="AH133" s="169">
        <v>0</v>
      </c>
      <c r="AI133" s="186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  <c r="AX133" s="169">
        <v>243</v>
      </c>
      <c r="AY133" s="169">
        <v>0</v>
      </c>
      <c r="AZ133" s="169">
        <v>243</v>
      </c>
    </row>
    <row r="134" ht="16.5" customHeight="1" spans="1:52">
      <c r="A134" s="167"/>
      <c r="B134" s="167" t="s">
        <v>137</v>
      </c>
      <c r="C134" s="167"/>
      <c r="D134" s="168" t="s">
        <v>307</v>
      </c>
      <c r="E134" s="169">
        <v>342.54</v>
      </c>
      <c r="F134" s="169">
        <v>316.93</v>
      </c>
      <c r="G134" s="169">
        <v>209.48</v>
      </c>
      <c r="H134" s="169">
        <v>36</v>
      </c>
      <c r="I134" s="169">
        <v>36</v>
      </c>
      <c r="J134" s="169">
        <v>0</v>
      </c>
      <c r="K134" s="169">
        <v>0</v>
      </c>
      <c r="L134" s="169">
        <v>0</v>
      </c>
      <c r="M134" s="169">
        <v>17.46</v>
      </c>
      <c r="N134" s="169">
        <v>17.46</v>
      </c>
      <c r="O134" s="169">
        <v>0</v>
      </c>
      <c r="P134" s="169">
        <v>0</v>
      </c>
      <c r="Q134" s="177">
        <v>0</v>
      </c>
      <c r="R134" s="169">
        <v>0</v>
      </c>
      <c r="S134" s="169">
        <v>54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7"/>
      <c r="AC134" s="167" t="s">
        <v>137</v>
      </c>
      <c r="AD134" s="167"/>
      <c r="AE134" s="168" t="s">
        <v>307</v>
      </c>
      <c r="AF134" s="169">
        <v>24.3</v>
      </c>
      <c r="AG134" s="169">
        <v>13.74</v>
      </c>
      <c r="AH134" s="169">
        <v>10.56</v>
      </c>
      <c r="AI134" s="186">
        <v>0</v>
      </c>
      <c r="AJ134" s="169">
        <v>1.31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1.31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  <c r="AX134" s="169">
        <v>726</v>
      </c>
      <c r="AY134" s="169">
        <v>0</v>
      </c>
      <c r="AZ134" s="169">
        <v>1068.54</v>
      </c>
    </row>
    <row r="135" ht="16.5" customHeight="1" spans="1:52">
      <c r="A135" s="167" t="s">
        <v>289</v>
      </c>
      <c r="B135" s="167" t="s">
        <v>168</v>
      </c>
      <c r="C135" s="167" t="s">
        <v>122</v>
      </c>
      <c r="D135" s="168" t="s">
        <v>308</v>
      </c>
      <c r="E135" s="169">
        <v>208.06</v>
      </c>
      <c r="F135" s="169">
        <v>208.06</v>
      </c>
      <c r="G135" s="169">
        <v>142.21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11.85</v>
      </c>
      <c r="N135" s="169">
        <v>11.85</v>
      </c>
      <c r="O135" s="169">
        <v>0</v>
      </c>
      <c r="P135" s="169">
        <v>0</v>
      </c>
      <c r="Q135" s="177">
        <v>0</v>
      </c>
      <c r="R135" s="169">
        <v>0</v>
      </c>
      <c r="S135" s="169">
        <v>54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7" t="s">
        <v>289</v>
      </c>
      <c r="AC135" s="167" t="s">
        <v>168</v>
      </c>
      <c r="AD135" s="167" t="s">
        <v>122</v>
      </c>
      <c r="AE135" s="168" t="s">
        <v>308</v>
      </c>
      <c r="AF135" s="169">
        <v>0</v>
      </c>
      <c r="AG135" s="169">
        <v>0</v>
      </c>
      <c r="AH135" s="169">
        <v>0</v>
      </c>
      <c r="AI135" s="186">
        <v>0</v>
      </c>
      <c r="AJ135" s="169">
        <v>0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0</v>
      </c>
      <c r="AU135" s="169">
        <v>0</v>
      </c>
      <c r="AV135" s="169">
        <v>0</v>
      </c>
      <c r="AW135" s="169">
        <v>0</v>
      </c>
      <c r="AX135" s="169">
        <v>0</v>
      </c>
      <c r="AY135" s="169">
        <v>0</v>
      </c>
      <c r="AZ135" s="169">
        <v>208.06</v>
      </c>
    </row>
    <row r="136" ht="16.5" customHeight="1" spans="1:52">
      <c r="A136" s="167" t="s">
        <v>289</v>
      </c>
      <c r="B136" s="167" t="s">
        <v>168</v>
      </c>
      <c r="C136" s="167" t="s">
        <v>127</v>
      </c>
      <c r="D136" s="168" t="s">
        <v>309</v>
      </c>
      <c r="E136" s="169">
        <v>134.48</v>
      </c>
      <c r="F136" s="169">
        <v>108.87</v>
      </c>
      <c r="G136" s="169">
        <v>67.26</v>
      </c>
      <c r="H136" s="169">
        <v>36</v>
      </c>
      <c r="I136" s="169">
        <v>36</v>
      </c>
      <c r="J136" s="169">
        <v>0</v>
      </c>
      <c r="K136" s="169">
        <v>0</v>
      </c>
      <c r="L136" s="169">
        <v>0</v>
      </c>
      <c r="M136" s="169">
        <v>5.61</v>
      </c>
      <c r="N136" s="169">
        <v>5.61</v>
      </c>
      <c r="O136" s="169">
        <v>0</v>
      </c>
      <c r="P136" s="169">
        <v>0</v>
      </c>
      <c r="Q136" s="177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7" t="s">
        <v>289</v>
      </c>
      <c r="AC136" s="167" t="s">
        <v>168</v>
      </c>
      <c r="AD136" s="167" t="s">
        <v>127</v>
      </c>
      <c r="AE136" s="168" t="s">
        <v>309</v>
      </c>
      <c r="AF136" s="169">
        <v>24.3</v>
      </c>
      <c r="AG136" s="169">
        <v>13.74</v>
      </c>
      <c r="AH136" s="169">
        <v>10.56</v>
      </c>
      <c r="AI136" s="186">
        <v>0</v>
      </c>
      <c r="AJ136" s="169">
        <v>1.31</v>
      </c>
      <c r="AK136" s="169">
        <v>0</v>
      </c>
      <c r="AL136" s="169">
        <v>0</v>
      </c>
      <c r="AM136" s="169">
        <v>0</v>
      </c>
      <c r="AN136" s="169">
        <v>0</v>
      </c>
      <c r="AO136" s="169">
        <v>0</v>
      </c>
      <c r="AP136" s="169">
        <v>1.31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  <c r="AX136" s="169">
        <v>276</v>
      </c>
      <c r="AY136" s="169">
        <v>0</v>
      </c>
      <c r="AZ136" s="169">
        <v>410.48</v>
      </c>
    </row>
    <row r="137" ht="16.5" customHeight="1" spans="1:52">
      <c r="A137" s="167" t="s">
        <v>289</v>
      </c>
      <c r="B137" s="167" t="s">
        <v>168</v>
      </c>
      <c r="C137" s="167" t="s">
        <v>132</v>
      </c>
      <c r="D137" s="168" t="s">
        <v>310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77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7" t="s">
        <v>289</v>
      </c>
      <c r="AC137" s="167" t="s">
        <v>168</v>
      </c>
      <c r="AD137" s="167" t="s">
        <v>132</v>
      </c>
      <c r="AE137" s="168" t="s">
        <v>310</v>
      </c>
      <c r="AF137" s="169">
        <v>0</v>
      </c>
      <c r="AG137" s="169">
        <v>0</v>
      </c>
      <c r="AH137" s="169">
        <v>0</v>
      </c>
      <c r="AI137" s="186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  <c r="AX137" s="169">
        <v>450</v>
      </c>
      <c r="AY137" s="169">
        <v>0</v>
      </c>
      <c r="AZ137" s="169">
        <v>450</v>
      </c>
    </row>
    <row r="138" ht="16.5" customHeight="1" spans="1:52">
      <c r="A138" s="167"/>
      <c r="B138" s="167" t="s">
        <v>311</v>
      </c>
      <c r="C138" s="167"/>
      <c r="D138" s="168" t="s">
        <v>312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77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7"/>
      <c r="AC138" s="167" t="s">
        <v>311</v>
      </c>
      <c r="AD138" s="167"/>
      <c r="AE138" s="168" t="s">
        <v>312</v>
      </c>
      <c r="AF138" s="169">
        <v>0</v>
      </c>
      <c r="AG138" s="169">
        <v>0</v>
      </c>
      <c r="AH138" s="169">
        <v>0</v>
      </c>
      <c r="AI138" s="186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  <c r="AX138" s="169">
        <v>400</v>
      </c>
      <c r="AY138" s="169">
        <v>0</v>
      </c>
      <c r="AZ138" s="169">
        <v>400</v>
      </c>
    </row>
    <row r="139" ht="16.5" customHeight="1" spans="1:52">
      <c r="A139" s="167" t="s">
        <v>289</v>
      </c>
      <c r="B139" s="167" t="s">
        <v>313</v>
      </c>
      <c r="C139" s="167" t="s">
        <v>122</v>
      </c>
      <c r="D139" s="168" t="s">
        <v>314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77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7" t="s">
        <v>289</v>
      </c>
      <c r="AC139" s="167" t="s">
        <v>313</v>
      </c>
      <c r="AD139" s="167" t="s">
        <v>122</v>
      </c>
      <c r="AE139" s="168" t="s">
        <v>314</v>
      </c>
      <c r="AF139" s="169">
        <v>0</v>
      </c>
      <c r="AG139" s="169">
        <v>0</v>
      </c>
      <c r="AH139" s="169">
        <v>0</v>
      </c>
      <c r="AI139" s="186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  <c r="AX139" s="169">
        <v>400</v>
      </c>
      <c r="AY139" s="169">
        <v>0</v>
      </c>
      <c r="AZ139" s="169">
        <v>400</v>
      </c>
    </row>
    <row r="140" ht="16.5" customHeight="1" spans="1:52">
      <c r="A140" s="167"/>
      <c r="B140" s="167" t="s">
        <v>141</v>
      </c>
      <c r="C140" s="167"/>
      <c r="D140" s="168" t="s">
        <v>315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77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7"/>
      <c r="AC140" s="167" t="s">
        <v>141</v>
      </c>
      <c r="AD140" s="167"/>
      <c r="AE140" s="168" t="s">
        <v>315</v>
      </c>
      <c r="AF140" s="169">
        <v>0</v>
      </c>
      <c r="AG140" s="169">
        <v>0</v>
      </c>
      <c r="AH140" s="169">
        <v>0</v>
      </c>
      <c r="AI140" s="186">
        <v>0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69">
        <v>0</v>
      </c>
      <c r="AU140" s="169">
        <v>0</v>
      </c>
      <c r="AV140" s="169">
        <v>0</v>
      </c>
      <c r="AW140" s="169">
        <v>0</v>
      </c>
      <c r="AX140" s="169">
        <v>0</v>
      </c>
      <c r="AY140" s="169">
        <v>829</v>
      </c>
      <c r="AZ140" s="169">
        <v>829</v>
      </c>
    </row>
    <row r="141" ht="16.5" customHeight="1" spans="1:52">
      <c r="A141" s="167" t="s">
        <v>289</v>
      </c>
      <c r="B141" s="167" t="s">
        <v>261</v>
      </c>
      <c r="C141" s="167" t="s">
        <v>141</v>
      </c>
      <c r="D141" s="168" t="s">
        <v>316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77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7" t="s">
        <v>289</v>
      </c>
      <c r="AC141" s="167" t="s">
        <v>261</v>
      </c>
      <c r="AD141" s="167" t="s">
        <v>141</v>
      </c>
      <c r="AE141" s="168" t="s">
        <v>316</v>
      </c>
      <c r="AF141" s="169">
        <v>0</v>
      </c>
      <c r="AG141" s="169">
        <v>0</v>
      </c>
      <c r="AH141" s="169">
        <v>0</v>
      </c>
      <c r="AI141" s="186">
        <v>0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0</v>
      </c>
      <c r="AQ141" s="169">
        <v>0</v>
      </c>
      <c r="AR141" s="169">
        <v>0</v>
      </c>
      <c r="AS141" s="169">
        <v>0</v>
      </c>
      <c r="AT141" s="169">
        <v>0</v>
      </c>
      <c r="AU141" s="169">
        <v>0</v>
      </c>
      <c r="AV141" s="169">
        <v>0</v>
      </c>
      <c r="AW141" s="169">
        <v>0</v>
      </c>
      <c r="AX141" s="169">
        <v>0</v>
      </c>
      <c r="AY141" s="169">
        <v>829</v>
      </c>
      <c r="AZ141" s="169">
        <v>829</v>
      </c>
    </row>
    <row r="142" ht="16.5" customHeight="1" spans="1:52">
      <c r="A142" s="167" t="s">
        <v>317</v>
      </c>
      <c r="B142" s="167"/>
      <c r="C142" s="167"/>
      <c r="D142" s="168" t="s">
        <v>318</v>
      </c>
      <c r="E142" s="169">
        <v>42.44</v>
      </c>
      <c r="F142" s="169">
        <v>34.79</v>
      </c>
      <c r="G142" s="169">
        <v>21.73</v>
      </c>
      <c r="H142" s="169">
        <v>11.25</v>
      </c>
      <c r="I142" s="169">
        <v>11.25</v>
      </c>
      <c r="J142" s="169">
        <v>0</v>
      </c>
      <c r="K142" s="169">
        <v>0</v>
      </c>
      <c r="L142" s="169">
        <v>0</v>
      </c>
      <c r="M142" s="169">
        <v>1.81</v>
      </c>
      <c r="N142" s="169">
        <v>1.81</v>
      </c>
      <c r="O142" s="169">
        <v>0</v>
      </c>
      <c r="P142" s="169">
        <v>0</v>
      </c>
      <c r="Q142" s="177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7" t="s">
        <v>317</v>
      </c>
      <c r="AC142" s="167"/>
      <c r="AD142" s="167"/>
      <c r="AE142" s="168" t="s">
        <v>318</v>
      </c>
      <c r="AF142" s="169">
        <v>7.65</v>
      </c>
      <c r="AG142" s="169">
        <v>4.35</v>
      </c>
      <c r="AH142" s="169">
        <v>3.3</v>
      </c>
      <c r="AI142" s="186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  <c r="AX142" s="169">
        <v>391</v>
      </c>
      <c r="AY142" s="169">
        <v>326.63</v>
      </c>
      <c r="AZ142" s="169">
        <v>760.07</v>
      </c>
    </row>
    <row r="143" ht="16.5" customHeight="1" spans="1:52">
      <c r="A143" s="167"/>
      <c r="B143" s="167" t="s">
        <v>122</v>
      </c>
      <c r="C143" s="167"/>
      <c r="D143" s="168" t="s">
        <v>319</v>
      </c>
      <c r="E143" s="169">
        <v>42.44</v>
      </c>
      <c r="F143" s="169">
        <v>34.79</v>
      </c>
      <c r="G143" s="169">
        <v>21.73</v>
      </c>
      <c r="H143" s="169">
        <v>11.25</v>
      </c>
      <c r="I143" s="169">
        <v>11.25</v>
      </c>
      <c r="J143" s="169">
        <v>0</v>
      </c>
      <c r="K143" s="169">
        <v>0</v>
      </c>
      <c r="L143" s="169">
        <v>0</v>
      </c>
      <c r="M143" s="169">
        <v>1.81</v>
      </c>
      <c r="N143" s="169">
        <v>1.81</v>
      </c>
      <c r="O143" s="169">
        <v>0</v>
      </c>
      <c r="P143" s="169">
        <v>0</v>
      </c>
      <c r="Q143" s="177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7"/>
      <c r="AC143" s="167" t="s">
        <v>122</v>
      </c>
      <c r="AD143" s="167"/>
      <c r="AE143" s="168" t="s">
        <v>319</v>
      </c>
      <c r="AF143" s="169">
        <v>7.65</v>
      </c>
      <c r="AG143" s="169">
        <v>4.35</v>
      </c>
      <c r="AH143" s="169">
        <v>3.3</v>
      </c>
      <c r="AI143" s="186">
        <v>0</v>
      </c>
      <c r="AJ143" s="169">
        <v>0</v>
      </c>
      <c r="AK143" s="169">
        <v>0</v>
      </c>
      <c r="AL143" s="169">
        <v>0</v>
      </c>
      <c r="AM143" s="169">
        <v>0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0</v>
      </c>
      <c r="AU143" s="169">
        <v>0</v>
      </c>
      <c r="AV143" s="169">
        <v>0</v>
      </c>
      <c r="AW143" s="169">
        <v>0</v>
      </c>
      <c r="AX143" s="169">
        <v>372</v>
      </c>
      <c r="AY143" s="169">
        <v>0</v>
      </c>
      <c r="AZ143" s="169">
        <v>414.44</v>
      </c>
    </row>
    <row r="144" ht="16.5" customHeight="1" spans="1:52">
      <c r="A144" s="167" t="s">
        <v>320</v>
      </c>
      <c r="B144" s="167" t="s">
        <v>125</v>
      </c>
      <c r="C144" s="167" t="s">
        <v>122</v>
      </c>
      <c r="D144" s="168" t="s">
        <v>321</v>
      </c>
      <c r="E144" s="169">
        <v>42.44</v>
      </c>
      <c r="F144" s="169">
        <v>34.79</v>
      </c>
      <c r="G144" s="169">
        <v>21.73</v>
      </c>
      <c r="H144" s="169">
        <v>11.25</v>
      </c>
      <c r="I144" s="169">
        <v>11.25</v>
      </c>
      <c r="J144" s="169">
        <v>0</v>
      </c>
      <c r="K144" s="169">
        <v>0</v>
      </c>
      <c r="L144" s="169">
        <v>0</v>
      </c>
      <c r="M144" s="169">
        <v>1.81</v>
      </c>
      <c r="N144" s="169">
        <v>1.81</v>
      </c>
      <c r="O144" s="169">
        <v>0</v>
      </c>
      <c r="P144" s="169">
        <v>0</v>
      </c>
      <c r="Q144" s="177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7" t="s">
        <v>320</v>
      </c>
      <c r="AC144" s="167" t="s">
        <v>125</v>
      </c>
      <c r="AD144" s="167" t="s">
        <v>122</v>
      </c>
      <c r="AE144" s="168" t="s">
        <v>321</v>
      </c>
      <c r="AF144" s="169">
        <v>7.65</v>
      </c>
      <c r="AG144" s="169">
        <v>4.35</v>
      </c>
      <c r="AH144" s="169">
        <v>3.3</v>
      </c>
      <c r="AI144" s="186">
        <v>0</v>
      </c>
      <c r="AJ144" s="169">
        <v>0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  <c r="AX144" s="169">
        <v>351</v>
      </c>
      <c r="AY144" s="169">
        <v>0</v>
      </c>
      <c r="AZ144" s="169">
        <v>393.44</v>
      </c>
    </row>
    <row r="145" ht="16.5" customHeight="1" spans="1:52">
      <c r="A145" s="167" t="s">
        <v>320</v>
      </c>
      <c r="B145" s="167" t="s">
        <v>125</v>
      </c>
      <c r="C145" s="167" t="s">
        <v>141</v>
      </c>
      <c r="D145" s="168" t="s">
        <v>322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77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7" t="s">
        <v>320</v>
      </c>
      <c r="AC145" s="167" t="s">
        <v>125</v>
      </c>
      <c r="AD145" s="167" t="s">
        <v>141</v>
      </c>
      <c r="AE145" s="168" t="s">
        <v>322</v>
      </c>
      <c r="AF145" s="169">
        <v>0</v>
      </c>
      <c r="AG145" s="169">
        <v>0</v>
      </c>
      <c r="AH145" s="169">
        <v>0</v>
      </c>
      <c r="AI145" s="186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  <c r="AX145" s="169">
        <v>21</v>
      </c>
      <c r="AY145" s="169">
        <v>0</v>
      </c>
      <c r="AZ145" s="169">
        <v>21</v>
      </c>
    </row>
    <row r="146" ht="16.5" customHeight="1" spans="1:52">
      <c r="A146" s="167"/>
      <c r="B146" s="167" t="s">
        <v>143</v>
      </c>
      <c r="C146" s="167"/>
      <c r="D146" s="168" t="s">
        <v>323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77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7"/>
      <c r="AC146" s="167" t="s">
        <v>143</v>
      </c>
      <c r="AD146" s="167"/>
      <c r="AE146" s="168" t="s">
        <v>323</v>
      </c>
      <c r="AF146" s="169">
        <v>0</v>
      </c>
      <c r="AG146" s="169">
        <v>0</v>
      </c>
      <c r="AH146" s="169">
        <v>0</v>
      </c>
      <c r="AI146" s="186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0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  <c r="AX146" s="169">
        <v>0</v>
      </c>
      <c r="AY146" s="169">
        <v>236.63</v>
      </c>
      <c r="AZ146" s="169">
        <v>236.63</v>
      </c>
    </row>
    <row r="147" ht="16.5" customHeight="1" spans="1:52">
      <c r="A147" s="167" t="s">
        <v>320</v>
      </c>
      <c r="B147" s="167" t="s">
        <v>145</v>
      </c>
      <c r="C147" s="167" t="s">
        <v>143</v>
      </c>
      <c r="D147" s="168" t="s">
        <v>324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77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7" t="s">
        <v>320</v>
      </c>
      <c r="AC147" s="167" t="s">
        <v>145</v>
      </c>
      <c r="AD147" s="167" t="s">
        <v>143</v>
      </c>
      <c r="AE147" s="168" t="s">
        <v>324</v>
      </c>
      <c r="AF147" s="169">
        <v>0</v>
      </c>
      <c r="AG147" s="169">
        <v>0</v>
      </c>
      <c r="AH147" s="169">
        <v>0</v>
      </c>
      <c r="AI147" s="186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  <c r="AX147" s="169">
        <v>0</v>
      </c>
      <c r="AY147" s="169">
        <v>16.63</v>
      </c>
      <c r="AZ147" s="169">
        <v>16.63</v>
      </c>
    </row>
    <row r="148" ht="16.5" customHeight="1" spans="1:52">
      <c r="A148" s="167" t="s">
        <v>320</v>
      </c>
      <c r="B148" s="167" t="s">
        <v>145</v>
      </c>
      <c r="C148" s="167" t="s">
        <v>141</v>
      </c>
      <c r="D148" s="168" t="s">
        <v>325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77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7" t="s">
        <v>320</v>
      </c>
      <c r="AC148" s="167" t="s">
        <v>145</v>
      </c>
      <c r="AD148" s="167" t="s">
        <v>141</v>
      </c>
      <c r="AE148" s="168" t="s">
        <v>325</v>
      </c>
      <c r="AF148" s="169">
        <v>0</v>
      </c>
      <c r="AG148" s="169">
        <v>0</v>
      </c>
      <c r="AH148" s="169">
        <v>0</v>
      </c>
      <c r="AI148" s="186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  <c r="AX148" s="169">
        <v>0</v>
      </c>
      <c r="AY148" s="169">
        <v>220</v>
      </c>
      <c r="AZ148" s="169">
        <v>220</v>
      </c>
    </row>
    <row r="149" ht="16.5" customHeight="1" spans="1:52">
      <c r="A149" s="167"/>
      <c r="B149" s="167" t="s">
        <v>154</v>
      </c>
      <c r="C149" s="167"/>
      <c r="D149" s="168" t="s">
        <v>326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77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7"/>
      <c r="AC149" s="167" t="s">
        <v>154</v>
      </c>
      <c r="AD149" s="167"/>
      <c r="AE149" s="168" t="s">
        <v>326</v>
      </c>
      <c r="AF149" s="169">
        <v>0</v>
      </c>
      <c r="AG149" s="169">
        <v>0</v>
      </c>
      <c r="AH149" s="169">
        <v>0</v>
      </c>
      <c r="AI149" s="186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  <c r="AX149" s="169">
        <v>19</v>
      </c>
      <c r="AY149" s="169">
        <v>10</v>
      </c>
      <c r="AZ149" s="169">
        <v>29</v>
      </c>
    </row>
    <row r="150" ht="16.5" customHeight="1" spans="1:52">
      <c r="A150" s="167" t="s">
        <v>320</v>
      </c>
      <c r="B150" s="167" t="s">
        <v>165</v>
      </c>
      <c r="C150" s="167" t="s">
        <v>148</v>
      </c>
      <c r="D150" s="168" t="s">
        <v>327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77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7" t="s">
        <v>320</v>
      </c>
      <c r="AC150" s="167" t="s">
        <v>165</v>
      </c>
      <c r="AD150" s="167" t="s">
        <v>148</v>
      </c>
      <c r="AE150" s="168" t="s">
        <v>327</v>
      </c>
      <c r="AF150" s="169">
        <v>0</v>
      </c>
      <c r="AG150" s="169">
        <v>0</v>
      </c>
      <c r="AH150" s="169">
        <v>0</v>
      </c>
      <c r="AI150" s="186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  <c r="AX150" s="169">
        <v>0</v>
      </c>
      <c r="AY150" s="169">
        <v>10</v>
      </c>
      <c r="AZ150" s="169">
        <v>10</v>
      </c>
    </row>
    <row r="151" ht="16.5" customHeight="1" spans="1:52">
      <c r="A151" s="167" t="s">
        <v>320</v>
      </c>
      <c r="B151" s="167" t="s">
        <v>165</v>
      </c>
      <c r="C151" s="167" t="s">
        <v>141</v>
      </c>
      <c r="D151" s="168" t="s">
        <v>328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77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7" t="s">
        <v>320</v>
      </c>
      <c r="AC151" s="167" t="s">
        <v>165</v>
      </c>
      <c r="AD151" s="167" t="s">
        <v>141</v>
      </c>
      <c r="AE151" s="168" t="s">
        <v>328</v>
      </c>
      <c r="AF151" s="169">
        <v>0</v>
      </c>
      <c r="AG151" s="169">
        <v>0</v>
      </c>
      <c r="AH151" s="169">
        <v>0</v>
      </c>
      <c r="AI151" s="186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  <c r="AX151" s="169">
        <v>19</v>
      </c>
      <c r="AY151" s="169">
        <v>0</v>
      </c>
      <c r="AZ151" s="169">
        <v>19</v>
      </c>
    </row>
    <row r="152" ht="16.5" customHeight="1" spans="1:52">
      <c r="A152" s="167"/>
      <c r="B152" s="167" t="s">
        <v>141</v>
      </c>
      <c r="C152" s="167"/>
      <c r="D152" s="168" t="s">
        <v>329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77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7"/>
      <c r="AC152" s="167" t="s">
        <v>141</v>
      </c>
      <c r="AD152" s="167"/>
      <c r="AE152" s="168" t="s">
        <v>329</v>
      </c>
      <c r="AF152" s="169">
        <v>0</v>
      </c>
      <c r="AG152" s="169">
        <v>0</v>
      </c>
      <c r="AH152" s="169">
        <v>0</v>
      </c>
      <c r="AI152" s="186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  <c r="AX152" s="169">
        <v>0</v>
      </c>
      <c r="AY152" s="169">
        <v>80</v>
      </c>
      <c r="AZ152" s="169">
        <v>80</v>
      </c>
    </row>
    <row r="153" ht="16.5" customHeight="1" spans="1:52">
      <c r="A153" s="167" t="s">
        <v>320</v>
      </c>
      <c r="B153" s="167" t="s">
        <v>261</v>
      </c>
      <c r="C153" s="167" t="s">
        <v>141</v>
      </c>
      <c r="D153" s="168" t="s">
        <v>330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77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7" t="s">
        <v>320</v>
      </c>
      <c r="AC153" s="167" t="s">
        <v>261</v>
      </c>
      <c r="AD153" s="167" t="s">
        <v>141</v>
      </c>
      <c r="AE153" s="168" t="s">
        <v>330</v>
      </c>
      <c r="AF153" s="169">
        <v>0</v>
      </c>
      <c r="AG153" s="169">
        <v>0</v>
      </c>
      <c r="AH153" s="169">
        <v>0</v>
      </c>
      <c r="AI153" s="186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v>80</v>
      </c>
      <c r="AZ153" s="169">
        <v>80</v>
      </c>
    </row>
    <row r="154" ht="16.5" customHeight="1" spans="1:52">
      <c r="A154" s="167" t="s">
        <v>331</v>
      </c>
      <c r="B154" s="167"/>
      <c r="C154" s="167"/>
      <c r="D154" s="168" t="s">
        <v>332</v>
      </c>
      <c r="E154" s="169">
        <v>984.2</v>
      </c>
      <c r="F154" s="169">
        <v>792.04</v>
      </c>
      <c r="G154" s="169">
        <v>446.58</v>
      </c>
      <c r="H154" s="169">
        <v>123.75</v>
      </c>
      <c r="I154" s="169">
        <v>123.75</v>
      </c>
      <c r="J154" s="169">
        <v>0</v>
      </c>
      <c r="K154" s="169">
        <v>0</v>
      </c>
      <c r="L154" s="169">
        <v>0</v>
      </c>
      <c r="M154" s="169">
        <v>37.21</v>
      </c>
      <c r="N154" s="169">
        <v>37.21</v>
      </c>
      <c r="O154" s="169">
        <v>0</v>
      </c>
      <c r="P154" s="169">
        <v>0</v>
      </c>
      <c r="Q154" s="177">
        <v>0</v>
      </c>
      <c r="R154" s="169">
        <v>0</v>
      </c>
      <c r="S154" s="169">
        <v>166.5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18</v>
      </c>
      <c r="AB154" s="167" t="s">
        <v>331</v>
      </c>
      <c r="AC154" s="167"/>
      <c r="AD154" s="167"/>
      <c r="AE154" s="168" t="s">
        <v>332</v>
      </c>
      <c r="AF154" s="169">
        <v>190.01</v>
      </c>
      <c r="AG154" s="169">
        <v>155.03</v>
      </c>
      <c r="AH154" s="169">
        <v>34.98</v>
      </c>
      <c r="AI154" s="186">
        <v>0</v>
      </c>
      <c r="AJ154" s="169">
        <v>2.15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2.15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  <c r="AX154" s="169">
        <v>999.68</v>
      </c>
      <c r="AY154" s="169">
        <v>1134.28</v>
      </c>
      <c r="AZ154" s="169">
        <v>3118.16</v>
      </c>
    </row>
    <row r="155" ht="16.5" customHeight="1" spans="1:52">
      <c r="A155" s="167"/>
      <c r="B155" s="167" t="s">
        <v>122</v>
      </c>
      <c r="C155" s="167"/>
      <c r="D155" s="168" t="s">
        <v>333</v>
      </c>
      <c r="E155" s="169">
        <v>589.78</v>
      </c>
      <c r="F155" s="169">
        <v>470.61</v>
      </c>
      <c r="G155" s="169">
        <v>276.56</v>
      </c>
      <c r="H155" s="169">
        <v>119.25</v>
      </c>
      <c r="I155" s="169">
        <v>119.25</v>
      </c>
      <c r="J155" s="169">
        <v>0</v>
      </c>
      <c r="K155" s="169">
        <v>0</v>
      </c>
      <c r="L155" s="169">
        <v>0</v>
      </c>
      <c r="M155" s="169">
        <v>23.05</v>
      </c>
      <c r="N155" s="169">
        <v>23.05</v>
      </c>
      <c r="O155" s="169">
        <v>0</v>
      </c>
      <c r="P155" s="169">
        <v>0</v>
      </c>
      <c r="Q155" s="177">
        <v>0</v>
      </c>
      <c r="R155" s="169">
        <v>0</v>
      </c>
      <c r="S155" s="169">
        <v>51.75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7"/>
      <c r="AC155" s="167" t="s">
        <v>122</v>
      </c>
      <c r="AD155" s="167"/>
      <c r="AE155" s="168" t="s">
        <v>333</v>
      </c>
      <c r="AF155" s="169">
        <v>117.03</v>
      </c>
      <c r="AG155" s="169">
        <v>82.05</v>
      </c>
      <c r="AH155" s="169">
        <v>34.98</v>
      </c>
      <c r="AI155" s="186">
        <v>0</v>
      </c>
      <c r="AJ155" s="169">
        <v>2.15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2.15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  <c r="AX155" s="169">
        <v>652.4</v>
      </c>
      <c r="AY155" s="169">
        <v>256.5</v>
      </c>
      <c r="AZ155" s="169">
        <v>1498.68</v>
      </c>
    </row>
    <row r="156" ht="16.5" customHeight="1" spans="1:52">
      <c r="A156" s="167" t="s">
        <v>334</v>
      </c>
      <c r="B156" s="167" t="s">
        <v>125</v>
      </c>
      <c r="C156" s="167" t="s">
        <v>122</v>
      </c>
      <c r="D156" s="168" t="s">
        <v>335</v>
      </c>
      <c r="E156" s="169">
        <v>407.4</v>
      </c>
      <c r="F156" s="169">
        <v>321.55</v>
      </c>
      <c r="G156" s="169">
        <v>186.74</v>
      </c>
      <c r="H156" s="169">
        <v>119.25</v>
      </c>
      <c r="I156" s="169">
        <v>119.25</v>
      </c>
      <c r="J156" s="169">
        <v>0</v>
      </c>
      <c r="K156" s="169">
        <v>0</v>
      </c>
      <c r="L156" s="169">
        <v>0</v>
      </c>
      <c r="M156" s="169">
        <v>15.56</v>
      </c>
      <c r="N156" s="169">
        <v>15.56</v>
      </c>
      <c r="O156" s="169">
        <v>0</v>
      </c>
      <c r="P156" s="169">
        <v>0</v>
      </c>
      <c r="Q156" s="177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7" t="s">
        <v>334</v>
      </c>
      <c r="AC156" s="167" t="s">
        <v>125</v>
      </c>
      <c r="AD156" s="167" t="s">
        <v>122</v>
      </c>
      <c r="AE156" s="168" t="s">
        <v>335</v>
      </c>
      <c r="AF156" s="169">
        <v>85.86</v>
      </c>
      <c r="AG156" s="169">
        <v>50.88</v>
      </c>
      <c r="AH156" s="169">
        <v>34.98</v>
      </c>
      <c r="AI156" s="186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  <c r="AX156" s="169">
        <v>402</v>
      </c>
      <c r="AY156" s="169">
        <v>0</v>
      </c>
      <c r="AZ156" s="169">
        <v>809.4</v>
      </c>
    </row>
    <row r="157" ht="16.5" customHeight="1" spans="1:52">
      <c r="A157" s="167" t="s">
        <v>334</v>
      </c>
      <c r="B157" s="167" t="s">
        <v>125</v>
      </c>
      <c r="C157" s="167" t="s">
        <v>127</v>
      </c>
      <c r="D157" s="168" t="s">
        <v>336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77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7" t="s">
        <v>334</v>
      </c>
      <c r="AC157" s="167" t="s">
        <v>125</v>
      </c>
      <c r="AD157" s="167" t="s">
        <v>127</v>
      </c>
      <c r="AE157" s="168" t="s">
        <v>336</v>
      </c>
      <c r="AF157" s="169">
        <v>0</v>
      </c>
      <c r="AG157" s="169">
        <v>0</v>
      </c>
      <c r="AH157" s="169">
        <v>0</v>
      </c>
      <c r="AI157" s="186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  <c r="AX157" s="169">
        <v>12</v>
      </c>
      <c r="AY157" s="169">
        <v>0</v>
      </c>
      <c r="AZ157" s="169">
        <v>12</v>
      </c>
    </row>
    <row r="158" ht="16.5" customHeight="1" spans="1:52">
      <c r="A158" s="167" t="s">
        <v>334</v>
      </c>
      <c r="B158" s="167" t="s">
        <v>125</v>
      </c>
      <c r="C158" s="167" t="s">
        <v>143</v>
      </c>
      <c r="D158" s="168" t="s">
        <v>337</v>
      </c>
      <c r="E158" s="169">
        <v>71.57</v>
      </c>
      <c r="F158" s="169">
        <v>63.94</v>
      </c>
      <c r="G158" s="169">
        <v>38.25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3.19</v>
      </c>
      <c r="N158" s="169">
        <v>3.19</v>
      </c>
      <c r="O158" s="169">
        <v>0</v>
      </c>
      <c r="P158" s="169">
        <v>0</v>
      </c>
      <c r="Q158" s="177">
        <v>0</v>
      </c>
      <c r="R158" s="169">
        <v>0</v>
      </c>
      <c r="S158" s="169">
        <v>22.5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7" t="s">
        <v>334</v>
      </c>
      <c r="AC158" s="167" t="s">
        <v>125</v>
      </c>
      <c r="AD158" s="167" t="s">
        <v>143</v>
      </c>
      <c r="AE158" s="168" t="s">
        <v>337</v>
      </c>
      <c r="AF158" s="169">
        <v>7.63</v>
      </c>
      <c r="AG158" s="169">
        <v>7.63</v>
      </c>
      <c r="AH158" s="169">
        <v>0</v>
      </c>
      <c r="AI158" s="186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  <c r="AX158" s="169">
        <v>64.68</v>
      </c>
      <c r="AY158" s="169">
        <v>0</v>
      </c>
      <c r="AZ158" s="169">
        <v>136.25</v>
      </c>
    </row>
    <row r="159" ht="16.5" customHeight="1" spans="1:52">
      <c r="A159" s="167" t="s">
        <v>334</v>
      </c>
      <c r="B159" s="167" t="s">
        <v>125</v>
      </c>
      <c r="C159" s="167" t="s">
        <v>148</v>
      </c>
      <c r="D159" s="168" t="s">
        <v>338</v>
      </c>
      <c r="E159" s="169">
        <v>110.81</v>
      </c>
      <c r="F159" s="169">
        <v>85.12</v>
      </c>
      <c r="G159" s="169">
        <v>51.57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4.3</v>
      </c>
      <c r="N159" s="169">
        <v>4.3</v>
      </c>
      <c r="O159" s="169">
        <v>0</v>
      </c>
      <c r="P159" s="169">
        <v>0</v>
      </c>
      <c r="Q159" s="177">
        <v>0</v>
      </c>
      <c r="R159" s="169">
        <v>0</v>
      </c>
      <c r="S159" s="169">
        <v>29.25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7" t="s">
        <v>334</v>
      </c>
      <c r="AC159" s="167" t="s">
        <v>125</v>
      </c>
      <c r="AD159" s="167" t="s">
        <v>148</v>
      </c>
      <c r="AE159" s="168" t="s">
        <v>338</v>
      </c>
      <c r="AF159" s="169">
        <v>23.54</v>
      </c>
      <c r="AG159" s="169">
        <v>23.54</v>
      </c>
      <c r="AH159" s="169">
        <v>0</v>
      </c>
      <c r="AI159" s="186">
        <v>0</v>
      </c>
      <c r="AJ159" s="169">
        <v>2.15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2.15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  <c r="AX159" s="169">
        <v>92.72</v>
      </c>
      <c r="AY159" s="169">
        <v>0</v>
      </c>
      <c r="AZ159" s="169">
        <v>203.53</v>
      </c>
    </row>
    <row r="160" ht="16.5" customHeight="1" spans="1:52">
      <c r="A160" s="167" t="s">
        <v>334</v>
      </c>
      <c r="B160" s="167" t="s">
        <v>125</v>
      </c>
      <c r="C160" s="167" t="s">
        <v>171</v>
      </c>
      <c r="D160" s="168" t="s">
        <v>339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77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7" t="s">
        <v>334</v>
      </c>
      <c r="AC160" s="167" t="s">
        <v>125</v>
      </c>
      <c r="AD160" s="167" t="s">
        <v>171</v>
      </c>
      <c r="AE160" s="168" t="s">
        <v>339</v>
      </c>
      <c r="AF160" s="169">
        <v>0</v>
      </c>
      <c r="AG160" s="169">
        <v>0</v>
      </c>
      <c r="AH160" s="169">
        <v>0</v>
      </c>
      <c r="AI160" s="186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  <c r="AX160" s="169">
        <v>11</v>
      </c>
      <c r="AY160" s="169">
        <v>0</v>
      </c>
      <c r="AZ160" s="169">
        <v>11</v>
      </c>
    </row>
    <row r="161" ht="16.5" customHeight="1" spans="1:52">
      <c r="A161" s="167" t="s">
        <v>334</v>
      </c>
      <c r="B161" s="167" t="s">
        <v>125</v>
      </c>
      <c r="C161" s="167" t="s">
        <v>184</v>
      </c>
      <c r="D161" s="168" t="s">
        <v>340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77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7" t="s">
        <v>334</v>
      </c>
      <c r="AC161" s="167" t="s">
        <v>125</v>
      </c>
      <c r="AD161" s="167" t="s">
        <v>184</v>
      </c>
      <c r="AE161" s="168" t="s">
        <v>340</v>
      </c>
      <c r="AF161" s="169">
        <v>0</v>
      </c>
      <c r="AG161" s="169">
        <v>0</v>
      </c>
      <c r="AH161" s="169">
        <v>0</v>
      </c>
      <c r="AI161" s="186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  <c r="AX161" s="169">
        <v>20</v>
      </c>
      <c r="AY161" s="169">
        <v>0</v>
      </c>
      <c r="AZ161" s="169">
        <v>20</v>
      </c>
    </row>
    <row r="162" ht="16.5" customHeight="1" spans="1:52">
      <c r="A162" s="167" t="s">
        <v>334</v>
      </c>
      <c r="B162" s="167" t="s">
        <v>125</v>
      </c>
      <c r="C162" s="167" t="s">
        <v>141</v>
      </c>
      <c r="D162" s="168" t="s">
        <v>341</v>
      </c>
      <c r="E162" s="169">
        <v>0</v>
      </c>
      <c r="F162" s="169">
        <v>0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77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7" t="s">
        <v>334</v>
      </c>
      <c r="AC162" s="167" t="s">
        <v>125</v>
      </c>
      <c r="AD162" s="167" t="s">
        <v>141</v>
      </c>
      <c r="AE162" s="168" t="s">
        <v>341</v>
      </c>
      <c r="AF162" s="169">
        <v>0</v>
      </c>
      <c r="AG162" s="169">
        <v>0</v>
      </c>
      <c r="AH162" s="169">
        <v>0</v>
      </c>
      <c r="AI162" s="186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0</v>
      </c>
      <c r="AW162" s="169">
        <v>0</v>
      </c>
      <c r="AX162" s="169">
        <v>50</v>
      </c>
      <c r="AY162" s="169">
        <v>256.5</v>
      </c>
      <c r="AZ162" s="169">
        <v>306.5</v>
      </c>
    </row>
    <row r="163" ht="16.5" customHeight="1" spans="1:52">
      <c r="A163" s="167"/>
      <c r="B163" s="167" t="s">
        <v>127</v>
      </c>
      <c r="C163" s="167"/>
      <c r="D163" s="168" t="s">
        <v>342</v>
      </c>
      <c r="E163" s="169">
        <v>0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77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0</v>
      </c>
      <c r="Y163" s="169">
        <v>0</v>
      </c>
      <c r="Z163" s="169">
        <v>0</v>
      </c>
      <c r="AA163" s="169">
        <v>0</v>
      </c>
      <c r="AB163" s="167"/>
      <c r="AC163" s="167" t="s">
        <v>127</v>
      </c>
      <c r="AD163" s="167"/>
      <c r="AE163" s="168" t="s">
        <v>342</v>
      </c>
      <c r="AF163" s="169">
        <v>0</v>
      </c>
      <c r="AG163" s="169">
        <v>0</v>
      </c>
      <c r="AH163" s="169">
        <v>0</v>
      </c>
      <c r="AI163" s="186">
        <v>0</v>
      </c>
      <c r="AJ163" s="169">
        <v>0</v>
      </c>
      <c r="AK163" s="169">
        <v>0</v>
      </c>
      <c r="AL163" s="169">
        <v>0</v>
      </c>
      <c r="AM163" s="169">
        <v>0</v>
      </c>
      <c r="AN163" s="169">
        <v>0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69">
        <v>0</v>
      </c>
      <c r="AU163" s="169">
        <v>0</v>
      </c>
      <c r="AV163" s="169">
        <v>0</v>
      </c>
      <c r="AW163" s="169">
        <v>0</v>
      </c>
      <c r="AX163" s="169">
        <v>79</v>
      </c>
      <c r="AY163" s="169">
        <v>54</v>
      </c>
      <c r="AZ163" s="169">
        <v>133</v>
      </c>
    </row>
    <row r="164" ht="16.5" customHeight="1" spans="1:52">
      <c r="A164" s="167" t="s">
        <v>334</v>
      </c>
      <c r="B164" s="167" t="s">
        <v>129</v>
      </c>
      <c r="C164" s="167" t="s">
        <v>122</v>
      </c>
      <c r="D164" s="168" t="s">
        <v>343</v>
      </c>
      <c r="E164" s="169">
        <v>0</v>
      </c>
      <c r="F164" s="169">
        <v>0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77">
        <v>0</v>
      </c>
      <c r="R164" s="169">
        <v>0</v>
      </c>
      <c r="S164" s="169">
        <v>0</v>
      </c>
      <c r="T164" s="169">
        <v>0</v>
      </c>
      <c r="U164" s="169">
        <v>0</v>
      </c>
      <c r="V164" s="169">
        <v>0</v>
      </c>
      <c r="W164" s="169">
        <v>0</v>
      </c>
      <c r="X164" s="169">
        <v>0</v>
      </c>
      <c r="Y164" s="169">
        <v>0</v>
      </c>
      <c r="Z164" s="169">
        <v>0</v>
      </c>
      <c r="AA164" s="169">
        <v>0</v>
      </c>
      <c r="AB164" s="167" t="s">
        <v>334</v>
      </c>
      <c r="AC164" s="167" t="s">
        <v>129</v>
      </c>
      <c r="AD164" s="167" t="s">
        <v>122</v>
      </c>
      <c r="AE164" s="168" t="s">
        <v>343</v>
      </c>
      <c r="AF164" s="169">
        <v>0</v>
      </c>
      <c r="AG164" s="169">
        <v>0</v>
      </c>
      <c r="AH164" s="169">
        <v>0</v>
      </c>
      <c r="AI164" s="186">
        <v>0</v>
      </c>
      <c r="AJ164" s="169">
        <v>0</v>
      </c>
      <c r="AK164" s="169">
        <v>0</v>
      </c>
      <c r="AL164" s="169">
        <v>0</v>
      </c>
      <c r="AM164" s="169">
        <v>0</v>
      </c>
      <c r="AN164" s="169">
        <v>0</v>
      </c>
      <c r="AO164" s="169">
        <v>0</v>
      </c>
      <c r="AP164" s="169">
        <v>0</v>
      </c>
      <c r="AQ164" s="169">
        <v>0</v>
      </c>
      <c r="AR164" s="169">
        <v>0</v>
      </c>
      <c r="AS164" s="169">
        <v>0</v>
      </c>
      <c r="AT164" s="169">
        <v>0</v>
      </c>
      <c r="AU164" s="169">
        <v>0</v>
      </c>
      <c r="AV164" s="169">
        <v>0</v>
      </c>
      <c r="AW164" s="169">
        <v>0</v>
      </c>
      <c r="AX164" s="169">
        <v>30</v>
      </c>
      <c r="AY164" s="169">
        <v>0</v>
      </c>
      <c r="AZ164" s="169">
        <v>30</v>
      </c>
    </row>
    <row r="165" ht="16.5" customHeight="1" spans="1:52">
      <c r="A165" s="167" t="s">
        <v>334</v>
      </c>
      <c r="B165" s="167" t="s">
        <v>129</v>
      </c>
      <c r="C165" s="167" t="s">
        <v>127</v>
      </c>
      <c r="D165" s="168" t="s">
        <v>344</v>
      </c>
      <c r="E165" s="169">
        <v>0</v>
      </c>
      <c r="F165" s="169">
        <v>0</v>
      </c>
      <c r="G165" s="169">
        <v>0</v>
      </c>
      <c r="H165" s="169">
        <v>0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77">
        <v>0</v>
      </c>
      <c r="R165" s="169">
        <v>0</v>
      </c>
      <c r="S165" s="169">
        <v>0</v>
      </c>
      <c r="T165" s="169">
        <v>0</v>
      </c>
      <c r="U165" s="169">
        <v>0</v>
      </c>
      <c r="V165" s="169">
        <v>0</v>
      </c>
      <c r="W165" s="169">
        <v>0</v>
      </c>
      <c r="X165" s="169">
        <v>0</v>
      </c>
      <c r="Y165" s="169">
        <v>0</v>
      </c>
      <c r="Z165" s="169">
        <v>0</v>
      </c>
      <c r="AA165" s="169">
        <v>0</v>
      </c>
      <c r="AB165" s="167" t="s">
        <v>334</v>
      </c>
      <c r="AC165" s="167" t="s">
        <v>129</v>
      </c>
      <c r="AD165" s="167" t="s">
        <v>127</v>
      </c>
      <c r="AE165" s="168" t="s">
        <v>344</v>
      </c>
      <c r="AF165" s="169">
        <v>0</v>
      </c>
      <c r="AG165" s="169">
        <v>0</v>
      </c>
      <c r="AH165" s="169">
        <v>0</v>
      </c>
      <c r="AI165" s="186">
        <v>0</v>
      </c>
      <c r="AJ165" s="169">
        <v>0</v>
      </c>
      <c r="AK165" s="169">
        <v>0</v>
      </c>
      <c r="AL165" s="169">
        <v>0</v>
      </c>
      <c r="AM165" s="169">
        <v>0</v>
      </c>
      <c r="AN165" s="169">
        <v>0</v>
      </c>
      <c r="AO165" s="169">
        <v>0</v>
      </c>
      <c r="AP165" s="169">
        <v>0</v>
      </c>
      <c r="AQ165" s="169">
        <v>0</v>
      </c>
      <c r="AR165" s="169">
        <v>0</v>
      </c>
      <c r="AS165" s="169">
        <v>0</v>
      </c>
      <c r="AT165" s="169">
        <v>0</v>
      </c>
      <c r="AU165" s="169">
        <v>0</v>
      </c>
      <c r="AV165" s="169">
        <v>0</v>
      </c>
      <c r="AW165" s="169">
        <v>0</v>
      </c>
      <c r="AX165" s="169">
        <v>19</v>
      </c>
      <c r="AY165" s="169">
        <v>0</v>
      </c>
      <c r="AZ165" s="169">
        <v>19</v>
      </c>
    </row>
    <row r="166" ht="16.5" customHeight="1" spans="1:52">
      <c r="A166" s="167" t="s">
        <v>334</v>
      </c>
      <c r="B166" s="167" t="s">
        <v>129</v>
      </c>
      <c r="C166" s="167" t="s">
        <v>143</v>
      </c>
      <c r="D166" s="168" t="s">
        <v>345</v>
      </c>
      <c r="E166" s="169">
        <v>0</v>
      </c>
      <c r="F166" s="169">
        <v>0</v>
      </c>
      <c r="G166" s="169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0</v>
      </c>
      <c r="O166" s="169">
        <v>0</v>
      </c>
      <c r="P166" s="169">
        <v>0</v>
      </c>
      <c r="Q166" s="177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0</v>
      </c>
      <c r="Y166" s="169">
        <v>0</v>
      </c>
      <c r="Z166" s="169">
        <v>0</v>
      </c>
      <c r="AA166" s="169">
        <v>0</v>
      </c>
      <c r="AB166" s="167" t="s">
        <v>334</v>
      </c>
      <c r="AC166" s="167" t="s">
        <v>129</v>
      </c>
      <c r="AD166" s="167" t="s">
        <v>143</v>
      </c>
      <c r="AE166" s="168" t="s">
        <v>345</v>
      </c>
      <c r="AF166" s="169">
        <v>0</v>
      </c>
      <c r="AG166" s="169">
        <v>0</v>
      </c>
      <c r="AH166" s="169">
        <v>0</v>
      </c>
      <c r="AI166" s="186">
        <v>0</v>
      </c>
      <c r="AJ166" s="169">
        <v>0</v>
      </c>
      <c r="AK166" s="169">
        <v>0</v>
      </c>
      <c r="AL166" s="169">
        <v>0</v>
      </c>
      <c r="AM166" s="169">
        <v>0</v>
      </c>
      <c r="AN166" s="169">
        <v>0</v>
      </c>
      <c r="AO166" s="169">
        <v>0</v>
      </c>
      <c r="AP166" s="169">
        <v>0</v>
      </c>
      <c r="AQ166" s="169">
        <v>0</v>
      </c>
      <c r="AR166" s="169">
        <v>0</v>
      </c>
      <c r="AS166" s="169">
        <v>0</v>
      </c>
      <c r="AT166" s="169">
        <v>0</v>
      </c>
      <c r="AU166" s="169">
        <v>0</v>
      </c>
      <c r="AV166" s="169">
        <v>0</v>
      </c>
      <c r="AW166" s="169">
        <v>0</v>
      </c>
      <c r="AX166" s="169">
        <v>30</v>
      </c>
      <c r="AY166" s="169">
        <v>54</v>
      </c>
      <c r="AZ166" s="169">
        <v>84</v>
      </c>
    </row>
    <row r="167" ht="16.5" customHeight="1" spans="1:52">
      <c r="A167" s="167"/>
      <c r="B167" s="167" t="s">
        <v>132</v>
      </c>
      <c r="C167" s="167"/>
      <c r="D167" s="168" t="s">
        <v>346</v>
      </c>
      <c r="E167" s="169">
        <v>40.9</v>
      </c>
      <c r="F167" s="169">
        <v>36.51</v>
      </c>
      <c r="G167" s="169">
        <v>21.24</v>
      </c>
      <c r="H167" s="169">
        <v>4.5</v>
      </c>
      <c r="I167" s="169">
        <v>4.5</v>
      </c>
      <c r="J167" s="169">
        <v>0</v>
      </c>
      <c r="K167" s="169">
        <v>0</v>
      </c>
      <c r="L167" s="169">
        <v>0</v>
      </c>
      <c r="M167" s="169">
        <v>1.77</v>
      </c>
      <c r="N167" s="169">
        <v>1.77</v>
      </c>
      <c r="O167" s="169">
        <v>0</v>
      </c>
      <c r="P167" s="169">
        <v>0</v>
      </c>
      <c r="Q167" s="177">
        <v>0</v>
      </c>
      <c r="R167" s="169">
        <v>0</v>
      </c>
      <c r="S167" s="169">
        <v>9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7"/>
      <c r="AC167" s="167" t="s">
        <v>132</v>
      </c>
      <c r="AD167" s="167"/>
      <c r="AE167" s="168" t="s">
        <v>346</v>
      </c>
      <c r="AF167" s="169">
        <v>4.39</v>
      </c>
      <c r="AG167" s="169">
        <v>4.39</v>
      </c>
      <c r="AH167" s="169">
        <v>0</v>
      </c>
      <c r="AI167" s="186">
        <v>0</v>
      </c>
      <c r="AJ167" s="169">
        <v>0</v>
      </c>
      <c r="AK167" s="169">
        <v>0</v>
      </c>
      <c r="AL167" s="169">
        <v>0</v>
      </c>
      <c r="AM167" s="169">
        <v>0</v>
      </c>
      <c r="AN167" s="169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69">
        <v>0</v>
      </c>
      <c r="AU167" s="169">
        <v>0</v>
      </c>
      <c r="AV167" s="169">
        <v>0</v>
      </c>
      <c r="AW167" s="169">
        <v>0</v>
      </c>
      <c r="AX167" s="169">
        <v>83</v>
      </c>
      <c r="AY167" s="169">
        <v>315</v>
      </c>
      <c r="AZ167" s="169">
        <v>438.9</v>
      </c>
    </row>
    <row r="168" ht="16.5" customHeight="1" spans="1:52">
      <c r="A168" s="167" t="s">
        <v>334</v>
      </c>
      <c r="B168" s="167" t="s">
        <v>134</v>
      </c>
      <c r="C168" s="167" t="s">
        <v>122</v>
      </c>
      <c r="D168" s="168" t="s">
        <v>347</v>
      </c>
      <c r="E168" s="169">
        <v>40.9</v>
      </c>
      <c r="F168" s="169">
        <v>36.51</v>
      </c>
      <c r="G168" s="169">
        <v>21.24</v>
      </c>
      <c r="H168" s="169">
        <v>4.5</v>
      </c>
      <c r="I168" s="169">
        <v>4.5</v>
      </c>
      <c r="J168" s="169">
        <v>0</v>
      </c>
      <c r="K168" s="169">
        <v>0</v>
      </c>
      <c r="L168" s="169">
        <v>0</v>
      </c>
      <c r="M168" s="169">
        <v>1.77</v>
      </c>
      <c r="N168" s="169">
        <v>1.77</v>
      </c>
      <c r="O168" s="169">
        <v>0</v>
      </c>
      <c r="P168" s="169">
        <v>0</v>
      </c>
      <c r="Q168" s="177">
        <v>0</v>
      </c>
      <c r="R168" s="169">
        <v>0</v>
      </c>
      <c r="S168" s="169">
        <v>9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7" t="s">
        <v>334</v>
      </c>
      <c r="AC168" s="167" t="s">
        <v>134</v>
      </c>
      <c r="AD168" s="167" t="s">
        <v>122</v>
      </c>
      <c r="AE168" s="168" t="s">
        <v>347</v>
      </c>
      <c r="AF168" s="169">
        <v>4.39</v>
      </c>
      <c r="AG168" s="169">
        <v>4.39</v>
      </c>
      <c r="AH168" s="169">
        <v>0</v>
      </c>
      <c r="AI168" s="186">
        <v>0</v>
      </c>
      <c r="AJ168" s="169">
        <v>0</v>
      </c>
      <c r="AK168" s="169">
        <v>0</v>
      </c>
      <c r="AL168" s="169">
        <v>0</v>
      </c>
      <c r="AM168" s="169">
        <v>0</v>
      </c>
      <c r="AN168" s="169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0</v>
      </c>
      <c r="AT168" s="169">
        <v>0</v>
      </c>
      <c r="AU168" s="169">
        <v>0</v>
      </c>
      <c r="AV168" s="169">
        <v>0</v>
      </c>
      <c r="AW168" s="169">
        <v>0</v>
      </c>
      <c r="AX168" s="169">
        <v>40</v>
      </c>
      <c r="AY168" s="169">
        <v>0</v>
      </c>
      <c r="AZ168" s="169">
        <v>80.9</v>
      </c>
    </row>
    <row r="169" ht="16.5" customHeight="1" spans="1:52">
      <c r="A169" s="167" t="s">
        <v>334</v>
      </c>
      <c r="B169" s="167" t="s">
        <v>134</v>
      </c>
      <c r="C169" s="167" t="s">
        <v>154</v>
      </c>
      <c r="D169" s="168" t="s">
        <v>348</v>
      </c>
      <c r="E169" s="169">
        <v>0</v>
      </c>
      <c r="F169" s="169">
        <v>0</v>
      </c>
      <c r="G169" s="169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77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7" t="s">
        <v>334</v>
      </c>
      <c r="AC169" s="167" t="s">
        <v>134</v>
      </c>
      <c r="AD169" s="167" t="s">
        <v>154</v>
      </c>
      <c r="AE169" s="168" t="s">
        <v>348</v>
      </c>
      <c r="AF169" s="169">
        <v>0</v>
      </c>
      <c r="AG169" s="169">
        <v>0</v>
      </c>
      <c r="AH169" s="169">
        <v>0</v>
      </c>
      <c r="AI169" s="186">
        <v>0</v>
      </c>
      <c r="AJ169" s="169">
        <v>0</v>
      </c>
      <c r="AK169" s="169">
        <v>0</v>
      </c>
      <c r="AL169" s="169">
        <v>0</v>
      </c>
      <c r="AM169" s="169">
        <v>0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0</v>
      </c>
      <c r="AU169" s="169">
        <v>0</v>
      </c>
      <c r="AV169" s="169">
        <v>0</v>
      </c>
      <c r="AW169" s="169">
        <v>0</v>
      </c>
      <c r="AX169" s="169">
        <v>0</v>
      </c>
      <c r="AY169" s="169">
        <v>15</v>
      </c>
      <c r="AZ169" s="169">
        <v>15</v>
      </c>
    </row>
    <row r="170" ht="16.5" customHeight="1" spans="1:52">
      <c r="A170" s="167" t="s">
        <v>334</v>
      </c>
      <c r="B170" s="167" t="s">
        <v>134</v>
      </c>
      <c r="C170" s="167" t="s">
        <v>141</v>
      </c>
      <c r="D170" s="168" t="s">
        <v>349</v>
      </c>
      <c r="E170" s="169">
        <v>0</v>
      </c>
      <c r="F170" s="169">
        <v>0</v>
      </c>
      <c r="G170" s="169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77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0</v>
      </c>
      <c r="Y170" s="169">
        <v>0</v>
      </c>
      <c r="Z170" s="169">
        <v>0</v>
      </c>
      <c r="AA170" s="169">
        <v>0</v>
      </c>
      <c r="AB170" s="167" t="s">
        <v>334</v>
      </c>
      <c r="AC170" s="167" t="s">
        <v>134</v>
      </c>
      <c r="AD170" s="167" t="s">
        <v>141</v>
      </c>
      <c r="AE170" s="168" t="s">
        <v>349</v>
      </c>
      <c r="AF170" s="169">
        <v>0</v>
      </c>
      <c r="AG170" s="169">
        <v>0</v>
      </c>
      <c r="AH170" s="169">
        <v>0</v>
      </c>
      <c r="AI170" s="186">
        <v>0</v>
      </c>
      <c r="AJ170" s="169">
        <v>0</v>
      </c>
      <c r="AK170" s="169">
        <v>0</v>
      </c>
      <c r="AL170" s="169">
        <v>0</v>
      </c>
      <c r="AM170" s="169">
        <v>0</v>
      </c>
      <c r="AN170" s="169">
        <v>0</v>
      </c>
      <c r="AO170" s="169">
        <v>0</v>
      </c>
      <c r="AP170" s="169">
        <v>0</v>
      </c>
      <c r="AQ170" s="169">
        <v>0</v>
      </c>
      <c r="AR170" s="169">
        <v>0</v>
      </c>
      <c r="AS170" s="169">
        <v>0</v>
      </c>
      <c r="AT170" s="169">
        <v>0</v>
      </c>
      <c r="AU170" s="169">
        <v>0</v>
      </c>
      <c r="AV170" s="169">
        <v>0</v>
      </c>
      <c r="AW170" s="169">
        <v>0</v>
      </c>
      <c r="AX170" s="169">
        <v>43</v>
      </c>
      <c r="AY170" s="169">
        <v>300</v>
      </c>
      <c r="AZ170" s="169">
        <v>343</v>
      </c>
    </row>
    <row r="171" ht="16.5" customHeight="1" spans="1:52">
      <c r="A171" s="167"/>
      <c r="B171" s="167" t="s">
        <v>137</v>
      </c>
      <c r="C171" s="167"/>
      <c r="D171" s="168" t="s">
        <v>350</v>
      </c>
      <c r="E171" s="169">
        <v>353.51</v>
      </c>
      <c r="F171" s="169">
        <v>284.92</v>
      </c>
      <c r="G171" s="169">
        <v>148.77</v>
      </c>
      <c r="H171" s="169">
        <v>0</v>
      </c>
      <c r="I171" s="169">
        <v>0</v>
      </c>
      <c r="J171" s="169">
        <v>0</v>
      </c>
      <c r="K171" s="169">
        <v>0</v>
      </c>
      <c r="L171" s="169">
        <v>0</v>
      </c>
      <c r="M171" s="169">
        <v>12.4</v>
      </c>
      <c r="N171" s="169">
        <v>12.4</v>
      </c>
      <c r="O171" s="169">
        <v>0</v>
      </c>
      <c r="P171" s="169">
        <v>0</v>
      </c>
      <c r="Q171" s="177">
        <v>0</v>
      </c>
      <c r="R171" s="169">
        <v>0</v>
      </c>
      <c r="S171" s="169">
        <v>105.75</v>
      </c>
      <c r="T171" s="169">
        <v>0</v>
      </c>
      <c r="U171" s="169">
        <v>0</v>
      </c>
      <c r="V171" s="169">
        <v>0</v>
      </c>
      <c r="W171" s="169">
        <v>0</v>
      </c>
      <c r="X171" s="169">
        <v>0</v>
      </c>
      <c r="Y171" s="169">
        <v>0</v>
      </c>
      <c r="Z171" s="169">
        <v>0</v>
      </c>
      <c r="AA171" s="169">
        <v>18</v>
      </c>
      <c r="AB171" s="167"/>
      <c r="AC171" s="167" t="s">
        <v>137</v>
      </c>
      <c r="AD171" s="167"/>
      <c r="AE171" s="168" t="s">
        <v>350</v>
      </c>
      <c r="AF171" s="169">
        <v>68.59</v>
      </c>
      <c r="AG171" s="169">
        <v>68.59</v>
      </c>
      <c r="AH171" s="169">
        <v>0</v>
      </c>
      <c r="AI171" s="186">
        <v>0</v>
      </c>
      <c r="AJ171" s="169">
        <v>0</v>
      </c>
      <c r="AK171" s="169">
        <v>0</v>
      </c>
      <c r="AL171" s="169">
        <v>0</v>
      </c>
      <c r="AM171" s="169">
        <v>0</v>
      </c>
      <c r="AN171" s="169">
        <v>0</v>
      </c>
      <c r="AO171" s="169">
        <v>0</v>
      </c>
      <c r="AP171" s="169">
        <v>0</v>
      </c>
      <c r="AQ171" s="169">
        <v>0</v>
      </c>
      <c r="AR171" s="169">
        <v>0</v>
      </c>
      <c r="AS171" s="169">
        <v>0</v>
      </c>
      <c r="AT171" s="169">
        <v>0</v>
      </c>
      <c r="AU171" s="169">
        <v>0</v>
      </c>
      <c r="AV171" s="169">
        <v>0</v>
      </c>
      <c r="AW171" s="169">
        <v>0</v>
      </c>
      <c r="AX171" s="169">
        <v>185.28</v>
      </c>
      <c r="AY171" s="169">
        <v>28.88</v>
      </c>
      <c r="AZ171" s="169">
        <v>567.68</v>
      </c>
    </row>
    <row r="172" ht="16.5" customHeight="1" spans="1:52">
      <c r="A172" s="167" t="s">
        <v>334</v>
      </c>
      <c r="B172" s="167" t="s">
        <v>168</v>
      </c>
      <c r="C172" s="167" t="s">
        <v>122</v>
      </c>
      <c r="D172" s="168" t="s">
        <v>243</v>
      </c>
      <c r="E172" s="169">
        <v>353.51</v>
      </c>
      <c r="F172" s="169">
        <v>284.92</v>
      </c>
      <c r="G172" s="169">
        <v>148.77</v>
      </c>
      <c r="H172" s="169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12.4</v>
      </c>
      <c r="N172" s="169">
        <v>12.4</v>
      </c>
      <c r="O172" s="169">
        <v>0</v>
      </c>
      <c r="P172" s="169">
        <v>0</v>
      </c>
      <c r="Q172" s="177">
        <v>0</v>
      </c>
      <c r="R172" s="169">
        <v>0</v>
      </c>
      <c r="S172" s="169">
        <v>105.75</v>
      </c>
      <c r="T172" s="169">
        <v>0</v>
      </c>
      <c r="U172" s="169">
        <v>0</v>
      </c>
      <c r="V172" s="169">
        <v>0</v>
      </c>
      <c r="W172" s="169">
        <v>0</v>
      </c>
      <c r="X172" s="169">
        <v>0</v>
      </c>
      <c r="Y172" s="169">
        <v>0</v>
      </c>
      <c r="Z172" s="169">
        <v>0</v>
      </c>
      <c r="AA172" s="169">
        <v>18</v>
      </c>
      <c r="AB172" s="167" t="s">
        <v>334</v>
      </c>
      <c r="AC172" s="167" t="s">
        <v>168</v>
      </c>
      <c r="AD172" s="167" t="s">
        <v>122</v>
      </c>
      <c r="AE172" s="168" t="s">
        <v>243</v>
      </c>
      <c r="AF172" s="169">
        <v>68.59</v>
      </c>
      <c r="AG172" s="169">
        <v>68.59</v>
      </c>
      <c r="AH172" s="169">
        <v>0</v>
      </c>
      <c r="AI172" s="186">
        <v>0</v>
      </c>
      <c r="AJ172" s="169">
        <v>0</v>
      </c>
      <c r="AK172" s="169">
        <v>0</v>
      </c>
      <c r="AL172" s="169">
        <v>0</v>
      </c>
      <c r="AM172" s="169">
        <v>0</v>
      </c>
      <c r="AN172" s="169">
        <v>0</v>
      </c>
      <c r="AO172" s="169">
        <v>0</v>
      </c>
      <c r="AP172" s="169">
        <v>0</v>
      </c>
      <c r="AQ172" s="169">
        <v>0</v>
      </c>
      <c r="AR172" s="169">
        <v>0</v>
      </c>
      <c r="AS172" s="169">
        <v>0</v>
      </c>
      <c r="AT172" s="169">
        <v>0</v>
      </c>
      <c r="AU172" s="169">
        <v>0</v>
      </c>
      <c r="AV172" s="169">
        <v>0</v>
      </c>
      <c r="AW172" s="169">
        <v>0</v>
      </c>
      <c r="AX172" s="169">
        <v>0</v>
      </c>
      <c r="AY172" s="169">
        <v>0</v>
      </c>
      <c r="AZ172" s="169">
        <v>353.51</v>
      </c>
    </row>
    <row r="173" ht="16.5" customHeight="1" spans="1:52">
      <c r="A173" s="167" t="s">
        <v>334</v>
      </c>
      <c r="B173" s="167" t="s">
        <v>168</v>
      </c>
      <c r="C173" s="167" t="s">
        <v>141</v>
      </c>
      <c r="D173" s="168" t="s">
        <v>351</v>
      </c>
      <c r="E173" s="169">
        <v>0</v>
      </c>
      <c r="F173" s="169">
        <v>0</v>
      </c>
      <c r="G173" s="169">
        <v>0</v>
      </c>
      <c r="H173" s="169">
        <v>0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177">
        <v>0</v>
      </c>
      <c r="R173" s="169">
        <v>0</v>
      </c>
      <c r="S173" s="169">
        <v>0</v>
      </c>
      <c r="T173" s="169">
        <v>0</v>
      </c>
      <c r="U173" s="169">
        <v>0</v>
      </c>
      <c r="V173" s="169">
        <v>0</v>
      </c>
      <c r="W173" s="169">
        <v>0</v>
      </c>
      <c r="X173" s="169">
        <v>0</v>
      </c>
      <c r="Y173" s="169">
        <v>0</v>
      </c>
      <c r="Z173" s="169">
        <v>0</v>
      </c>
      <c r="AA173" s="169">
        <v>0</v>
      </c>
      <c r="AB173" s="167" t="s">
        <v>334</v>
      </c>
      <c r="AC173" s="167" t="s">
        <v>168</v>
      </c>
      <c r="AD173" s="167" t="s">
        <v>141</v>
      </c>
      <c r="AE173" s="168" t="s">
        <v>351</v>
      </c>
      <c r="AF173" s="169">
        <v>0</v>
      </c>
      <c r="AG173" s="169">
        <v>0</v>
      </c>
      <c r="AH173" s="169">
        <v>0</v>
      </c>
      <c r="AI173" s="186">
        <v>0</v>
      </c>
      <c r="AJ173" s="169">
        <v>0</v>
      </c>
      <c r="AK173" s="169">
        <v>0</v>
      </c>
      <c r="AL173" s="169">
        <v>0</v>
      </c>
      <c r="AM173" s="169">
        <v>0</v>
      </c>
      <c r="AN173" s="169">
        <v>0</v>
      </c>
      <c r="AO173" s="169">
        <v>0</v>
      </c>
      <c r="AP173" s="169">
        <v>0</v>
      </c>
      <c r="AQ173" s="169">
        <v>0</v>
      </c>
      <c r="AR173" s="169">
        <v>0</v>
      </c>
      <c r="AS173" s="169">
        <v>0</v>
      </c>
      <c r="AT173" s="169">
        <v>0</v>
      </c>
      <c r="AU173" s="169">
        <v>0</v>
      </c>
      <c r="AV173" s="169">
        <v>0</v>
      </c>
      <c r="AW173" s="169">
        <v>0</v>
      </c>
      <c r="AX173" s="169">
        <v>185.28</v>
      </c>
      <c r="AY173" s="169">
        <v>28.88</v>
      </c>
      <c r="AZ173" s="169">
        <v>214.16</v>
      </c>
    </row>
    <row r="174" ht="16.5" customHeight="1" spans="1:52">
      <c r="A174" s="167"/>
      <c r="B174" s="167" t="s">
        <v>141</v>
      </c>
      <c r="C174" s="167"/>
      <c r="D174" s="168" t="s">
        <v>352</v>
      </c>
      <c r="E174" s="169">
        <v>0</v>
      </c>
      <c r="F174" s="169">
        <v>0</v>
      </c>
      <c r="G174" s="169">
        <v>0</v>
      </c>
      <c r="H174" s="169">
        <v>0</v>
      </c>
      <c r="I174" s="169">
        <v>0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177">
        <v>0</v>
      </c>
      <c r="R174" s="169">
        <v>0</v>
      </c>
      <c r="S174" s="169">
        <v>0</v>
      </c>
      <c r="T174" s="169">
        <v>0</v>
      </c>
      <c r="U174" s="169">
        <v>0</v>
      </c>
      <c r="V174" s="169">
        <v>0</v>
      </c>
      <c r="W174" s="169">
        <v>0</v>
      </c>
      <c r="X174" s="169">
        <v>0</v>
      </c>
      <c r="Y174" s="169">
        <v>0</v>
      </c>
      <c r="Z174" s="169">
        <v>0</v>
      </c>
      <c r="AA174" s="169">
        <v>0</v>
      </c>
      <c r="AB174" s="167"/>
      <c r="AC174" s="167" t="s">
        <v>141</v>
      </c>
      <c r="AD174" s="167"/>
      <c r="AE174" s="168" t="s">
        <v>352</v>
      </c>
      <c r="AF174" s="169">
        <v>0</v>
      </c>
      <c r="AG174" s="169">
        <v>0</v>
      </c>
      <c r="AH174" s="169">
        <v>0</v>
      </c>
      <c r="AI174" s="186">
        <v>0</v>
      </c>
      <c r="AJ174" s="169">
        <v>0</v>
      </c>
      <c r="AK174" s="169">
        <v>0</v>
      </c>
      <c r="AL174" s="169">
        <v>0</v>
      </c>
      <c r="AM174" s="169">
        <v>0</v>
      </c>
      <c r="AN174" s="169">
        <v>0</v>
      </c>
      <c r="AO174" s="169">
        <v>0</v>
      </c>
      <c r="AP174" s="169">
        <v>0</v>
      </c>
      <c r="AQ174" s="169">
        <v>0</v>
      </c>
      <c r="AR174" s="169">
        <v>0</v>
      </c>
      <c r="AS174" s="169">
        <v>0</v>
      </c>
      <c r="AT174" s="169">
        <v>0</v>
      </c>
      <c r="AU174" s="169">
        <v>0</v>
      </c>
      <c r="AV174" s="169">
        <v>0</v>
      </c>
      <c r="AW174" s="169">
        <v>0</v>
      </c>
      <c r="AX174" s="169">
        <v>0</v>
      </c>
      <c r="AY174" s="169">
        <v>479.9</v>
      </c>
      <c r="AZ174" s="169">
        <v>479.9</v>
      </c>
    </row>
    <row r="175" ht="16.5" customHeight="1" spans="1:52">
      <c r="A175" s="167" t="s">
        <v>334</v>
      </c>
      <c r="B175" s="167" t="s">
        <v>261</v>
      </c>
      <c r="C175" s="167" t="s">
        <v>132</v>
      </c>
      <c r="D175" s="168" t="s">
        <v>353</v>
      </c>
      <c r="E175" s="169">
        <v>0</v>
      </c>
      <c r="F175" s="169">
        <v>0</v>
      </c>
      <c r="G175" s="169">
        <v>0</v>
      </c>
      <c r="H175" s="169">
        <v>0</v>
      </c>
      <c r="I175" s="169">
        <v>0</v>
      </c>
      <c r="J175" s="169">
        <v>0</v>
      </c>
      <c r="K175" s="169">
        <v>0</v>
      </c>
      <c r="L175" s="169">
        <v>0</v>
      </c>
      <c r="M175" s="169">
        <v>0</v>
      </c>
      <c r="N175" s="169">
        <v>0</v>
      </c>
      <c r="O175" s="169">
        <v>0</v>
      </c>
      <c r="P175" s="169">
        <v>0</v>
      </c>
      <c r="Q175" s="177">
        <v>0</v>
      </c>
      <c r="R175" s="169">
        <v>0</v>
      </c>
      <c r="S175" s="169">
        <v>0</v>
      </c>
      <c r="T175" s="169">
        <v>0</v>
      </c>
      <c r="U175" s="169">
        <v>0</v>
      </c>
      <c r="V175" s="169">
        <v>0</v>
      </c>
      <c r="W175" s="169">
        <v>0</v>
      </c>
      <c r="X175" s="169">
        <v>0</v>
      </c>
      <c r="Y175" s="169">
        <v>0</v>
      </c>
      <c r="Z175" s="169">
        <v>0</v>
      </c>
      <c r="AA175" s="169">
        <v>0</v>
      </c>
      <c r="AB175" s="167" t="s">
        <v>334</v>
      </c>
      <c r="AC175" s="167" t="s">
        <v>261</v>
      </c>
      <c r="AD175" s="167" t="s">
        <v>132</v>
      </c>
      <c r="AE175" s="168" t="s">
        <v>353</v>
      </c>
      <c r="AF175" s="169">
        <v>0</v>
      </c>
      <c r="AG175" s="169">
        <v>0</v>
      </c>
      <c r="AH175" s="169">
        <v>0</v>
      </c>
      <c r="AI175" s="186">
        <v>0</v>
      </c>
      <c r="AJ175" s="169">
        <v>0</v>
      </c>
      <c r="AK175" s="169">
        <v>0</v>
      </c>
      <c r="AL175" s="169">
        <v>0</v>
      </c>
      <c r="AM175" s="169">
        <v>0</v>
      </c>
      <c r="AN175" s="169">
        <v>0</v>
      </c>
      <c r="AO175" s="169">
        <v>0</v>
      </c>
      <c r="AP175" s="169">
        <v>0</v>
      </c>
      <c r="AQ175" s="169">
        <v>0</v>
      </c>
      <c r="AR175" s="169">
        <v>0</v>
      </c>
      <c r="AS175" s="169">
        <v>0</v>
      </c>
      <c r="AT175" s="169">
        <v>0</v>
      </c>
      <c r="AU175" s="169">
        <v>0</v>
      </c>
      <c r="AV175" s="169">
        <v>0</v>
      </c>
      <c r="AW175" s="169">
        <v>0</v>
      </c>
      <c r="AX175" s="169">
        <v>0</v>
      </c>
      <c r="AY175" s="169">
        <v>7.1</v>
      </c>
      <c r="AZ175" s="169">
        <v>7.1</v>
      </c>
    </row>
    <row r="176" ht="16.5" customHeight="1" spans="1:52">
      <c r="A176" s="167" t="s">
        <v>334</v>
      </c>
      <c r="B176" s="167" t="s">
        <v>261</v>
      </c>
      <c r="C176" s="167" t="s">
        <v>141</v>
      </c>
      <c r="D176" s="168" t="s">
        <v>354</v>
      </c>
      <c r="E176" s="169">
        <v>0</v>
      </c>
      <c r="F176" s="169">
        <v>0</v>
      </c>
      <c r="G176" s="169">
        <v>0</v>
      </c>
      <c r="H176" s="169">
        <v>0</v>
      </c>
      <c r="I176" s="169">
        <v>0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0</v>
      </c>
      <c r="Q176" s="177">
        <v>0</v>
      </c>
      <c r="R176" s="169">
        <v>0</v>
      </c>
      <c r="S176" s="169">
        <v>0</v>
      </c>
      <c r="T176" s="169">
        <v>0</v>
      </c>
      <c r="U176" s="169">
        <v>0</v>
      </c>
      <c r="V176" s="169">
        <v>0</v>
      </c>
      <c r="W176" s="169">
        <v>0</v>
      </c>
      <c r="X176" s="169">
        <v>0</v>
      </c>
      <c r="Y176" s="169">
        <v>0</v>
      </c>
      <c r="Z176" s="169">
        <v>0</v>
      </c>
      <c r="AA176" s="169">
        <v>0</v>
      </c>
      <c r="AB176" s="167" t="s">
        <v>334</v>
      </c>
      <c r="AC176" s="167" t="s">
        <v>261</v>
      </c>
      <c r="AD176" s="167" t="s">
        <v>141</v>
      </c>
      <c r="AE176" s="168" t="s">
        <v>354</v>
      </c>
      <c r="AF176" s="169">
        <v>0</v>
      </c>
      <c r="AG176" s="169">
        <v>0</v>
      </c>
      <c r="AH176" s="169">
        <v>0</v>
      </c>
      <c r="AI176" s="186">
        <v>0</v>
      </c>
      <c r="AJ176" s="169">
        <v>0</v>
      </c>
      <c r="AK176" s="169">
        <v>0</v>
      </c>
      <c r="AL176" s="169">
        <v>0</v>
      </c>
      <c r="AM176" s="169">
        <v>0</v>
      </c>
      <c r="AN176" s="169">
        <v>0</v>
      </c>
      <c r="AO176" s="169">
        <v>0</v>
      </c>
      <c r="AP176" s="169">
        <v>0</v>
      </c>
      <c r="AQ176" s="169">
        <v>0</v>
      </c>
      <c r="AR176" s="169">
        <v>0</v>
      </c>
      <c r="AS176" s="169">
        <v>0</v>
      </c>
      <c r="AT176" s="169">
        <v>0</v>
      </c>
      <c r="AU176" s="169">
        <v>0</v>
      </c>
      <c r="AV176" s="169">
        <v>0</v>
      </c>
      <c r="AW176" s="169">
        <v>0</v>
      </c>
      <c r="AX176" s="169">
        <v>0</v>
      </c>
      <c r="AY176" s="169">
        <v>472.8</v>
      </c>
      <c r="AZ176" s="169">
        <v>472.8</v>
      </c>
    </row>
    <row r="177" ht="16.5" customHeight="1" spans="1:52">
      <c r="A177" s="167" t="s">
        <v>355</v>
      </c>
      <c r="B177" s="167"/>
      <c r="C177" s="167"/>
      <c r="D177" s="168" t="s">
        <v>356</v>
      </c>
      <c r="E177" s="169">
        <v>31370.35</v>
      </c>
      <c r="F177" s="169">
        <v>18590.54</v>
      </c>
      <c r="G177" s="169">
        <v>810.18</v>
      </c>
      <c r="H177" s="169">
        <v>389.25</v>
      </c>
      <c r="I177" s="169">
        <v>389.25</v>
      </c>
      <c r="J177" s="169">
        <v>0</v>
      </c>
      <c r="K177" s="169">
        <v>0</v>
      </c>
      <c r="L177" s="169">
        <v>0</v>
      </c>
      <c r="M177" s="169">
        <v>67.52</v>
      </c>
      <c r="N177" s="169">
        <v>67.52</v>
      </c>
      <c r="O177" s="169">
        <v>0</v>
      </c>
      <c r="P177" s="169">
        <v>0</v>
      </c>
      <c r="Q177" s="177">
        <v>0</v>
      </c>
      <c r="R177" s="169">
        <v>0</v>
      </c>
      <c r="S177" s="169">
        <v>132.75</v>
      </c>
      <c r="T177" s="169">
        <v>13500</v>
      </c>
      <c r="U177" s="169">
        <v>2070.39</v>
      </c>
      <c r="V177" s="169">
        <v>0</v>
      </c>
      <c r="W177" s="169">
        <v>0</v>
      </c>
      <c r="X177" s="169">
        <v>1420</v>
      </c>
      <c r="Y177" s="169">
        <v>0</v>
      </c>
      <c r="Z177" s="169">
        <v>0</v>
      </c>
      <c r="AA177" s="169">
        <v>200.45</v>
      </c>
      <c r="AB177" s="167" t="s">
        <v>355</v>
      </c>
      <c r="AC177" s="167"/>
      <c r="AD177" s="167"/>
      <c r="AE177" s="168" t="s">
        <v>356</v>
      </c>
      <c r="AF177" s="169">
        <v>359.54</v>
      </c>
      <c r="AG177" s="169">
        <v>254.6</v>
      </c>
      <c r="AH177" s="169">
        <v>104.94</v>
      </c>
      <c r="AI177" s="186">
        <v>0</v>
      </c>
      <c r="AJ177" s="169">
        <v>12420.28</v>
      </c>
      <c r="AK177" s="169">
        <v>9371.34</v>
      </c>
      <c r="AL177" s="169">
        <v>371.34</v>
      </c>
      <c r="AM177" s="169">
        <v>9000</v>
      </c>
      <c r="AN177" s="169">
        <v>45.29</v>
      </c>
      <c r="AO177" s="169">
        <v>800</v>
      </c>
      <c r="AP177" s="169">
        <v>193.33</v>
      </c>
      <c r="AQ177" s="169">
        <v>0</v>
      </c>
      <c r="AR177" s="169">
        <v>0</v>
      </c>
      <c r="AS177" s="169">
        <v>0</v>
      </c>
      <c r="AT177" s="169">
        <v>0</v>
      </c>
      <c r="AU177" s="169">
        <v>0</v>
      </c>
      <c r="AV177" s="169">
        <v>309.63</v>
      </c>
      <c r="AW177" s="169">
        <v>1700.68</v>
      </c>
      <c r="AX177" s="169">
        <v>7991.64</v>
      </c>
      <c r="AY177" s="169">
        <v>41652.87</v>
      </c>
      <c r="AZ177" s="169">
        <v>81014.86</v>
      </c>
    </row>
    <row r="178" ht="16.5" customHeight="1" spans="1:52">
      <c r="A178" s="167"/>
      <c r="B178" s="167" t="s">
        <v>122</v>
      </c>
      <c r="C178" s="167"/>
      <c r="D178" s="168" t="s">
        <v>357</v>
      </c>
      <c r="E178" s="169">
        <v>1682.53</v>
      </c>
      <c r="F178" s="169">
        <v>1368.95</v>
      </c>
      <c r="G178" s="169">
        <v>675.69</v>
      </c>
      <c r="H178" s="169">
        <v>346.5</v>
      </c>
      <c r="I178" s="169">
        <v>346.5</v>
      </c>
      <c r="J178" s="169">
        <v>0</v>
      </c>
      <c r="K178" s="169">
        <v>0</v>
      </c>
      <c r="L178" s="169">
        <v>0</v>
      </c>
      <c r="M178" s="169">
        <v>56.31</v>
      </c>
      <c r="N178" s="169">
        <v>56.31</v>
      </c>
      <c r="O178" s="169">
        <v>0</v>
      </c>
      <c r="P178" s="169">
        <v>0</v>
      </c>
      <c r="Q178" s="177">
        <v>0</v>
      </c>
      <c r="R178" s="169">
        <v>0</v>
      </c>
      <c r="S178" s="169">
        <v>90</v>
      </c>
      <c r="T178" s="169">
        <v>0</v>
      </c>
      <c r="U178" s="169">
        <v>0</v>
      </c>
      <c r="V178" s="169">
        <v>0</v>
      </c>
      <c r="W178" s="169">
        <v>0</v>
      </c>
      <c r="X178" s="169">
        <v>0</v>
      </c>
      <c r="Y178" s="169">
        <v>0</v>
      </c>
      <c r="Z178" s="169">
        <v>0</v>
      </c>
      <c r="AA178" s="169">
        <v>200.45</v>
      </c>
      <c r="AB178" s="167"/>
      <c r="AC178" s="167" t="s">
        <v>122</v>
      </c>
      <c r="AD178" s="167"/>
      <c r="AE178" s="168" t="s">
        <v>357</v>
      </c>
      <c r="AF178" s="169">
        <v>313.58</v>
      </c>
      <c r="AG178" s="169">
        <v>221.18</v>
      </c>
      <c r="AH178" s="169">
        <v>92.4</v>
      </c>
      <c r="AI178" s="186">
        <v>0</v>
      </c>
      <c r="AJ178" s="169">
        <v>0</v>
      </c>
      <c r="AK178" s="169">
        <v>0</v>
      </c>
      <c r="AL178" s="169">
        <v>0</v>
      </c>
      <c r="AM178" s="169">
        <v>0</v>
      </c>
      <c r="AN178" s="169">
        <v>0</v>
      </c>
      <c r="AO178" s="169">
        <v>0</v>
      </c>
      <c r="AP178" s="169">
        <v>0</v>
      </c>
      <c r="AQ178" s="169">
        <v>0</v>
      </c>
      <c r="AR178" s="169">
        <v>0</v>
      </c>
      <c r="AS178" s="169">
        <v>0</v>
      </c>
      <c r="AT178" s="169">
        <v>0</v>
      </c>
      <c r="AU178" s="169">
        <v>0</v>
      </c>
      <c r="AV178" s="169">
        <v>0</v>
      </c>
      <c r="AW178" s="169">
        <v>0</v>
      </c>
      <c r="AX178" s="169">
        <v>2290.41</v>
      </c>
      <c r="AY178" s="169">
        <v>0</v>
      </c>
      <c r="AZ178" s="169">
        <v>3972.94</v>
      </c>
    </row>
    <row r="179" ht="16.5" customHeight="1" spans="1:52">
      <c r="A179" s="167" t="s">
        <v>358</v>
      </c>
      <c r="B179" s="167" t="s">
        <v>125</v>
      </c>
      <c r="C179" s="167" t="s">
        <v>122</v>
      </c>
      <c r="D179" s="168" t="s">
        <v>359</v>
      </c>
      <c r="E179" s="169">
        <v>1664.47</v>
      </c>
      <c r="F179" s="169">
        <v>1368.95</v>
      </c>
      <c r="G179" s="169">
        <v>675.69</v>
      </c>
      <c r="H179" s="169">
        <v>346.5</v>
      </c>
      <c r="I179" s="169">
        <v>346.5</v>
      </c>
      <c r="J179" s="169">
        <v>0</v>
      </c>
      <c r="K179" s="169">
        <v>0</v>
      </c>
      <c r="L179" s="169">
        <v>0</v>
      </c>
      <c r="M179" s="169">
        <v>56.31</v>
      </c>
      <c r="N179" s="169">
        <v>56.31</v>
      </c>
      <c r="O179" s="169">
        <v>0</v>
      </c>
      <c r="P179" s="169">
        <v>0</v>
      </c>
      <c r="Q179" s="177">
        <v>0</v>
      </c>
      <c r="R179" s="169">
        <v>0</v>
      </c>
      <c r="S179" s="169">
        <v>90</v>
      </c>
      <c r="T179" s="169">
        <v>0</v>
      </c>
      <c r="U179" s="169">
        <v>0</v>
      </c>
      <c r="V179" s="169">
        <v>0</v>
      </c>
      <c r="W179" s="169">
        <v>0</v>
      </c>
      <c r="X179" s="169">
        <v>0</v>
      </c>
      <c r="Y179" s="169">
        <v>0</v>
      </c>
      <c r="Z179" s="169">
        <v>0</v>
      </c>
      <c r="AA179" s="169">
        <v>200.45</v>
      </c>
      <c r="AB179" s="167" t="s">
        <v>358</v>
      </c>
      <c r="AC179" s="167" t="s">
        <v>125</v>
      </c>
      <c r="AD179" s="167" t="s">
        <v>122</v>
      </c>
      <c r="AE179" s="168" t="s">
        <v>359</v>
      </c>
      <c r="AF179" s="169">
        <v>295.52</v>
      </c>
      <c r="AG179" s="169">
        <v>210.38</v>
      </c>
      <c r="AH179" s="169">
        <v>85.14</v>
      </c>
      <c r="AI179" s="186">
        <v>0</v>
      </c>
      <c r="AJ179" s="169">
        <v>0</v>
      </c>
      <c r="AK179" s="169">
        <v>0</v>
      </c>
      <c r="AL179" s="169">
        <v>0</v>
      </c>
      <c r="AM179" s="169">
        <v>0</v>
      </c>
      <c r="AN179" s="169">
        <v>0</v>
      </c>
      <c r="AO179" s="169">
        <v>0</v>
      </c>
      <c r="AP179" s="169">
        <v>0</v>
      </c>
      <c r="AQ179" s="169">
        <v>0</v>
      </c>
      <c r="AR179" s="169">
        <v>0</v>
      </c>
      <c r="AS179" s="169">
        <v>0</v>
      </c>
      <c r="AT179" s="169">
        <v>0</v>
      </c>
      <c r="AU179" s="169">
        <v>0</v>
      </c>
      <c r="AV179" s="169">
        <v>0</v>
      </c>
      <c r="AW179" s="169">
        <v>0</v>
      </c>
      <c r="AX179" s="169">
        <v>1269.41</v>
      </c>
      <c r="AY179" s="169">
        <v>0</v>
      </c>
      <c r="AZ179" s="169">
        <v>2933.88</v>
      </c>
    </row>
    <row r="180" ht="16.5" customHeight="1" spans="1:52">
      <c r="A180" s="167" t="s">
        <v>358</v>
      </c>
      <c r="B180" s="167" t="s">
        <v>125</v>
      </c>
      <c r="C180" s="167" t="s">
        <v>148</v>
      </c>
      <c r="D180" s="168" t="s">
        <v>360</v>
      </c>
      <c r="E180" s="169">
        <v>18.06</v>
      </c>
      <c r="F180" s="169">
        <v>0</v>
      </c>
      <c r="G180" s="169">
        <v>0</v>
      </c>
      <c r="H180" s="169">
        <v>0</v>
      </c>
      <c r="I180" s="169">
        <v>0</v>
      </c>
      <c r="J180" s="169">
        <v>0</v>
      </c>
      <c r="K180" s="169">
        <v>0</v>
      </c>
      <c r="L180" s="169">
        <v>0</v>
      </c>
      <c r="M180" s="169">
        <v>0</v>
      </c>
      <c r="N180" s="169">
        <v>0</v>
      </c>
      <c r="O180" s="169">
        <v>0</v>
      </c>
      <c r="P180" s="169">
        <v>0</v>
      </c>
      <c r="Q180" s="177">
        <v>0</v>
      </c>
      <c r="R180" s="169">
        <v>0</v>
      </c>
      <c r="S180" s="169">
        <v>0</v>
      </c>
      <c r="T180" s="169">
        <v>0</v>
      </c>
      <c r="U180" s="169">
        <v>0</v>
      </c>
      <c r="V180" s="169">
        <v>0</v>
      </c>
      <c r="W180" s="169">
        <v>0</v>
      </c>
      <c r="X180" s="169">
        <v>0</v>
      </c>
      <c r="Y180" s="169">
        <v>0</v>
      </c>
      <c r="Z180" s="169">
        <v>0</v>
      </c>
      <c r="AA180" s="169">
        <v>0</v>
      </c>
      <c r="AB180" s="167" t="s">
        <v>358</v>
      </c>
      <c r="AC180" s="167" t="s">
        <v>125</v>
      </c>
      <c r="AD180" s="167" t="s">
        <v>148</v>
      </c>
      <c r="AE180" s="168" t="s">
        <v>360</v>
      </c>
      <c r="AF180" s="169">
        <v>18.06</v>
      </c>
      <c r="AG180" s="169">
        <v>10.8</v>
      </c>
      <c r="AH180" s="169">
        <v>7.26</v>
      </c>
      <c r="AI180" s="186">
        <v>0</v>
      </c>
      <c r="AJ180" s="169">
        <v>0</v>
      </c>
      <c r="AK180" s="169">
        <v>0</v>
      </c>
      <c r="AL180" s="169">
        <v>0</v>
      </c>
      <c r="AM180" s="169">
        <v>0</v>
      </c>
      <c r="AN180" s="169">
        <v>0</v>
      </c>
      <c r="AO180" s="169">
        <v>0</v>
      </c>
      <c r="AP180" s="169">
        <v>0</v>
      </c>
      <c r="AQ180" s="169">
        <v>0</v>
      </c>
      <c r="AR180" s="169">
        <v>0</v>
      </c>
      <c r="AS180" s="169">
        <v>0</v>
      </c>
      <c r="AT180" s="169">
        <v>0</v>
      </c>
      <c r="AU180" s="169">
        <v>0</v>
      </c>
      <c r="AV180" s="169">
        <v>0</v>
      </c>
      <c r="AW180" s="169">
        <v>0</v>
      </c>
      <c r="AX180" s="169">
        <v>113</v>
      </c>
      <c r="AY180" s="169">
        <v>0</v>
      </c>
      <c r="AZ180" s="169">
        <v>131.06</v>
      </c>
    </row>
    <row r="181" ht="16.5" customHeight="1" spans="1:52">
      <c r="A181" s="167" t="s">
        <v>358</v>
      </c>
      <c r="B181" s="167" t="s">
        <v>125</v>
      </c>
      <c r="C181" s="167" t="s">
        <v>157</v>
      </c>
      <c r="D181" s="168" t="s">
        <v>361</v>
      </c>
      <c r="E181" s="169">
        <v>0</v>
      </c>
      <c r="F181" s="169">
        <v>0</v>
      </c>
      <c r="G181" s="169">
        <v>0</v>
      </c>
      <c r="H181" s="169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69">
        <v>0</v>
      </c>
      <c r="P181" s="169">
        <v>0</v>
      </c>
      <c r="Q181" s="177">
        <v>0</v>
      </c>
      <c r="R181" s="169">
        <v>0</v>
      </c>
      <c r="S181" s="169">
        <v>0</v>
      </c>
      <c r="T181" s="169">
        <v>0</v>
      </c>
      <c r="U181" s="169">
        <v>0</v>
      </c>
      <c r="V181" s="169">
        <v>0</v>
      </c>
      <c r="W181" s="169">
        <v>0</v>
      </c>
      <c r="X181" s="169">
        <v>0</v>
      </c>
      <c r="Y181" s="169">
        <v>0</v>
      </c>
      <c r="Z181" s="169">
        <v>0</v>
      </c>
      <c r="AA181" s="169">
        <v>0</v>
      </c>
      <c r="AB181" s="167" t="s">
        <v>358</v>
      </c>
      <c r="AC181" s="167" t="s">
        <v>125</v>
      </c>
      <c r="AD181" s="167" t="s">
        <v>157</v>
      </c>
      <c r="AE181" s="168" t="s">
        <v>361</v>
      </c>
      <c r="AF181" s="169">
        <v>0</v>
      </c>
      <c r="AG181" s="169">
        <v>0</v>
      </c>
      <c r="AH181" s="169">
        <v>0</v>
      </c>
      <c r="AI181" s="186">
        <v>0</v>
      </c>
      <c r="AJ181" s="169">
        <v>0</v>
      </c>
      <c r="AK181" s="169">
        <v>0</v>
      </c>
      <c r="AL181" s="169">
        <v>0</v>
      </c>
      <c r="AM181" s="169">
        <v>0</v>
      </c>
      <c r="AN181" s="169">
        <v>0</v>
      </c>
      <c r="AO181" s="169">
        <v>0</v>
      </c>
      <c r="AP181" s="169">
        <v>0</v>
      </c>
      <c r="AQ181" s="169">
        <v>0</v>
      </c>
      <c r="AR181" s="169">
        <v>0</v>
      </c>
      <c r="AS181" s="169">
        <v>0</v>
      </c>
      <c r="AT181" s="169">
        <v>0</v>
      </c>
      <c r="AU181" s="169">
        <v>0</v>
      </c>
      <c r="AV181" s="169">
        <v>0</v>
      </c>
      <c r="AW181" s="169">
        <v>0</v>
      </c>
      <c r="AX181" s="169">
        <v>8</v>
      </c>
      <c r="AY181" s="169">
        <v>0</v>
      </c>
      <c r="AZ181" s="169">
        <v>8</v>
      </c>
    </row>
    <row r="182" ht="16.5" customHeight="1" spans="1:52">
      <c r="A182" s="167" t="s">
        <v>358</v>
      </c>
      <c r="B182" s="167" t="s">
        <v>125</v>
      </c>
      <c r="C182" s="167" t="s">
        <v>252</v>
      </c>
      <c r="D182" s="168" t="s">
        <v>362</v>
      </c>
      <c r="E182" s="169">
        <v>0</v>
      </c>
      <c r="F182" s="169">
        <v>0</v>
      </c>
      <c r="G182" s="169">
        <v>0</v>
      </c>
      <c r="H182" s="169">
        <v>0</v>
      </c>
      <c r="I182" s="169">
        <v>0</v>
      </c>
      <c r="J182" s="169">
        <v>0</v>
      </c>
      <c r="K182" s="169">
        <v>0</v>
      </c>
      <c r="L182" s="169">
        <v>0</v>
      </c>
      <c r="M182" s="169">
        <v>0</v>
      </c>
      <c r="N182" s="169">
        <v>0</v>
      </c>
      <c r="O182" s="169">
        <v>0</v>
      </c>
      <c r="P182" s="169">
        <v>0</v>
      </c>
      <c r="Q182" s="177">
        <v>0</v>
      </c>
      <c r="R182" s="169">
        <v>0</v>
      </c>
      <c r="S182" s="169">
        <v>0</v>
      </c>
      <c r="T182" s="169">
        <v>0</v>
      </c>
      <c r="U182" s="169">
        <v>0</v>
      </c>
      <c r="V182" s="169">
        <v>0</v>
      </c>
      <c r="W182" s="169">
        <v>0</v>
      </c>
      <c r="X182" s="169">
        <v>0</v>
      </c>
      <c r="Y182" s="169">
        <v>0</v>
      </c>
      <c r="Z182" s="169">
        <v>0</v>
      </c>
      <c r="AA182" s="169">
        <v>0</v>
      </c>
      <c r="AB182" s="167" t="s">
        <v>358</v>
      </c>
      <c r="AC182" s="167" t="s">
        <v>125</v>
      </c>
      <c r="AD182" s="167" t="s">
        <v>252</v>
      </c>
      <c r="AE182" s="168" t="s">
        <v>362</v>
      </c>
      <c r="AF182" s="169">
        <v>0</v>
      </c>
      <c r="AG182" s="169">
        <v>0</v>
      </c>
      <c r="AH182" s="169">
        <v>0</v>
      </c>
      <c r="AI182" s="186">
        <v>0</v>
      </c>
      <c r="AJ182" s="169">
        <v>0</v>
      </c>
      <c r="AK182" s="169">
        <v>0</v>
      </c>
      <c r="AL182" s="169">
        <v>0</v>
      </c>
      <c r="AM182" s="169">
        <v>0</v>
      </c>
      <c r="AN182" s="169">
        <v>0</v>
      </c>
      <c r="AO182" s="169">
        <v>0</v>
      </c>
      <c r="AP182" s="169">
        <v>0</v>
      </c>
      <c r="AQ182" s="169">
        <v>0</v>
      </c>
      <c r="AR182" s="169">
        <v>0</v>
      </c>
      <c r="AS182" s="169">
        <v>0</v>
      </c>
      <c r="AT182" s="169">
        <v>0</v>
      </c>
      <c r="AU182" s="169">
        <v>0</v>
      </c>
      <c r="AV182" s="169">
        <v>0</v>
      </c>
      <c r="AW182" s="169">
        <v>0</v>
      </c>
      <c r="AX182" s="169">
        <v>50</v>
      </c>
      <c r="AY182" s="169">
        <v>0</v>
      </c>
      <c r="AZ182" s="169">
        <v>50</v>
      </c>
    </row>
    <row r="183" ht="16.5" customHeight="1" spans="1:52">
      <c r="A183" s="167" t="s">
        <v>358</v>
      </c>
      <c r="B183" s="167" t="s">
        <v>125</v>
      </c>
      <c r="C183" s="167" t="s">
        <v>141</v>
      </c>
      <c r="D183" s="168" t="s">
        <v>363</v>
      </c>
      <c r="E183" s="169">
        <v>0</v>
      </c>
      <c r="F183" s="169">
        <v>0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77">
        <v>0</v>
      </c>
      <c r="R183" s="169">
        <v>0</v>
      </c>
      <c r="S183" s="169">
        <v>0</v>
      </c>
      <c r="T183" s="169">
        <v>0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0</v>
      </c>
      <c r="AA183" s="169">
        <v>0</v>
      </c>
      <c r="AB183" s="167" t="s">
        <v>358</v>
      </c>
      <c r="AC183" s="167" t="s">
        <v>125</v>
      </c>
      <c r="AD183" s="167" t="s">
        <v>141</v>
      </c>
      <c r="AE183" s="168" t="s">
        <v>363</v>
      </c>
      <c r="AF183" s="169">
        <v>0</v>
      </c>
      <c r="AG183" s="169">
        <v>0</v>
      </c>
      <c r="AH183" s="169">
        <v>0</v>
      </c>
      <c r="AI183" s="186">
        <v>0</v>
      </c>
      <c r="AJ183" s="169">
        <v>0</v>
      </c>
      <c r="AK183" s="169">
        <v>0</v>
      </c>
      <c r="AL183" s="169">
        <v>0</v>
      </c>
      <c r="AM183" s="169">
        <v>0</v>
      </c>
      <c r="AN183" s="169">
        <v>0</v>
      </c>
      <c r="AO183" s="169">
        <v>0</v>
      </c>
      <c r="AP183" s="169">
        <v>0</v>
      </c>
      <c r="AQ183" s="169">
        <v>0</v>
      </c>
      <c r="AR183" s="169">
        <v>0</v>
      </c>
      <c r="AS183" s="169">
        <v>0</v>
      </c>
      <c r="AT183" s="169">
        <v>0</v>
      </c>
      <c r="AU183" s="169">
        <v>0</v>
      </c>
      <c r="AV183" s="169">
        <v>0</v>
      </c>
      <c r="AW183" s="169">
        <v>0</v>
      </c>
      <c r="AX183" s="169">
        <v>850</v>
      </c>
      <c r="AY183" s="169">
        <v>0</v>
      </c>
      <c r="AZ183" s="169">
        <v>850</v>
      </c>
    </row>
    <row r="184" ht="16.5" customHeight="1" spans="1:52">
      <c r="A184" s="167"/>
      <c r="B184" s="167" t="s">
        <v>127</v>
      </c>
      <c r="C184" s="167"/>
      <c r="D184" s="168" t="s">
        <v>364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77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  <c r="Z184" s="169">
        <v>0</v>
      </c>
      <c r="AA184" s="169">
        <v>0</v>
      </c>
      <c r="AB184" s="167"/>
      <c r="AC184" s="167" t="s">
        <v>127</v>
      </c>
      <c r="AD184" s="167"/>
      <c r="AE184" s="168" t="s">
        <v>364</v>
      </c>
      <c r="AF184" s="169">
        <v>0</v>
      </c>
      <c r="AG184" s="169">
        <v>0</v>
      </c>
      <c r="AH184" s="169">
        <v>0</v>
      </c>
      <c r="AI184" s="186">
        <v>0</v>
      </c>
      <c r="AJ184" s="169">
        <v>0</v>
      </c>
      <c r="AK184" s="169">
        <v>0</v>
      </c>
      <c r="AL184" s="169">
        <v>0</v>
      </c>
      <c r="AM184" s="169">
        <v>0</v>
      </c>
      <c r="AN184" s="169">
        <v>0</v>
      </c>
      <c r="AO184" s="169">
        <v>0</v>
      </c>
      <c r="AP184" s="169">
        <v>0</v>
      </c>
      <c r="AQ184" s="169">
        <v>0</v>
      </c>
      <c r="AR184" s="169">
        <v>0</v>
      </c>
      <c r="AS184" s="169">
        <v>0</v>
      </c>
      <c r="AT184" s="169">
        <v>0</v>
      </c>
      <c r="AU184" s="169">
        <v>0</v>
      </c>
      <c r="AV184" s="169">
        <v>0</v>
      </c>
      <c r="AW184" s="169">
        <v>0</v>
      </c>
      <c r="AX184" s="169">
        <v>1302.57</v>
      </c>
      <c r="AY184" s="169">
        <v>0</v>
      </c>
      <c r="AZ184" s="169">
        <v>1302.57</v>
      </c>
    </row>
    <row r="185" ht="16.5" customHeight="1" spans="1:52">
      <c r="A185" s="167" t="s">
        <v>358</v>
      </c>
      <c r="B185" s="167" t="s">
        <v>129</v>
      </c>
      <c r="C185" s="167" t="s">
        <v>122</v>
      </c>
      <c r="D185" s="168" t="s">
        <v>365</v>
      </c>
      <c r="E185" s="169">
        <v>0</v>
      </c>
      <c r="F185" s="169">
        <v>0</v>
      </c>
      <c r="G185" s="169">
        <v>0</v>
      </c>
      <c r="H185" s="169">
        <v>0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0</v>
      </c>
      <c r="O185" s="169">
        <v>0</v>
      </c>
      <c r="P185" s="169">
        <v>0</v>
      </c>
      <c r="Q185" s="177">
        <v>0</v>
      </c>
      <c r="R185" s="169">
        <v>0</v>
      </c>
      <c r="S185" s="169">
        <v>0</v>
      </c>
      <c r="T185" s="169">
        <v>0</v>
      </c>
      <c r="U185" s="169">
        <v>0</v>
      </c>
      <c r="V185" s="169">
        <v>0</v>
      </c>
      <c r="W185" s="169">
        <v>0</v>
      </c>
      <c r="X185" s="169">
        <v>0</v>
      </c>
      <c r="Y185" s="169">
        <v>0</v>
      </c>
      <c r="Z185" s="169">
        <v>0</v>
      </c>
      <c r="AA185" s="169">
        <v>0</v>
      </c>
      <c r="AB185" s="167" t="s">
        <v>358</v>
      </c>
      <c r="AC185" s="167" t="s">
        <v>129</v>
      </c>
      <c r="AD185" s="167" t="s">
        <v>122</v>
      </c>
      <c r="AE185" s="168" t="s">
        <v>365</v>
      </c>
      <c r="AF185" s="169">
        <v>0</v>
      </c>
      <c r="AG185" s="169">
        <v>0</v>
      </c>
      <c r="AH185" s="169">
        <v>0</v>
      </c>
      <c r="AI185" s="186">
        <v>0</v>
      </c>
      <c r="AJ185" s="169">
        <v>0</v>
      </c>
      <c r="AK185" s="169">
        <v>0</v>
      </c>
      <c r="AL185" s="169">
        <v>0</v>
      </c>
      <c r="AM185" s="169">
        <v>0</v>
      </c>
      <c r="AN185" s="169">
        <v>0</v>
      </c>
      <c r="AO185" s="169">
        <v>0</v>
      </c>
      <c r="AP185" s="169">
        <v>0</v>
      </c>
      <c r="AQ185" s="169">
        <v>0</v>
      </c>
      <c r="AR185" s="169">
        <v>0</v>
      </c>
      <c r="AS185" s="169">
        <v>0</v>
      </c>
      <c r="AT185" s="169">
        <v>0</v>
      </c>
      <c r="AU185" s="169">
        <v>0</v>
      </c>
      <c r="AV185" s="169">
        <v>0</v>
      </c>
      <c r="AW185" s="169">
        <v>0</v>
      </c>
      <c r="AX185" s="169">
        <v>843</v>
      </c>
      <c r="AY185" s="169">
        <v>0</v>
      </c>
      <c r="AZ185" s="169">
        <v>843</v>
      </c>
    </row>
    <row r="186" ht="16.5" customHeight="1" spans="1:52">
      <c r="A186" s="167" t="s">
        <v>358</v>
      </c>
      <c r="B186" s="167" t="s">
        <v>129</v>
      </c>
      <c r="C186" s="167" t="s">
        <v>141</v>
      </c>
      <c r="D186" s="168" t="s">
        <v>366</v>
      </c>
      <c r="E186" s="169">
        <v>0</v>
      </c>
      <c r="F186" s="169">
        <v>0</v>
      </c>
      <c r="G186" s="169">
        <v>0</v>
      </c>
      <c r="H186" s="169">
        <v>0</v>
      </c>
      <c r="I186" s="169">
        <v>0</v>
      </c>
      <c r="J186" s="169">
        <v>0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77">
        <v>0</v>
      </c>
      <c r="R186" s="169">
        <v>0</v>
      </c>
      <c r="S186" s="169">
        <v>0</v>
      </c>
      <c r="T186" s="169">
        <v>0</v>
      </c>
      <c r="U186" s="169">
        <v>0</v>
      </c>
      <c r="V186" s="169">
        <v>0</v>
      </c>
      <c r="W186" s="169">
        <v>0</v>
      </c>
      <c r="X186" s="169">
        <v>0</v>
      </c>
      <c r="Y186" s="169">
        <v>0</v>
      </c>
      <c r="Z186" s="169">
        <v>0</v>
      </c>
      <c r="AA186" s="169">
        <v>0</v>
      </c>
      <c r="AB186" s="167" t="s">
        <v>358</v>
      </c>
      <c r="AC186" s="167" t="s">
        <v>129</v>
      </c>
      <c r="AD186" s="167" t="s">
        <v>141</v>
      </c>
      <c r="AE186" s="168" t="s">
        <v>366</v>
      </c>
      <c r="AF186" s="169">
        <v>0</v>
      </c>
      <c r="AG186" s="169">
        <v>0</v>
      </c>
      <c r="AH186" s="169">
        <v>0</v>
      </c>
      <c r="AI186" s="186">
        <v>0</v>
      </c>
      <c r="AJ186" s="169">
        <v>0</v>
      </c>
      <c r="AK186" s="169">
        <v>0</v>
      </c>
      <c r="AL186" s="169">
        <v>0</v>
      </c>
      <c r="AM186" s="169">
        <v>0</v>
      </c>
      <c r="AN186" s="169">
        <v>0</v>
      </c>
      <c r="AO186" s="169">
        <v>0</v>
      </c>
      <c r="AP186" s="169">
        <v>0</v>
      </c>
      <c r="AQ186" s="169">
        <v>0</v>
      </c>
      <c r="AR186" s="169">
        <v>0</v>
      </c>
      <c r="AS186" s="169">
        <v>0</v>
      </c>
      <c r="AT186" s="169">
        <v>0</v>
      </c>
      <c r="AU186" s="169">
        <v>0</v>
      </c>
      <c r="AV186" s="169">
        <v>0</v>
      </c>
      <c r="AW186" s="169">
        <v>0</v>
      </c>
      <c r="AX186" s="169">
        <v>459.57</v>
      </c>
      <c r="AY186" s="169">
        <v>0</v>
      </c>
      <c r="AZ186" s="169">
        <v>459.57</v>
      </c>
    </row>
    <row r="187" ht="16.5" customHeight="1" spans="1:52">
      <c r="A187" s="167"/>
      <c r="B187" s="167" t="s">
        <v>148</v>
      </c>
      <c r="C187" s="167"/>
      <c r="D187" s="168" t="s">
        <v>367</v>
      </c>
      <c r="E187" s="169">
        <v>24941.73</v>
      </c>
      <c r="F187" s="169">
        <v>15570.39</v>
      </c>
      <c r="G187" s="169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69">
        <v>0</v>
      </c>
      <c r="O187" s="169">
        <v>0</v>
      </c>
      <c r="P187" s="169">
        <v>0</v>
      </c>
      <c r="Q187" s="177">
        <v>0</v>
      </c>
      <c r="R187" s="169">
        <v>0</v>
      </c>
      <c r="S187" s="169">
        <v>0</v>
      </c>
      <c r="T187" s="169">
        <v>13500</v>
      </c>
      <c r="U187" s="169">
        <v>2070.39</v>
      </c>
      <c r="V187" s="169">
        <v>0</v>
      </c>
      <c r="W187" s="169">
        <v>0</v>
      </c>
      <c r="X187" s="169">
        <v>0</v>
      </c>
      <c r="Y187" s="169">
        <v>0</v>
      </c>
      <c r="Z187" s="169">
        <v>0</v>
      </c>
      <c r="AA187" s="169">
        <v>0</v>
      </c>
      <c r="AB187" s="167"/>
      <c r="AC187" s="167" t="s">
        <v>148</v>
      </c>
      <c r="AD187" s="167"/>
      <c r="AE187" s="168" t="s">
        <v>367</v>
      </c>
      <c r="AF187" s="169">
        <v>0</v>
      </c>
      <c r="AG187" s="169">
        <v>0</v>
      </c>
      <c r="AH187" s="169">
        <v>0</v>
      </c>
      <c r="AI187" s="186">
        <v>0</v>
      </c>
      <c r="AJ187" s="169">
        <v>9371.34</v>
      </c>
      <c r="AK187" s="169">
        <v>9371.34</v>
      </c>
      <c r="AL187" s="169">
        <v>371.34</v>
      </c>
      <c r="AM187" s="169">
        <v>9000</v>
      </c>
      <c r="AN187" s="169">
        <v>0</v>
      </c>
      <c r="AO187" s="169">
        <v>0</v>
      </c>
      <c r="AP187" s="169">
        <v>0</v>
      </c>
      <c r="AQ187" s="169">
        <v>0</v>
      </c>
      <c r="AR187" s="169">
        <v>0</v>
      </c>
      <c r="AS187" s="169">
        <v>0</v>
      </c>
      <c r="AT187" s="169">
        <v>0</v>
      </c>
      <c r="AU187" s="169">
        <v>0</v>
      </c>
      <c r="AV187" s="169">
        <v>0</v>
      </c>
      <c r="AW187" s="169">
        <v>0</v>
      </c>
      <c r="AX187" s="169">
        <v>0</v>
      </c>
      <c r="AY187" s="169">
        <v>3510</v>
      </c>
      <c r="AZ187" s="169">
        <v>28451.73</v>
      </c>
    </row>
    <row r="188" ht="16.5" customHeight="1" spans="1:52">
      <c r="A188" s="167" t="s">
        <v>358</v>
      </c>
      <c r="B188" s="167" t="s">
        <v>150</v>
      </c>
      <c r="C188" s="167" t="s">
        <v>122</v>
      </c>
      <c r="D188" s="168" t="s">
        <v>368</v>
      </c>
      <c r="E188" s="169">
        <v>9185.53</v>
      </c>
      <c r="F188" s="169">
        <v>0</v>
      </c>
      <c r="G188" s="169">
        <v>0</v>
      </c>
      <c r="H188" s="169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69">
        <v>0</v>
      </c>
      <c r="P188" s="169">
        <v>0</v>
      </c>
      <c r="Q188" s="177">
        <v>0</v>
      </c>
      <c r="R188" s="169">
        <v>0</v>
      </c>
      <c r="S188" s="169">
        <v>0</v>
      </c>
      <c r="T188" s="169">
        <v>0</v>
      </c>
      <c r="U188" s="169">
        <v>0</v>
      </c>
      <c r="V188" s="169">
        <v>0</v>
      </c>
      <c r="W188" s="169">
        <v>0</v>
      </c>
      <c r="X188" s="169">
        <v>0</v>
      </c>
      <c r="Y188" s="169">
        <v>0</v>
      </c>
      <c r="Z188" s="169">
        <v>0</v>
      </c>
      <c r="AA188" s="169">
        <v>0</v>
      </c>
      <c r="AB188" s="167" t="s">
        <v>358</v>
      </c>
      <c r="AC188" s="167" t="s">
        <v>150</v>
      </c>
      <c r="AD188" s="167" t="s">
        <v>122</v>
      </c>
      <c r="AE188" s="168" t="s">
        <v>368</v>
      </c>
      <c r="AF188" s="169">
        <v>0</v>
      </c>
      <c r="AG188" s="169">
        <v>0</v>
      </c>
      <c r="AH188" s="169">
        <v>0</v>
      </c>
      <c r="AI188" s="186">
        <v>0</v>
      </c>
      <c r="AJ188" s="169">
        <v>9185.53</v>
      </c>
      <c r="AK188" s="169">
        <v>9185.53</v>
      </c>
      <c r="AL188" s="169">
        <v>185.53</v>
      </c>
      <c r="AM188" s="169">
        <v>9000</v>
      </c>
      <c r="AN188" s="169">
        <v>0</v>
      </c>
      <c r="AO188" s="169">
        <v>0</v>
      </c>
      <c r="AP188" s="169">
        <v>0</v>
      </c>
      <c r="AQ188" s="169">
        <v>0</v>
      </c>
      <c r="AR188" s="169">
        <v>0</v>
      </c>
      <c r="AS188" s="169">
        <v>0</v>
      </c>
      <c r="AT188" s="169">
        <v>0</v>
      </c>
      <c r="AU188" s="169">
        <v>0</v>
      </c>
      <c r="AV188" s="169">
        <v>0</v>
      </c>
      <c r="AW188" s="169">
        <v>0</v>
      </c>
      <c r="AX188" s="169">
        <v>0</v>
      </c>
      <c r="AY188" s="169">
        <v>0</v>
      </c>
      <c r="AZ188" s="169">
        <v>9185.53</v>
      </c>
    </row>
    <row r="189" ht="16.5" customHeight="1" spans="1:52">
      <c r="A189" s="167" t="s">
        <v>358</v>
      </c>
      <c r="B189" s="167" t="s">
        <v>150</v>
      </c>
      <c r="C189" s="167" t="s">
        <v>127</v>
      </c>
      <c r="D189" s="168" t="s">
        <v>369</v>
      </c>
      <c r="E189" s="169">
        <v>6.13</v>
      </c>
      <c r="F189" s="169">
        <v>0</v>
      </c>
      <c r="G189" s="169">
        <v>0</v>
      </c>
      <c r="H189" s="169">
        <v>0</v>
      </c>
      <c r="I189" s="169">
        <v>0</v>
      </c>
      <c r="J189" s="169">
        <v>0</v>
      </c>
      <c r="K189" s="169">
        <v>0</v>
      </c>
      <c r="L189" s="169">
        <v>0</v>
      </c>
      <c r="M189" s="169">
        <v>0</v>
      </c>
      <c r="N189" s="169">
        <v>0</v>
      </c>
      <c r="O189" s="169">
        <v>0</v>
      </c>
      <c r="P189" s="169">
        <v>0</v>
      </c>
      <c r="Q189" s="177">
        <v>0</v>
      </c>
      <c r="R189" s="169">
        <v>0</v>
      </c>
      <c r="S189" s="169">
        <v>0</v>
      </c>
      <c r="T189" s="169">
        <v>0</v>
      </c>
      <c r="U189" s="169">
        <v>0</v>
      </c>
      <c r="V189" s="169">
        <v>0</v>
      </c>
      <c r="W189" s="169">
        <v>0</v>
      </c>
      <c r="X189" s="169">
        <v>0</v>
      </c>
      <c r="Y189" s="169">
        <v>0</v>
      </c>
      <c r="Z189" s="169">
        <v>0</v>
      </c>
      <c r="AA189" s="169">
        <v>0</v>
      </c>
      <c r="AB189" s="167" t="s">
        <v>358</v>
      </c>
      <c r="AC189" s="167" t="s">
        <v>150</v>
      </c>
      <c r="AD189" s="167" t="s">
        <v>127</v>
      </c>
      <c r="AE189" s="168" t="s">
        <v>369</v>
      </c>
      <c r="AF189" s="169">
        <v>0</v>
      </c>
      <c r="AG189" s="169">
        <v>0</v>
      </c>
      <c r="AH189" s="169">
        <v>0</v>
      </c>
      <c r="AI189" s="186">
        <v>0</v>
      </c>
      <c r="AJ189" s="169">
        <v>6.13</v>
      </c>
      <c r="AK189" s="169">
        <v>6.13</v>
      </c>
      <c r="AL189" s="169">
        <v>6.13</v>
      </c>
      <c r="AM189" s="169">
        <v>0</v>
      </c>
      <c r="AN189" s="169">
        <v>0</v>
      </c>
      <c r="AO189" s="169">
        <v>0</v>
      </c>
      <c r="AP189" s="169">
        <v>0</v>
      </c>
      <c r="AQ189" s="169">
        <v>0</v>
      </c>
      <c r="AR189" s="169">
        <v>0</v>
      </c>
      <c r="AS189" s="169">
        <v>0</v>
      </c>
      <c r="AT189" s="169">
        <v>0</v>
      </c>
      <c r="AU189" s="169">
        <v>0</v>
      </c>
      <c r="AV189" s="169">
        <v>0</v>
      </c>
      <c r="AW189" s="169">
        <v>0</v>
      </c>
      <c r="AX189" s="169">
        <v>0</v>
      </c>
      <c r="AY189" s="169">
        <v>0</v>
      </c>
      <c r="AZ189" s="169">
        <v>6.13</v>
      </c>
    </row>
    <row r="190" ht="16.5" customHeight="1" spans="1:52">
      <c r="A190" s="167" t="s">
        <v>358</v>
      </c>
      <c r="B190" s="167" t="s">
        <v>150</v>
      </c>
      <c r="C190" s="167" t="s">
        <v>148</v>
      </c>
      <c r="D190" s="168" t="s">
        <v>370</v>
      </c>
      <c r="E190" s="169">
        <v>13500</v>
      </c>
      <c r="F190" s="169">
        <v>13500</v>
      </c>
      <c r="G190" s="169">
        <v>0</v>
      </c>
      <c r="H190" s="169">
        <v>0</v>
      </c>
      <c r="I190" s="169">
        <v>0</v>
      </c>
      <c r="J190" s="169">
        <v>0</v>
      </c>
      <c r="K190" s="169">
        <v>0</v>
      </c>
      <c r="L190" s="169">
        <v>0</v>
      </c>
      <c r="M190" s="169">
        <v>0</v>
      </c>
      <c r="N190" s="169">
        <v>0</v>
      </c>
      <c r="O190" s="169">
        <v>0</v>
      </c>
      <c r="P190" s="169">
        <v>0</v>
      </c>
      <c r="Q190" s="177">
        <v>0</v>
      </c>
      <c r="R190" s="169">
        <v>0</v>
      </c>
      <c r="S190" s="169">
        <v>0</v>
      </c>
      <c r="T190" s="169">
        <v>13500</v>
      </c>
      <c r="U190" s="169">
        <v>0</v>
      </c>
      <c r="V190" s="169">
        <v>0</v>
      </c>
      <c r="W190" s="169">
        <v>0</v>
      </c>
      <c r="X190" s="169">
        <v>0</v>
      </c>
      <c r="Y190" s="169">
        <v>0</v>
      </c>
      <c r="Z190" s="169">
        <v>0</v>
      </c>
      <c r="AA190" s="169">
        <v>0</v>
      </c>
      <c r="AB190" s="167" t="s">
        <v>358</v>
      </c>
      <c r="AC190" s="167" t="s">
        <v>150</v>
      </c>
      <c r="AD190" s="167" t="s">
        <v>148</v>
      </c>
      <c r="AE190" s="168" t="s">
        <v>370</v>
      </c>
      <c r="AF190" s="169">
        <v>0</v>
      </c>
      <c r="AG190" s="169">
        <v>0</v>
      </c>
      <c r="AH190" s="169">
        <v>0</v>
      </c>
      <c r="AI190" s="186">
        <v>0</v>
      </c>
      <c r="AJ190" s="169">
        <v>0</v>
      </c>
      <c r="AK190" s="169">
        <v>0</v>
      </c>
      <c r="AL190" s="169">
        <v>0</v>
      </c>
      <c r="AM190" s="169">
        <v>0</v>
      </c>
      <c r="AN190" s="169">
        <v>0</v>
      </c>
      <c r="AO190" s="169">
        <v>0</v>
      </c>
      <c r="AP190" s="169">
        <v>0</v>
      </c>
      <c r="AQ190" s="169">
        <v>0</v>
      </c>
      <c r="AR190" s="169">
        <v>0</v>
      </c>
      <c r="AS190" s="169">
        <v>0</v>
      </c>
      <c r="AT190" s="169">
        <v>0</v>
      </c>
      <c r="AU190" s="169">
        <v>0</v>
      </c>
      <c r="AV190" s="169">
        <v>0</v>
      </c>
      <c r="AW190" s="169">
        <v>0</v>
      </c>
      <c r="AX190" s="169">
        <v>0</v>
      </c>
      <c r="AY190" s="169">
        <v>3510</v>
      </c>
      <c r="AZ190" s="169">
        <v>17010</v>
      </c>
    </row>
    <row r="191" ht="16.5" customHeight="1" spans="1:52">
      <c r="A191" s="167" t="s">
        <v>358</v>
      </c>
      <c r="B191" s="167" t="s">
        <v>150</v>
      </c>
      <c r="C191" s="167" t="s">
        <v>157</v>
      </c>
      <c r="D191" s="168" t="s">
        <v>371</v>
      </c>
      <c r="E191" s="169">
        <v>2070.39</v>
      </c>
      <c r="F191" s="169">
        <v>2070.39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0</v>
      </c>
      <c r="P191" s="169">
        <v>0</v>
      </c>
      <c r="Q191" s="177">
        <v>0</v>
      </c>
      <c r="R191" s="169">
        <v>0</v>
      </c>
      <c r="S191" s="169">
        <v>0</v>
      </c>
      <c r="T191" s="169">
        <v>0</v>
      </c>
      <c r="U191" s="169">
        <v>2070.39</v>
      </c>
      <c r="V191" s="169">
        <v>0</v>
      </c>
      <c r="W191" s="169">
        <v>0</v>
      </c>
      <c r="X191" s="169">
        <v>0</v>
      </c>
      <c r="Y191" s="169">
        <v>0</v>
      </c>
      <c r="Z191" s="169">
        <v>0</v>
      </c>
      <c r="AA191" s="169">
        <v>0</v>
      </c>
      <c r="AB191" s="167" t="s">
        <v>358</v>
      </c>
      <c r="AC191" s="167" t="s">
        <v>150</v>
      </c>
      <c r="AD191" s="167" t="s">
        <v>157</v>
      </c>
      <c r="AE191" s="168" t="s">
        <v>371</v>
      </c>
      <c r="AF191" s="169">
        <v>0</v>
      </c>
      <c r="AG191" s="169">
        <v>0</v>
      </c>
      <c r="AH191" s="169">
        <v>0</v>
      </c>
      <c r="AI191" s="186">
        <v>0</v>
      </c>
      <c r="AJ191" s="169">
        <v>0</v>
      </c>
      <c r="AK191" s="169">
        <v>0</v>
      </c>
      <c r="AL191" s="169">
        <v>0</v>
      </c>
      <c r="AM191" s="169">
        <v>0</v>
      </c>
      <c r="AN191" s="169">
        <v>0</v>
      </c>
      <c r="AO191" s="169">
        <v>0</v>
      </c>
      <c r="AP191" s="169">
        <v>0</v>
      </c>
      <c r="AQ191" s="169">
        <v>0</v>
      </c>
      <c r="AR191" s="169">
        <v>0</v>
      </c>
      <c r="AS191" s="169">
        <v>0</v>
      </c>
      <c r="AT191" s="169">
        <v>0</v>
      </c>
      <c r="AU191" s="169">
        <v>0</v>
      </c>
      <c r="AV191" s="169">
        <v>0</v>
      </c>
      <c r="AW191" s="169">
        <v>0</v>
      </c>
      <c r="AX191" s="169">
        <v>0</v>
      </c>
      <c r="AY191" s="169">
        <v>0</v>
      </c>
      <c r="AZ191" s="169">
        <v>2070.39</v>
      </c>
    </row>
    <row r="192" ht="16.5" customHeight="1" spans="1:52">
      <c r="A192" s="167" t="s">
        <v>358</v>
      </c>
      <c r="B192" s="167" t="s">
        <v>150</v>
      </c>
      <c r="C192" s="167" t="s">
        <v>141</v>
      </c>
      <c r="D192" s="168" t="s">
        <v>372</v>
      </c>
      <c r="E192" s="169">
        <v>179.69</v>
      </c>
      <c r="F192" s="169">
        <v>0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69">
        <v>0</v>
      </c>
      <c r="P192" s="169">
        <v>0</v>
      </c>
      <c r="Q192" s="177">
        <v>0</v>
      </c>
      <c r="R192" s="169">
        <v>0</v>
      </c>
      <c r="S192" s="169">
        <v>0</v>
      </c>
      <c r="T192" s="169">
        <v>0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0</v>
      </c>
      <c r="AA192" s="169">
        <v>0</v>
      </c>
      <c r="AB192" s="167" t="s">
        <v>358</v>
      </c>
      <c r="AC192" s="167" t="s">
        <v>150</v>
      </c>
      <c r="AD192" s="167" t="s">
        <v>141</v>
      </c>
      <c r="AE192" s="168" t="s">
        <v>372</v>
      </c>
      <c r="AF192" s="169">
        <v>0</v>
      </c>
      <c r="AG192" s="169">
        <v>0</v>
      </c>
      <c r="AH192" s="169">
        <v>0</v>
      </c>
      <c r="AI192" s="186">
        <v>0</v>
      </c>
      <c r="AJ192" s="169">
        <v>179.69</v>
      </c>
      <c r="AK192" s="169">
        <v>179.69</v>
      </c>
      <c r="AL192" s="169">
        <v>179.69</v>
      </c>
      <c r="AM192" s="169">
        <v>0</v>
      </c>
      <c r="AN192" s="169">
        <v>0</v>
      </c>
      <c r="AO192" s="169">
        <v>0</v>
      </c>
      <c r="AP192" s="169">
        <v>0</v>
      </c>
      <c r="AQ192" s="169">
        <v>0</v>
      </c>
      <c r="AR192" s="169">
        <v>0</v>
      </c>
      <c r="AS192" s="169">
        <v>0</v>
      </c>
      <c r="AT192" s="169">
        <v>0</v>
      </c>
      <c r="AU192" s="169">
        <v>0</v>
      </c>
      <c r="AV192" s="169">
        <v>0</v>
      </c>
      <c r="AW192" s="169">
        <v>0</v>
      </c>
      <c r="AX192" s="169">
        <v>0</v>
      </c>
      <c r="AY192" s="169">
        <v>0</v>
      </c>
      <c r="AZ192" s="169">
        <v>179.69</v>
      </c>
    </row>
    <row r="193" ht="16.5" customHeight="1" spans="1:52">
      <c r="A193" s="167"/>
      <c r="B193" s="167" t="s">
        <v>157</v>
      </c>
      <c r="C193" s="167"/>
      <c r="D193" s="168" t="s">
        <v>373</v>
      </c>
      <c r="E193" s="169">
        <v>0</v>
      </c>
      <c r="F193" s="169">
        <v>0</v>
      </c>
      <c r="G193" s="169">
        <v>0</v>
      </c>
      <c r="H193" s="169">
        <v>0</v>
      </c>
      <c r="I193" s="169">
        <v>0</v>
      </c>
      <c r="J193" s="169">
        <v>0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0</v>
      </c>
      <c r="Q193" s="177">
        <v>0</v>
      </c>
      <c r="R193" s="169">
        <v>0</v>
      </c>
      <c r="S193" s="169">
        <v>0</v>
      </c>
      <c r="T193" s="169">
        <v>0</v>
      </c>
      <c r="U193" s="169">
        <v>0</v>
      </c>
      <c r="V193" s="169">
        <v>0</v>
      </c>
      <c r="W193" s="169">
        <v>0</v>
      </c>
      <c r="X193" s="169">
        <v>0</v>
      </c>
      <c r="Y193" s="169">
        <v>0</v>
      </c>
      <c r="Z193" s="169">
        <v>0</v>
      </c>
      <c r="AA193" s="169">
        <v>0</v>
      </c>
      <c r="AB193" s="167"/>
      <c r="AC193" s="167" t="s">
        <v>157</v>
      </c>
      <c r="AD193" s="167"/>
      <c r="AE193" s="168" t="s">
        <v>373</v>
      </c>
      <c r="AF193" s="169">
        <v>0</v>
      </c>
      <c r="AG193" s="169">
        <v>0</v>
      </c>
      <c r="AH193" s="169">
        <v>0</v>
      </c>
      <c r="AI193" s="186">
        <v>0</v>
      </c>
      <c r="AJ193" s="169">
        <v>0</v>
      </c>
      <c r="AK193" s="169">
        <v>0</v>
      </c>
      <c r="AL193" s="169">
        <v>0</v>
      </c>
      <c r="AM193" s="169">
        <v>0</v>
      </c>
      <c r="AN193" s="169">
        <v>0</v>
      </c>
      <c r="AO193" s="169">
        <v>0</v>
      </c>
      <c r="AP193" s="169">
        <v>0</v>
      </c>
      <c r="AQ193" s="169">
        <v>0</v>
      </c>
      <c r="AR193" s="169">
        <v>0</v>
      </c>
      <c r="AS193" s="169">
        <v>0</v>
      </c>
      <c r="AT193" s="169">
        <v>0</v>
      </c>
      <c r="AU193" s="169">
        <v>0</v>
      </c>
      <c r="AV193" s="169">
        <v>0</v>
      </c>
      <c r="AW193" s="169">
        <v>0</v>
      </c>
      <c r="AX193" s="169">
        <v>0</v>
      </c>
      <c r="AY193" s="169">
        <v>3.23</v>
      </c>
      <c r="AZ193" s="169">
        <v>3.23</v>
      </c>
    </row>
    <row r="194" ht="16.5" customHeight="1" spans="1:52">
      <c r="A194" s="167" t="s">
        <v>358</v>
      </c>
      <c r="B194" s="167" t="s">
        <v>159</v>
      </c>
      <c r="C194" s="167" t="s">
        <v>141</v>
      </c>
      <c r="D194" s="168" t="s">
        <v>374</v>
      </c>
      <c r="E194" s="169">
        <v>0</v>
      </c>
      <c r="F194" s="169">
        <v>0</v>
      </c>
      <c r="G194" s="169">
        <v>0</v>
      </c>
      <c r="H194" s="169">
        <v>0</v>
      </c>
      <c r="I194" s="169">
        <v>0</v>
      </c>
      <c r="J194" s="169">
        <v>0</v>
      </c>
      <c r="K194" s="169">
        <v>0</v>
      </c>
      <c r="L194" s="169">
        <v>0</v>
      </c>
      <c r="M194" s="169">
        <v>0</v>
      </c>
      <c r="N194" s="169">
        <v>0</v>
      </c>
      <c r="O194" s="169">
        <v>0</v>
      </c>
      <c r="P194" s="169">
        <v>0</v>
      </c>
      <c r="Q194" s="177">
        <v>0</v>
      </c>
      <c r="R194" s="169">
        <v>0</v>
      </c>
      <c r="S194" s="169">
        <v>0</v>
      </c>
      <c r="T194" s="169">
        <v>0</v>
      </c>
      <c r="U194" s="169">
        <v>0</v>
      </c>
      <c r="V194" s="169">
        <v>0</v>
      </c>
      <c r="W194" s="169">
        <v>0</v>
      </c>
      <c r="X194" s="169">
        <v>0</v>
      </c>
      <c r="Y194" s="169">
        <v>0</v>
      </c>
      <c r="Z194" s="169">
        <v>0</v>
      </c>
      <c r="AA194" s="169">
        <v>0</v>
      </c>
      <c r="AB194" s="167" t="s">
        <v>358</v>
      </c>
      <c r="AC194" s="167" t="s">
        <v>159</v>
      </c>
      <c r="AD194" s="167" t="s">
        <v>141</v>
      </c>
      <c r="AE194" s="168" t="s">
        <v>374</v>
      </c>
      <c r="AF194" s="169">
        <v>0</v>
      </c>
      <c r="AG194" s="169">
        <v>0</v>
      </c>
      <c r="AH194" s="169">
        <v>0</v>
      </c>
      <c r="AI194" s="186">
        <v>0</v>
      </c>
      <c r="AJ194" s="169">
        <v>0</v>
      </c>
      <c r="AK194" s="169">
        <v>0</v>
      </c>
      <c r="AL194" s="169">
        <v>0</v>
      </c>
      <c r="AM194" s="169">
        <v>0</v>
      </c>
      <c r="AN194" s="169">
        <v>0</v>
      </c>
      <c r="AO194" s="169">
        <v>0</v>
      </c>
      <c r="AP194" s="169">
        <v>0</v>
      </c>
      <c r="AQ194" s="169">
        <v>0</v>
      </c>
      <c r="AR194" s="169">
        <v>0</v>
      </c>
      <c r="AS194" s="169">
        <v>0</v>
      </c>
      <c r="AT194" s="169">
        <v>0</v>
      </c>
      <c r="AU194" s="169">
        <v>0</v>
      </c>
      <c r="AV194" s="169">
        <v>0</v>
      </c>
      <c r="AW194" s="169">
        <v>0</v>
      </c>
      <c r="AX194" s="169">
        <v>0</v>
      </c>
      <c r="AY194" s="169">
        <v>3.23</v>
      </c>
      <c r="AZ194" s="169">
        <v>3.23</v>
      </c>
    </row>
    <row r="195" ht="16.5" customHeight="1" spans="1:52">
      <c r="A195" s="167"/>
      <c r="B195" s="167" t="s">
        <v>154</v>
      </c>
      <c r="C195" s="167"/>
      <c r="D195" s="168" t="s">
        <v>375</v>
      </c>
      <c r="E195" s="169">
        <v>0</v>
      </c>
      <c r="F195" s="169">
        <v>0</v>
      </c>
      <c r="G195" s="169">
        <v>0</v>
      </c>
      <c r="H195" s="169">
        <v>0</v>
      </c>
      <c r="I195" s="169">
        <v>0</v>
      </c>
      <c r="J195" s="169">
        <v>0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77">
        <v>0</v>
      </c>
      <c r="R195" s="169">
        <v>0</v>
      </c>
      <c r="S195" s="169">
        <v>0</v>
      </c>
      <c r="T195" s="169">
        <v>0</v>
      </c>
      <c r="U195" s="169">
        <v>0</v>
      </c>
      <c r="V195" s="169">
        <v>0</v>
      </c>
      <c r="W195" s="169">
        <v>0</v>
      </c>
      <c r="X195" s="169">
        <v>0</v>
      </c>
      <c r="Y195" s="169">
        <v>0</v>
      </c>
      <c r="Z195" s="169">
        <v>0</v>
      </c>
      <c r="AA195" s="169">
        <v>0</v>
      </c>
      <c r="AB195" s="167"/>
      <c r="AC195" s="167" t="s">
        <v>154</v>
      </c>
      <c r="AD195" s="167"/>
      <c r="AE195" s="168" t="s">
        <v>375</v>
      </c>
      <c r="AF195" s="169">
        <v>0</v>
      </c>
      <c r="AG195" s="169">
        <v>0</v>
      </c>
      <c r="AH195" s="169">
        <v>0</v>
      </c>
      <c r="AI195" s="186">
        <v>0</v>
      </c>
      <c r="AJ195" s="169">
        <v>0</v>
      </c>
      <c r="AK195" s="169">
        <v>0</v>
      </c>
      <c r="AL195" s="169">
        <v>0</v>
      </c>
      <c r="AM195" s="169">
        <v>0</v>
      </c>
      <c r="AN195" s="169">
        <v>0</v>
      </c>
      <c r="AO195" s="169">
        <v>0</v>
      </c>
      <c r="AP195" s="169">
        <v>0</v>
      </c>
      <c r="AQ195" s="169">
        <v>0</v>
      </c>
      <c r="AR195" s="169">
        <v>0</v>
      </c>
      <c r="AS195" s="169">
        <v>0</v>
      </c>
      <c r="AT195" s="169">
        <v>0</v>
      </c>
      <c r="AU195" s="169">
        <v>0</v>
      </c>
      <c r="AV195" s="169">
        <v>0</v>
      </c>
      <c r="AW195" s="169">
        <v>0</v>
      </c>
      <c r="AX195" s="169">
        <v>73.08</v>
      </c>
      <c r="AY195" s="169">
        <v>2360.5</v>
      </c>
      <c r="AZ195" s="169">
        <v>2433.58</v>
      </c>
    </row>
    <row r="196" ht="16.5" customHeight="1" spans="1:52">
      <c r="A196" s="167" t="s">
        <v>358</v>
      </c>
      <c r="B196" s="167" t="s">
        <v>165</v>
      </c>
      <c r="C196" s="167" t="s">
        <v>122</v>
      </c>
      <c r="D196" s="168" t="s">
        <v>376</v>
      </c>
      <c r="E196" s="169">
        <v>0</v>
      </c>
      <c r="F196" s="169">
        <v>0</v>
      </c>
      <c r="G196" s="169">
        <v>0</v>
      </c>
      <c r="H196" s="169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77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0</v>
      </c>
      <c r="AA196" s="169">
        <v>0</v>
      </c>
      <c r="AB196" s="167" t="s">
        <v>358</v>
      </c>
      <c r="AC196" s="167" t="s">
        <v>165</v>
      </c>
      <c r="AD196" s="167" t="s">
        <v>122</v>
      </c>
      <c r="AE196" s="168" t="s">
        <v>376</v>
      </c>
      <c r="AF196" s="169">
        <v>0</v>
      </c>
      <c r="AG196" s="169">
        <v>0</v>
      </c>
      <c r="AH196" s="169">
        <v>0</v>
      </c>
      <c r="AI196" s="186">
        <v>0</v>
      </c>
      <c r="AJ196" s="169">
        <v>0</v>
      </c>
      <c r="AK196" s="169">
        <v>0</v>
      </c>
      <c r="AL196" s="169">
        <v>0</v>
      </c>
      <c r="AM196" s="169">
        <v>0</v>
      </c>
      <c r="AN196" s="169">
        <v>0</v>
      </c>
      <c r="AO196" s="169">
        <v>0</v>
      </c>
      <c r="AP196" s="169">
        <v>0</v>
      </c>
      <c r="AQ196" s="169">
        <v>0</v>
      </c>
      <c r="AR196" s="169">
        <v>0</v>
      </c>
      <c r="AS196" s="169">
        <v>0</v>
      </c>
      <c r="AT196" s="169">
        <v>0</v>
      </c>
      <c r="AU196" s="169">
        <v>0</v>
      </c>
      <c r="AV196" s="169">
        <v>0</v>
      </c>
      <c r="AW196" s="169">
        <v>0</v>
      </c>
      <c r="AX196" s="169">
        <v>0</v>
      </c>
      <c r="AY196" s="169">
        <v>63.5</v>
      </c>
      <c r="AZ196" s="169">
        <v>63.5</v>
      </c>
    </row>
    <row r="197" ht="16.5" customHeight="1" spans="1:52">
      <c r="A197" s="167" t="s">
        <v>358</v>
      </c>
      <c r="B197" s="167" t="s">
        <v>165</v>
      </c>
      <c r="C197" s="167" t="s">
        <v>148</v>
      </c>
      <c r="D197" s="168" t="s">
        <v>377</v>
      </c>
      <c r="E197" s="169">
        <v>0</v>
      </c>
      <c r="F197" s="169">
        <v>0</v>
      </c>
      <c r="G197" s="169"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77">
        <v>0</v>
      </c>
      <c r="R197" s="169">
        <v>0</v>
      </c>
      <c r="S197" s="169">
        <v>0</v>
      </c>
      <c r="T197" s="169">
        <v>0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0</v>
      </c>
      <c r="AA197" s="169">
        <v>0</v>
      </c>
      <c r="AB197" s="167" t="s">
        <v>358</v>
      </c>
      <c r="AC197" s="167" t="s">
        <v>165</v>
      </c>
      <c r="AD197" s="167" t="s">
        <v>148</v>
      </c>
      <c r="AE197" s="168" t="s">
        <v>377</v>
      </c>
      <c r="AF197" s="169">
        <v>0</v>
      </c>
      <c r="AG197" s="169">
        <v>0</v>
      </c>
      <c r="AH197" s="169">
        <v>0</v>
      </c>
      <c r="AI197" s="186">
        <v>0</v>
      </c>
      <c r="AJ197" s="169">
        <v>0</v>
      </c>
      <c r="AK197" s="169">
        <v>0</v>
      </c>
      <c r="AL197" s="169">
        <v>0</v>
      </c>
      <c r="AM197" s="169">
        <v>0</v>
      </c>
      <c r="AN197" s="169">
        <v>0</v>
      </c>
      <c r="AO197" s="169">
        <v>0</v>
      </c>
      <c r="AP197" s="169">
        <v>0</v>
      </c>
      <c r="AQ197" s="169">
        <v>0</v>
      </c>
      <c r="AR197" s="169">
        <v>0</v>
      </c>
      <c r="AS197" s="169">
        <v>0</v>
      </c>
      <c r="AT197" s="169">
        <v>0</v>
      </c>
      <c r="AU197" s="169">
        <v>0</v>
      </c>
      <c r="AV197" s="169">
        <v>0</v>
      </c>
      <c r="AW197" s="169">
        <v>0</v>
      </c>
      <c r="AX197" s="169">
        <v>73.08</v>
      </c>
      <c r="AY197" s="169">
        <v>0</v>
      </c>
      <c r="AZ197" s="169">
        <v>73.08</v>
      </c>
    </row>
    <row r="198" ht="16.5" customHeight="1" spans="1:52">
      <c r="A198" s="167" t="s">
        <v>358</v>
      </c>
      <c r="B198" s="167" t="s">
        <v>165</v>
      </c>
      <c r="C198" s="167" t="s">
        <v>141</v>
      </c>
      <c r="D198" s="168" t="s">
        <v>378</v>
      </c>
      <c r="E198" s="169">
        <v>0</v>
      </c>
      <c r="F198" s="169">
        <v>0</v>
      </c>
      <c r="G198" s="169">
        <v>0</v>
      </c>
      <c r="H198" s="169">
        <v>0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77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0</v>
      </c>
      <c r="AA198" s="169">
        <v>0</v>
      </c>
      <c r="AB198" s="167" t="s">
        <v>358</v>
      </c>
      <c r="AC198" s="167" t="s">
        <v>165</v>
      </c>
      <c r="AD198" s="167" t="s">
        <v>141</v>
      </c>
      <c r="AE198" s="168" t="s">
        <v>378</v>
      </c>
      <c r="AF198" s="169">
        <v>0</v>
      </c>
      <c r="AG198" s="169">
        <v>0</v>
      </c>
      <c r="AH198" s="169">
        <v>0</v>
      </c>
      <c r="AI198" s="186">
        <v>0</v>
      </c>
      <c r="AJ198" s="169">
        <v>0</v>
      </c>
      <c r="AK198" s="169">
        <v>0</v>
      </c>
      <c r="AL198" s="169">
        <v>0</v>
      </c>
      <c r="AM198" s="169">
        <v>0</v>
      </c>
      <c r="AN198" s="169">
        <v>0</v>
      </c>
      <c r="AO198" s="169">
        <v>0</v>
      </c>
      <c r="AP198" s="169">
        <v>0</v>
      </c>
      <c r="AQ198" s="169">
        <v>0</v>
      </c>
      <c r="AR198" s="169">
        <v>0</v>
      </c>
      <c r="AS198" s="169">
        <v>0</v>
      </c>
      <c r="AT198" s="169">
        <v>0</v>
      </c>
      <c r="AU198" s="169">
        <v>0</v>
      </c>
      <c r="AV198" s="169">
        <v>0</v>
      </c>
      <c r="AW198" s="169">
        <v>0</v>
      </c>
      <c r="AX198" s="169">
        <v>0</v>
      </c>
      <c r="AY198" s="169">
        <v>2297</v>
      </c>
      <c r="AZ198" s="169">
        <v>2297</v>
      </c>
    </row>
    <row r="199" ht="16.5" customHeight="1" spans="1:52">
      <c r="A199" s="167"/>
      <c r="B199" s="167" t="s">
        <v>137</v>
      </c>
      <c r="C199" s="167"/>
      <c r="D199" s="168" t="s">
        <v>379</v>
      </c>
      <c r="E199" s="169">
        <v>800</v>
      </c>
      <c r="F199" s="169">
        <v>0</v>
      </c>
      <c r="G199" s="169">
        <v>0</v>
      </c>
      <c r="H199" s="169">
        <v>0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0</v>
      </c>
      <c r="O199" s="169">
        <v>0</v>
      </c>
      <c r="P199" s="169">
        <v>0</v>
      </c>
      <c r="Q199" s="177">
        <v>0</v>
      </c>
      <c r="R199" s="169">
        <v>0</v>
      </c>
      <c r="S199" s="169">
        <v>0</v>
      </c>
      <c r="T199" s="169">
        <v>0</v>
      </c>
      <c r="U199" s="169">
        <v>0</v>
      </c>
      <c r="V199" s="169">
        <v>0</v>
      </c>
      <c r="W199" s="169">
        <v>0</v>
      </c>
      <c r="X199" s="169">
        <v>0</v>
      </c>
      <c r="Y199" s="169">
        <v>0</v>
      </c>
      <c r="Z199" s="169">
        <v>0</v>
      </c>
      <c r="AA199" s="169">
        <v>0</v>
      </c>
      <c r="AB199" s="167"/>
      <c r="AC199" s="167" t="s">
        <v>137</v>
      </c>
      <c r="AD199" s="167"/>
      <c r="AE199" s="168" t="s">
        <v>379</v>
      </c>
      <c r="AF199" s="169">
        <v>0</v>
      </c>
      <c r="AG199" s="169">
        <v>0</v>
      </c>
      <c r="AH199" s="169">
        <v>0</v>
      </c>
      <c r="AI199" s="186">
        <v>0</v>
      </c>
      <c r="AJ199" s="169">
        <v>800</v>
      </c>
      <c r="AK199" s="169">
        <v>0</v>
      </c>
      <c r="AL199" s="169">
        <v>0</v>
      </c>
      <c r="AM199" s="169">
        <v>0</v>
      </c>
      <c r="AN199" s="169">
        <v>0</v>
      </c>
      <c r="AO199" s="169">
        <v>800</v>
      </c>
      <c r="AP199" s="169">
        <v>0</v>
      </c>
      <c r="AQ199" s="169">
        <v>0</v>
      </c>
      <c r="AR199" s="169">
        <v>0</v>
      </c>
      <c r="AS199" s="169">
        <v>0</v>
      </c>
      <c r="AT199" s="169">
        <v>0</v>
      </c>
      <c r="AU199" s="169">
        <v>0</v>
      </c>
      <c r="AV199" s="169">
        <v>0</v>
      </c>
      <c r="AW199" s="169">
        <v>0</v>
      </c>
      <c r="AX199" s="169">
        <v>850</v>
      </c>
      <c r="AY199" s="169">
        <v>5297.03</v>
      </c>
      <c r="AZ199" s="169">
        <v>6947.03</v>
      </c>
    </row>
    <row r="200" ht="16.5" customHeight="1" spans="1:52">
      <c r="A200" s="167" t="s">
        <v>358</v>
      </c>
      <c r="B200" s="167" t="s">
        <v>168</v>
      </c>
      <c r="C200" s="167" t="s">
        <v>127</v>
      </c>
      <c r="D200" s="168" t="s">
        <v>380</v>
      </c>
      <c r="E200" s="169">
        <v>0</v>
      </c>
      <c r="F200" s="169">
        <v>0</v>
      </c>
      <c r="G200" s="169">
        <v>0</v>
      </c>
      <c r="H200" s="169">
        <v>0</v>
      </c>
      <c r="I200" s="169">
        <v>0</v>
      </c>
      <c r="J200" s="169">
        <v>0</v>
      </c>
      <c r="K200" s="169">
        <v>0</v>
      </c>
      <c r="L200" s="169">
        <v>0</v>
      </c>
      <c r="M200" s="169">
        <v>0</v>
      </c>
      <c r="N200" s="169">
        <v>0</v>
      </c>
      <c r="O200" s="169">
        <v>0</v>
      </c>
      <c r="P200" s="169">
        <v>0</v>
      </c>
      <c r="Q200" s="177">
        <v>0</v>
      </c>
      <c r="R200" s="169">
        <v>0</v>
      </c>
      <c r="S200" s="169">
        <v>0</v>
      </c>
      <c r="T200" s="169">
        <v>0</v>
      </c>
      <c r="U200" s="169">
        <v>0</v>
      </c>
      <c r="V200" s="169">
        <v>0</v>
      </c>
      <c r="W200" s="169">
        <v>0</v>
      </c>
      <c r="X200" s="169">
        <v>0</v>
      </c>
      <c r="Y200" s="169">
        <v>0</v>
      </c>
      <c r="Z200" s="169">
        <v>0</v>
      </c>
      <c r="AA200" s="169">
        <v>0</v>
      </c>
      <c r="AB200" s="167" t="s">
        <v>358</v>
      </c>
      <c r="AC200" s="167" t="s">
        <v>168</v>
      </c>
      <c r="AD200" s="167" t="s">
        <v>127</v>
      </c>
      <c r="AE200" s="168" t="s">
        <v>380</v>
      </c>
      <c r="AF200" s="169">
        <v>0</v>
      </c>
      <c r="AG200" s="169">
        <v>0</v>
      </c>
      <c r="AH200" s="169">
        <v>0</v>
      </c>
      <c r="AI200" s="186">
        <v>0</v>
      </c>
      <c r="AJ200" s="169">
        <v>0</v>
      </c>
      <c r="AK200" s="169">
        <v>0</v>
      </c>
      <c r="AL200" s="169">
        <v>0</v>
      </c>
      <c r="AM200" s="169">
        <v>0</v>
      </c>
      <c r="AN200" s="169">
        <v>0</v>
      </c>
      <c r="AO200" s="169">
        <v>0</v>
      </c>
      <c r="AP200" s="169">
        <v>0</v>
      </c>
      <c r="AQ200" s="169">
        <v>0</v>
      </c>
      <c r="AR200" s="169">
        <v>0</v>
      </c>
      <c r="AS200" s="169">
        <v>0</v>
      </c>
      <c r="AT200" s="169">
        <v>0</v>
      </c>
      <c r="AU200" s="169">
        <v>0</v>
      </c>
      <c r="AV200" s="169">
        <v>0</v>
      </c>
      <c r="AW200" s="169">
        <v>0</v>
      </c>
      <c r="AX200" s="169">
        <v>322</v>
      </c>
      <c r="AY200" s="169">
        <v>4987.4</v>
      </c>
      <c r="AZ200" s="169">
        <v>5309.4</v>
      </c>
    </row>
    <row r="201" ht="16.5" customHeight="1" spans="1:52">
      <c r="A201" s="167" t="s">
        <v>358</v>
      </c>
      <c r="B201" s="167" t="s">
        <v>168</v>
      </c>
      <c r="C201" s="167" t="s">
        <v>143</v>
      </c>
      <c r="D201" s="168" t="s">
        <v>381</v>
      </c>
      <c r="E201" s="169">
        <v>0</v>
      </c>
      <c r="F201" s="169">
        <v>0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9">
        <v>0</v>
      </c>
      <c r="P201" s="169">
        <v>0</v>
      </c>
      <c r="Q201" s="177">
        <v>0</v>
      </c>
      <c r="R201" s="169">
        <v>0</v>
      </c>
      <c r="S201" s="169">
        <v>0</v>
      </c>
      <c r="T201" s="169">
        <v>0</v>
      </c>
      <c r="U201" s="169">
        <v>0</v>
      </c>
      <c r="V201" s="169">
        <v>0</v>
      </c>
      <c r="W201" s="169">
        <v>0</v>
      </c>
      <c r="X201" s="169">
        <v>0</v>
      </c>
      <c r="Y201" s="169">
        <v>0</v>
      </c>
      <c r="Z201" s="169">
        <v>0</v>
      </c>
      <c r="AA201" s="169">
        <v>0</v>
      </c>
      <c r="AB201" s="167" t="s">
        <v>358</v>
      </c>
      <c r="AC201" s="167" t="s">
        <v>168</v>
      </c>
      <c r="AD201" s="167" t="s">
        <v>143</v>
      </c>
      <c r="AE201" s="168" t="s">
        <v>381</v>
      </c>
      <c r="AF201" s="169">
        <v>0</v>
      </c>
      <c r="AG201" s="169">
        <v>0</v>
      </c>
      <c r="AH201" s="169">
        <v>0</v>
      </c>
      <c r="AI201" s="186">
        <v>0</v>
      </c>
      <c r="AJ201" s="169">
        <v>0</v>
      </c>
      <c r="AK201" s="169">
        <v>0</v>
      </c>
      <c r="AL201" s="169">
        <v>0</v>
      </c>
      <c r="AM201" s="169">
        <v>0</v>
      </c>
      <c r="AN201" s="169">
        <v>0</v>
      </c>
      <c r="AO201" s="169">
        <v>0</v>
      </c>
      <c r="AP201" s="169">
        <v>0</v>
      </c>
      <c r="AQ201" s="169">
        <v>0</v>
      </c>
      <c r="AR201" s="169">
        <v>0</v>
      </c>
      <c r="AS201" s="169">
        <v>0</v>
      </c>
      <c r="AT201" s="169">
        <v>0</v>
      </c>
      <c r="AU201" s="169">
        <v>0</v>
      </c>
      <c r="AV201" s="169">
        <v>0</v>
      </c>
      <c r="AW201" s="169">
        <v>0</v>
      </c>
      <c r="AX201" s="169">
        <v>0</v>
      </c>
      <c r="AY201" s="169">
        <v>43.23</v>
      </c>
      <c r="AZ201" s="169">
        <v>43.23</v>
      </c>
    </row>
    <row r="202" ht="16.5" customHeight="1" spans="1:52">
      <c r="A202" s="167" t="s">
        <v>358</v>
      </c>
      <c r="B202" s="167" t="s">
        <v>168</v>
      </c>
      <c r="C202" s="167" t="s">
        <v>148</v>
      </c>
      <c r="D202" s="168" t="s">
        <v>382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69">
        <v>0</v>
      </c>
      <c r="P202" s="169">
        <v>0</v>
      </c>
      <c r="Q202" s="177">
        <v>0</v>
      </c>
      <c r="R202" s="169">
        <v>0</v>
      </c>
      <c r="S202" s="169">
        <v>0</v>
      </c>
      <c r="T202" s="169">
        <v>0</v>
      </c>
      <c r="U202" s="169">
        <v>0</v>
      </c>
      <c r="V202" s="169">
        <v>0</v>
      </c>
      <c r="W202" s="169">
        <v>0</v>
      </c>
      <c r="X202" s="169">
        <v>0</v>
      </c>
      <c r="Y202" s="169">
        <v>0</v>
      </c>
      <c r="Z202" s="169">
        <v>0</v>
      </c>
      <c r="AA202" s="169">
        <v>0</v>
      </c>
      <c r="AB202" s="167" t="s">
        <v>358</v>
      </c>
      <c r="AC202" s="167" t="s">
        <v>168</v>
      </c>
      <c r="AD202" s="167" t="s">
        <v>148</v>
      </c>
      <c r="AE202" s="168" t="s">
        <v>382</v>
      </c>
      <c r="AF202" s="169">
        <v>0</v>
      </c>
      <c r="AG202" s="169">
        <v>0</v>
      </c>
      <c r="AH202" s="169">
        <v>0</v>
      </c>
      <c r="AI202" s="186">
        <v>0</v>
      </c>
      <c r="AJ202" s="169">
        <v>0</v>
      </c>
      <c r="AK202" s="169">
        <v>0</v>
      </c>
      <c r="AL202" s="169">
        <v>0</v>
      </c>
      <c r="AM202" s="169">
        <v>0</v>
      </c>
      <c r="AN202" s="169">
        <v>0</v>
      </c>
      <c r="AO202" s="169">
        <v>0</v>
      </c>
      <c r="AP202" s="169">
        <v>0</v>
      </c>
      <c r="AQ202" s="169">
        <v>0</v>
      </c>
      <c r="AR202" s="169">
        <v>0</v>
      </c>
      <c r="AS202" s="169">
        <v>0</v>
      </c>
      <c r="AT202" s="169">
        <v>0</v>
      </c>
      <c r="AU202" s="169">
        <v>0</v>
      </c>
      <c r="AV202" s="169">
        <v>0</v>
      </c>
      <c r="AW202" s="169">
        <v>0</v>
      </c>
      <c r="AX202" s="169">
        <v>528</v>
      </c>
      <c r="AY202" s="169">
        <v>219.6</v>
      </c>
      <c r="AZ202" s="169">
        <v>747.6</v>
      </c>
    </row>
    <row r="203" ht="16.5" customHeight="1" spans="1:52">
      <c r="A203" s="167" t="s">
        <v>358</v>
      </c>
      <c r="B203" s="167" t="s">
        <v>168</v>
      </c>
      <c r="C203" s="167" t="s">
        <v>141</v>
      </c>
      <c r="D203" s="168" t="s">
        <v>383</v>
      </c>
      <c r="E203" s="169">
        <v>800</v>
      </c>
      <c r="F203" s="169">
        <v>0</v>
      </c>
      <c r="G203" s="169">
        <v>0</v>
      </c>
      <c r="H203" s="169">
        <v>0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0</v>
      </c>
      <c r="O203" s="169">
        <v>0</v>
      </c>
      <c r="P203" s="169">
        <v>0</v>
      </c>
      <c r="Q203" s="177">
        <v>0</v>
      </c>
      <c r="R203" s="169">
        <v>0</v>
      </c>
      <c r="S203" s="169">
        <v>0</v>
      </c>
      <c r="T203" s="169">
        <v>0</v>
      </c>
      <c r="U203" s="169">
        <v>0</v>
      </c>
      <c r="V203" s="169">
        <v>0</v>
      </c>
      <c r="W203" s="169">
        <v>0</v>
      </c>
      <c r="X203" s="169">
        <v>0</v>
      </c>
      <c r="Y203" s="169">
        <v>0</v>
      </c>
      <c r="Z203" s="169">
        <v>0</v>
      </c>
      <c r="AA203" s="169">
        <v>0</v>
      </c>
      <c r="AB203" s="167" t="s">
        <v>358</v>
      </c>
      <c r="AC203" s="167" t="s">
        <v>168</v>
      </c>
      <c r="AD203" s="167" t="s">
        <v>141</v>
      </c>
      <c r="AE203" s="168" t="s">
        <v>383</v>
      </c>
      <c r="AF203" s="169">
        <v>0</v>
      </c>
      <c r="AG203" s="169">
        <v>0</v>
      </c>
      <c r="AH203" s="169">
        <v>0</v>
      </c>
      <c r="AI203" s="186">
        <v>0</v>
      </c>
      <c r="AJ203" s="169">
        <v>800</v>
      </c>
      <c r="AK203" s="169">
        <v>0</v>
      </c>
      <c r="AL203" s="169">
        <v>0</v>
      </c>
      <c r="AM203" s="169">
        <v>0</v>
      </c>
      <c r="AN203" s="169">
        <v>0</v>
      </c>
      <c r="AO203" s="169">
        <v>800</v>
      </c>
      <c r="AP203" s="169">
        <v>0</v>
      </c>
      <c r="AQ203" s="169">
        <v>0</v>
      </c>
      <c r="AR203" s="169">
        <v>0</v>
      </c>
      <c r="AS203" s="169">
        <v>0</v>
      </c>
      <c r="AT203" s="169">
        <v>0</v>
      </c>
      <c r="AU203" s="169">
        <v>0</v>
      </c>
      <c r="AV203" s="169">
        <v>0</v>
      </c>
      <c r="AW203" s="169">
        <v>0</v>
      </c>
      <c r="AX203" s="169">
        <v>0</v>
      </c>
      <c r="AY203" s="169">
        <v>46.8</v>
      </c>
      <c r="AZ203" s="169">
        <v>846.8</v>
      </c>
    </row>
    <row r="204" ht="16.5" customHeight="1" spans="1:52">
      <c r="A204" s="167"/>
      <c r="B204" s="167" t="s">
        <v>311</v>
      </c>
      <c r="C204" s="167"/>
      <c r="D204" s="168" t="s">
        <v>384</v>
      </c>
      <c r="E204" s="169">
        <v>0</v>
      </c>
      <c r="F204" s="169">
        <v>0</v>
      </c>
      <c r="G204" s="169">
        <v>0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69">
        <v>0</v>
      </c>
      <c r="P204" s="169">
        <v>0</v>
      </c>
      <c r="Q204" s="177">
        <v>0</v>
      </c>
      <c r="R204" s="169">
        <v>0</v>
      </c>
      <c r="S204" s="169">
        <v>0</v>
      </c>
      <c r="T204" s="169">
        <v>0</v>
      </c>
      <c r="U204" s="169">
        <v>0</v>
      </c>
      <c r="V204" s="169">
        <v>0</v>
      </c>
      <c r="W204" s="169">
        <v>0</v>
      </c>
      <c r="X204" s="169">
        <v>0</v>
      </c>
      <c r="Y204" s="169">
        <v>0</v>
      </c>
      <c r="Z204" s="169">
        <v>0</v>
      </c>
      <c r="AA204" s="169">
        <v>0</v>
      </c>
      <c r="AB204" s="167"/>
      <c r="AC204" s="167" t="s">
        <v>311</v>
      </c>
      <c r="AD204" s="167"/>
      <c r="AE204" s="168" t="s">
        <v>384</v>
      </c>
      <c r="AF204" s="169">
        <v>0</v>
      </c>
      <c r="AG204" s="169">
        <v>0</v>
      </c>
      <c r="AH204" s="169">
        <v>0</v>
      </c>
      <c r="AI204" s="186">
        <v>0</v>
      </c>
      <c r="AJ204" s="169">
        <v>0</v>
      </c>
      <c r="AK204" s="169">
        <v>0</v>
      </c>
      <c r="AL204" s="169">
        <v>0</v>
      </c>
      <c r="AM204" s="169">
        <v>0</v>
      </c>
      <c r="AN204" s="169">
        <v>0</v>
      </c>
      <c r="AO204" s="169">
        <v>0</v>
      </c>
      <c r="AP204" s="169">
        <v>0</v>
      </c>
      <c r="AQ204" s="169">
        <v>0</v>
      </c>
      <c r="AR204" s="169">
        <v>0</v>
      </c>
      <c r="AS204" s="169">
        <v>0</v>
      </c>
      <c r="AT204" s="169">
        <v>0</v>
      </c>
      <c r="AU204" s="169">
        <v>0</v>
      </c>
      <c r="AV204" s="169">
        <v>0</v>
      </c>
      <c r="AW204" s="169">
        <v>0</v>
      </c>
      <c r="AX204" s="169">
        <v>239.94</v>
      </c>
      <c r="AY204" s="169">
        <v>727.2</v>
      </c>
      <c r="AZ204" s="169">
        <v>967.14</v>
      </c>
    </row>
    <row r="205" ht="16.5" customHeight="1" spans="1:52">
      <c r="A205" s="167" t="s">
        <v>358</v>
      </c>
      <c r="B205" s="167" t="s">
        <v>313</v>
      </c>
      <c r="C205" s="167" t="s">
        <v>122</v>
      </c>
      <c r="D205" s="168" t="s">
        <v>385</v>
      </c>
      <c r="E205" s="169">
        <v>0</v>
      </c>
      <c r="F205" s="169">
        <v>0</v>
      </c>
      <c r="G205" s="169">
        <v>0</v>
      </c>
      <c r="H205" s="169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77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0</v>
      </c>
      <c r="Y205" s="169">
        <v>0</v>
      </c>
      <c r="Z205" s="169">
        <v>0</v>
      </c>
      <c r="AA205" s="169">
        <v>0</v>
      </c>
      <c r="AB205" s="167" t="s">
        <v>358</v>
      </c>
      <c r="AC205" s="167" t="s">
        <v>313</v>
      </c>
      <c r="AD205" s="167" t="s">
        <v>122</v>
      </c>
      <c r="AE205" s="168" t="s">
        <v>385</v>
      </c>
      <c r="AF205" s="169">
        <v>0</v>
      </c>
      <c r="AG205" s="169">
        <v>0</v>
      </c>
      <c r="AH205" s="169">
        <v>0</v>
      </c>
      <c r="AI205" s="186">
        <v>0</v>
      </c>
      <c r="AJ205" s="169">
        <v>0</v>
      </c>
      <c r="AK205" s="169">
        <v>0</v>
      </c>
      <c r="AL205" s="169">
        <v>0</v>
      </c>
      <c r="AM205" s="169">
        <v>0</v>
      </c>
      <c r="AN205" s="169">
        <v>0</v>
      </c>
      <c r="AO205" s="169">
        <v>0</v>
      </c>
      <c r="AP205" s="169">
        <v>0</v>
      </c>
      <c r="AQ205" s="169">
        <v>0</v>
      </c>
      <c r="AR205" s="169">
        <v>0</v>
      </c>
      <c r="AS205" s="169">
        <v>0</v>
      </c>
      <c r="AT205" s="169">
        <v>0</v>
      </c>
      <c r="AU205" s="169">
        <v>0</v>
      </c>
      <c r="AV205" s="169">
        <v>0</v>
      </c>
      <c r="AW205" s="169">
        <v>0</v>
      </c>
      <c r="AX205" s="169">
        <v>238.1</v>
      </c>
      <c r="AY205" s="169">
        <v>251</v>
      </c>
      <c r="AZ205" s="169">
        <v>489.1</v>
      </c>
    </row>
    <row r="206" ht="16.5" customHeight="1" spans="1:52">
      <c r="A206" s="167" t="s">
        <v>358</v>
      </c>
      <c r="B206" s="167" t="s">
        <v>313</v>
      </c>
      <c r="C206" s="167" t="s">
        <v>127</v>
      </c>
      <c r="D206" s="168" t="s">
        <v>386</v>
      </c>
      <c r="E206" s="169">
        <v>0</v>
      </c>
      <c r="F206" s="169">
        <v>0</v>
      </c>
      <c r="G206" s="169">
        <v>0</v>
      </c>
      <c r="H206" s="169">
        <v>0</v>
      </c>
      <c r="I206" s="169">
        <v>0</v>
      </c>
      <c r="J206" s="169">
        <v>0</v>
      </c>
      <c r="K206" s="169">
        <v>0</v>
      </c>
      <c r="L206" s="169">
        <v>0</v>
      </c>
      <c r="M206" s="169">
        <v>0</v>
      </c>
      <c r="N206" s="169">
        <v>0</v>
      </c>
      <c r="O206" s="169">
        <v>0</v>
      </c>
      <c r="P206" s="169">
        <v>0</v>
      </c>
      <c r="Q206" s="177">
        <v>0</v>
      </c>
      <c r="R206" s="169">
        <v>0</v>
      </c>
      <c r="S206" s="169">
        <v>0</v>
      </c>
      <c r="T206" s="169">
        <v>0</v>
      </c>
      <c r="U206" s="169">
        <v>0</v>
      </c>
      <c r="V206" s="169">
        <v>0</v>
      </c>
      <c r="W206" s="169">
        <v>0</v>
      </c>
      <c r="X206" s="169">
        <v>0</v>
      </c>
      <c r="Y206" s="169">
        <v>0</v>
      </c>
      <c r="Z206" s="169">
        <v>0</v>
      </c>
      <c r="AA206" s="169">
        <v>0</v>
      </c>
      <c r="AB206" s="167" t="s">
        <v>358</v>
      </c>
      <c r="AC206" s="167" t="s">
        <v>313</v>
      </c>
      <c r="AD206" s="167" t="s">
        <v>127</v>
      </c>
      <c r="AE206" s="168" t="s">
        <v>386</v>
      </c>
      <c r="AF206" s="169">
        <v>0</v>
      </c>
      <c r="AG206" s="169">
        <v>0</v>
      </c>
      <c r="AH206" s="169">
        <v>0</v>
      </c>
      <c r="AI206" s="186">
        <v>0</v>
      </c>
      <c r="AJ206" s="169">
        <v>0</v>
      </c>
      <c r="AK206" s="169">
        <v>0</v>
      </c>
      <c r="AL206" s="169">
        <v>0</v>
      </c>
      <c r="AM206" s="169">
        <v>0</v>
      </c>
      <c r="AN206" s="169">
        <v>0</v>
      </c>
      <c r="AO206" s="169">
        <v>0</v>
      </c>
      <c r="AP206" s="169">
        <v>0</v>
      </c>
      <c r="AQ206" s="169">
        <v>0</v>
      </c>
      <c r="AR206" s="169">
        <v>0</v>
      </c>
      <c r="AS206" s="169">
        <v>0</v>
      </c>
      <c r="AT206" s="169">
        <v>0</v>
      </c>
      <c r="AU206" s="169">
        <v>0</v>
      </c>
      <c r="AV206" s="169">
        <v>0</v>
      </c>
      <c r="AW206" s="169">
        <v>0</v>
      </c>
      <c r="AX206" s="169">
        <v>1.84</v>
      </c>
      <c r="AY206" s="169">
        <v>182</v>
      </c>
      <c r="AZ206" s="169">
        <v>183.84</v>
      </c>
    </row>
    <row r="207" ht="16.5" customHeight="1" spans="1:52">
      <c r="A207" s="167" t="s">
        <v>358</v>
      </c>
      <c r="B207" s="167" t="s">
        <v>313</v>
      </c>
      <c r="C207" s="167" t="s">
        <v>132</v>
      </c>
      <c r="D207" s="168" t="s">
        <v>387</v>
      </c>
      <c r="E207" s="169"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0</v>
      </c>
      <c r="O207" s="169">
        <v>0</v>
      </c>
      <c r="P207" s="169">
        <v>0</v>
      </c>
      <c r="Q207" s="177">
        <v>0</v>
      </c>
      <c r="R207" s="169">
        <v>0</v>
      </c>
      <c r="S207" s="169">
        <v>0</v>
      </c>
      <c r="T207" s="169">
        <v>0</v>
      </c>
      <c r="U207" s="169">
        <v>0</v>
      </c>
      <c r="V207" s="169">
        <v>0</v>
      </c>
      <c r="W207" s="169">
        <v>0</v>
      </c>
      <c r="X207" s="169">
        <v>0</v>
      </c>
      <c r="Y207" s="169">
        <v>0</v>
      </c>
      <c r="Z207" s="169">
        <v>0</v>
      </c>
      <c r="AA207" s="169">
        <v>0</v>
      </c>
      <c r="AB207" s="167" t="s">
        <v>358</v>
      </c>
      <c r="AC207" s="167" t="s">
        <v>313</v>
      </c>
      <c r="AD207" s="167" t="s">
        <v>132</v>
      </c>
      <c r="AE207" s="168" t="s">
        <v>387</v>
      </c>
      <c r="AF207" s="169">
        <v>0</v>
      </c>
      <c r="AG207" s="169">
        <v>0</v>
      </c>
      <c r="AH207" s="169">
        <v>0</v>
      </c>
      <c r="AI207" s="186">
        <v>0</v>
      </c>
      <c r="AJ207" s="169">
        <v>0</v>
      </c>
      <c r="AK207" s="169">
        <v>0</v>
      </c>
      <c r="AL207" s="169">
        <v>0</v>
      </c>
      <c r="AM207" s="169">
        <v>0</v>
      </c>
      <c r="AN207" s="169">
        <v>0</v>
      </c>
      <c r="AO207" s="169">
        <v>0</v>
      </c>
      <c r="AP207" s="169">
        <v>0</v>
      </c>
      <c r="AQ207" s="169">
        <v>0</v>
      </c>
      <c r="AR207" s="169">
        <v>0</v>
      </c>
      <c r="AS207" s="169">
        <v>0</v>
      </c>
      <c r="AT207" s="169">
        <v>0</v>
      </c>
      <c r="AU207" s="169">
        <v>0</v>
      </c>
      <c r="AV207" s="169">
        <v>0</v>
      </c>
      <c r="AW207" s="169">
        <v>0</v>
      </c>
      <c r="AX207" s="169">
        <v>0</v>
      </c>
      <c r="AY207" s="169">
        <v>12</v>
      </c>
      <c r="AZ207" s="169">
        <v>12</v>
      </c>
    </row>
    <row r="208" ht="16.5" customHeight="1" spans="1:52">
      <c r="A208" s="167" t="s">
        <v>358</v>
      </c>
      <c r="B208" s="167" t="s">
        <v>313</v>
      </c>
      <c r="C208" s="167" t="s">
        <v>141</v>
      </c>
      <c r="D208" s="168" t="s">
        <v>388</v>
      </c>
      <c r="E208" s="169">
        <v>0</v>
      </c>
      <c r="F208" s="169">
        <v>0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69">
        <v>0</v>
      </c>
      <c r="P208" s="169">
        <v>0</v>
      </c>
      <c r="Q208" s="177">
        <v>0</v>
      </c>
      <c r="R208" s="169">
        <v>0</v>
      </c>
      <c r="S208" s="169">
        <v>0</v>
      </c>
      <c r="T208" s="169">
        <v>0</v>
      </c>
      <c r="U208" s="169">
        <v>0</v>
      </c>
      <c r="V208" s="169">
        <v>0</v>
      </c>
      <c r="W208" s="169">
        <v>0</v>
      </c>
      <c r="X208" s="169">
        <v>0</v>
      </c>
      <c r="Y208" s="169">
        <v>0</v>
      </c>
      <c r="Z208" s="169">
        <v>0</v>
      </c>
      <c r="AA208" s="169">
        <v>0</v>
      </c>
      <c r="AB208" s="167" t="s">
        <v>358</v>
      </c>
      <c r="AC208" s="167" t="s">
        <v>313</v>
      </c>
      <c r="AD208" s="167" t="s">
        <v>141</v>
      </c>
      <c r="AE208" s="168" t="s">
        <v>388</v>
      </c>
      <c r="AF208" s="169">
        <v>0</v>
      </c>
      <c r="AG208" s="169">
        <v>0</v>
      </c>
      <c r="AH208" s="169">
        <v>0</v>
      </c>
      <c r="AI208" s="186">
        <v>0</v>
      </c>
      <c r="AJ208" s="169">
        <v>0</v>
      </c>
      <c r="AK208" s="169">
        <v>0</v>
      </c>
      <c r="AL208" s="169">
        <v>0</v>
      </c>
      <c r="AM208" s="169">
        <v>0</v>
      </c>
      <c r="AN208" s="169">
        <v>0</v>
      </c>
      <c r="AO208" s="169">
        <v>0</v>
      </c>
      <c r="AP208" s="169">
        <v>0</v>
      </c>
      <c r="AQ208" s="169">
        <v>0</v>
      </c>
      <c r="AR208" s="169">
        <v>0</v>
      </c>
      <c r="AS208" s="169">
        <v>0</v>
      </c>
      <c r="AT208" s="169">
        <v>0</v>
      </c>
      <c r="AU208" s="169">
        <v>0</v>
      </c>
      <c r="AV208" s="169">
        <v>0</v>
      </c>
      <c r="AW208" s="169">
        <v>0</v>
      </c>
      <c r="AX208" s="169">
        <v>0</v>
      </c>
      <c r="AY208" s="169">
        <v>282.2</v>
      </c>
      <c r="AZ208" s="169">
        <v>282.2</v>
      </c>
    </row>
    <row r="209" ht="16.5" customHeight="1" spans="1:52">
      <c r="A209" s="167"/>
      <c r="B209" s="167" t="s">
        <v>250</v>
      </c>
      <c r="C209" s="167"/>
      <c r="D209" s="168" t="s">
        <v>389</v>
      </c>
      <c r="E209" s="169">
        <v>0</v>
      </c>
      <c r="F209" s="169">
        <v>0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69">
        <v>0</v>
      </c>
      <c r="Q209" s="177">
        <v>0</v>
      </c>
      <c r="R209" s="169">
        <v>0</v>
      </c>
      <c r="S209" s="169">
        <v>0</v>
      </c>
      <c r="T209" s="169">
        <v>0</v>
      </c>
      <c r="U209" s="169">
        <v>0</v>
      </c>
      <c r="V209" s="169">
        <v>0</v>
      </c>
      <c r="W209" s="169">
        <v>0</v>
      </c>
      <c r="X209" s="169">
        <v>0</v>
      </c>
      <c r="Y209" s="169">
        <v>0</v>
      </c>
      <c r="Z209" s="169">
        <v>0</v>
      </c>
      <c r="AA209" s="169">
        <v>0</v>
      </c>
      <c r="AB209" s="167"/>
      <c r="AC209" s="167" t="s">
        <v>250</v>
      </c>
      <c r="AD209" s="167"/>
      <c r="AE209" s="168" t="s">
        <v>389</v>
      </c>
      <c r="AF209" s="169">
        <v>0</v>
      </c>
      <c r="AG209" s="169">
        <v>0</v>
      </c>
      <c r="AH209" s="169">
        <v>0</v>
      </c>
      <c r="AI209" s="186">
        <v>0</v>
      </c>
      <c r="AJ209" s="169">
        <v>0</v>
      </c>
      <c r="AK209" s="169">
        <v>0</v>
      </c>
      <c r="AL209" s="169">
        <v>0</v>
      </c>
      <c r="AM209" s="169">
        <v>0</v>
      </c>
      <c r="AN209" s="169">
        <v>0</v>
      </c>
      <c r="AO209" s="169">
        <v>0</v>
      </c>
      <c r="AP209" s="169">
        <v>0</v>
      </c>
      <c r="AQ209" s="169">
        <v>0</v>
      </c>
      <c r="AR209" s="169">
        <v>0</v>
      </c>
      <c r="AS209" s="169">
        <v>0</v>
      </c>
      <c r="AT209" s="169">
        <v>0</v>
      </c>
      <c r="AU209" s="169">
        <v>0</v>
      </c>
      <c r="AV209" s="169">
        <v>0</v>
      </c>
      <c r="AW209" s="169">
        <v>0</v>
      </c>
      <c r="AX209" s="169">
        <v>425.62</v>
      </c>
      <c r="AY209" s="169">
        <v>1100.8</v>
      </c>
      <c r="AZ209" s="169">
        <v>1526.42</v>
      </c>
    </row>
    <row r="210" ht="16.5" customHeight="1" spans="1:52">
      <c r="A210" s="167" t="s">
        <v>358</v>
      </c>
      <c r="B210" s="167" t="s">
        <v>390</v>
      </c>
      <c r="C210" s="167" t="s">
        <v>122</v>
      </c>
      <c r="D210" s="168" t="s">
        <v>391</v>
      </c>
      <c r="E210" s="169">
        <v>0</v>
      </c>
      <c r="F210" s="169">
        <v>0</v>
      </c>
      <c r="G210" s="169">
        <v>0</v>
      </c>
      <c r="H210" s="169">
        <v>0</v>
      </c>
      <c r="I210" s="169">
        <v>0</v>
      </c>
      <c r="J210" s="169">
        <v>0</v>
      </c>
      <c r="K210" s="169">
        <v>0</v>
      </c>
      <c r="L210" s="169">
        <v>0</v>
      </c>
      <c r="M210" s="169">
        <v>0</v>
      </c>
      <c r="N210" s="169">
        <v>0</v>
      </c>
      <c r="O210" s="169">
        <v>0</v>
      </c>
      <c r="P210" s="169">
        <v>0</v>
      </c>
      <c r="Q210" s="177">
        <v>0</v>
      </c>
      <c r="R210" s="169">
        <v>0</v>
      </c>
      <c r="S210" s="169">
        <v>0</v>
      </c>
      <c r="T210" s="169">
        <v>0</v>
      </c>
      <c r="U210" s="169">
        <v>0</v>
      </c>
      <c r="V210" s="169">
        <v>0</v>
      </c>
      <c r="W210" s="169">
        <v>0</v>
      </c>
      <c r="X210" s="169">
        <v>0</v>
      </c>
      <c r="Y210" s="169">
        <v>0</v>
      </c>
      <c r="Z210" s="169">
        <v>0</v>
      </c>
      <c r="AA210" s="169">
        <v>0</v>
      </c>
      <c r="AB210" s="167" t="s">
        <v>358</v>
      </c>
      <c r="AC210" s="167" t="s">
        <v>390</v>
      </c>
      <c r="AD210" s="167" t="s">
        <v>122</v>
      </c>
      <c r="AE210" s="168" t="s">
        <v>391</v>
      </c>
      <c r="AF210" s="169">
        <v>0</v>
      </c>
      <c r="AG210" s="169">
        <v>0</v>
      </c>
      <c r="AH210" s="169">
        <v>0</v>
      </c>
      <c r="AI210" s="186">
        <v>0</v>
      </c>
      <c r="AJ210" s="169">
        <v>0</v>
      </c>
      <c r="AK210" s="169">
        <v>0</v>
      </c>
      <c r="AL210" s="169">
        <v>0</v>
      </c>
      <c r="AM210" s="169">
        <v>0</v>
      </c>
      <c r="AN210" s="169">
        <v>0</v>
      </c>
      <c r="AO210" s="169">
        <v>0</v>
      </c>
      <c r="AP210" s="169">
        <v>0</v>
      </c>
      <c r="AQ210" s="169">
        <v>0</v>
      </c>
      <c r="AR210" s="169">
        <v>0</v>
      </c>
      <c r="AS210" s="169">
        <v>0</v>
      </c>
      <c r="AT210" s="169">
        <v>0</v>
      </c>
      <c r="AU210" s="169">
        <v>0</v>
      </c>
      <c r="AV210" s="169">
        <v>0</v>
      </c>
      <c r="AW210" s="169">
        <v>0</v>
      </c>
      <c r="AX210" s="169">
        <v>184.8</v>
      </c>
      <c r="AY210" s="169">
        <v>600</v>
      </c>
      <c r="AZ210" s="169">
        <v>784.8</v>
      </c>
    </row>
    <row r="211" ht="16.5" customHeight="1" spans="1:52">
      <c r="A211" s="167" t="s">
        <v>358</v>
      </c>
      <c r="B211" s="167" t="s">
        <v>390</v>
      </c>
      <c r="C211" s="167" t="s">
        <v>127</v>
      </c>
      <c r="D211" s="168" t="s">
        <v>392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9">
        <v>0</v>
      </c>
      <c r="P211" s="169">
        <v>0</v>
      </c>
      <c r="Q211" s="177">
        <v>0</v>
      </c>
      <c r="R211" s="169">
        <v>0</v>
      </c>
      <c r="S211" s="169">
        <v>0</v>
      </c>
      <c r="T211" s="169">
        <v>0</v>
      </c>
      <c r="U211" s="169">
        <v>0</v>
      </c>
      <c r="V211" s="169">
        <v>0</v>
      </c>
      <c r="W211" s="169">
        <v>0</v>
      </c>
      <c r="X211" s="169">
        <v>0</v>
      </c>
      <c r="Y211" s="169">
        <v>0</v>
      </c>
      <c r="Z211" s="169">
        <v>0</v>
      </c>
      <c r="AA211" s="169">
        <v>0</v>
      </c>
      <c r="AB211" s="167" t="s">
        <v>358</v>
      </c>
      <c r="AC211" s="167" t="s">
        <v>390</v>
      </c>
      <c r="AD211" s="167" t="s">
        <v>127</v>
      </c>
      <c r="AE211" s="168" t="s">
        <v>392</v>
      </c>
      <c r="AF211" s="169">
        <v>0</v>
      </c>
      <c r="AG211" s="169">
        <v>0</v>
      </c>
      <c r="AH211" s="169">
        <v>0</v>
      </c>
      <c r="AI211" s="186">
        <v>0</v>
      </c>
      <c r="AJ211" s="169">
        <v>0</v>
      </c>
      <c r="AK211" s="169">
        <v>0</v>
      </c>
      <c r="AL211" s="169">
        <v>0</v>
      </c>
      <c r="AM211" s="169">
        <v>0</v>
      </c>
      <c r="AN211" s="169">
        <v>0</v>
      </c>
      <c r="AO211" s="169">
        <v>0</v>
      </c>
      <c r="AP211" s="169">
        <v>0</v>
      </c>
      <c r="AQ211" s="169">
        <v>0</v>
      </c>
      <c r="AR211" s="169">
        <v>0</v>
      </c>
      <c r="AS211" s="169">
        <v>0</v>
      </c>
      <c r="AT211" s="169">
        <v>0</v>
      </c>
      <c r="AU211" s="169">
        <v>0</v>
      </c>
      <c r="AV211" s="169">
        <v>0</v>
      </c>
      <c r="AW211" s="169">
        <v>0</v>
      </c>
      <c r="AX211" s="169">
        <v>240.82</v>
      </c>
      <c r="AY211" s="169">
        <v>100.8</v>
      </c>
      <c r="AZ211" s="169">
        <v>341.62</v>
      </c>
    </row>
    <row r="212" ht="16.5" customHeight="1" spans="1:52">
      <c r="A212" s="167" t="s">
        <v>358</v>
      </c>
      <c r="B212" s="167" t="s">
        <v>390</v>
      </c>
      <c r="C212" s="167" t="s">
        <v>143</v>
      </c>
      <c r="D212" s="168" t="s">
        <v>393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0</v>
      </c>
      <c r="Q212" s="177">
        <v>0</v>
      </c>
      <c r="R212" s="169">
        <v>0</v>
      </c>
      <c r="S212" s="169">
        <v>0</v>
      </c>
      <c r="T212" s="169">
        <v>0</v>
      </c>
      <c r="U212" s="169">
        <v>0</v>
      </c>
      <c r="V212" s="169">
        <v>0</v>
      </c>
      <c r="W212" s="169">
        <v>0</v>
      </c>
      <c r="X212" s="169">
        <v>0</v>
      </c>
      <c r="Y212" s="169">
        <v>0</v>
      </c>
      <c r="Z212" s="169">
        <v>0</v>
      </c>
      <c r="AA212" s="169">
        <v>0</v>
      </c>
      <c r="AB212" s="167" t="s">
        <v>358</v>
      </c>
      <c r="AC212" s="167" t="s">
        <v>390</v>
      </c>
      <c r="AD212" s="167" t="s">
        <v>143</v>
      </c>
      <c r="AE212" s="168" t="s">
        <v>393</v>
      </c>
      <c r="AF212" s="169">
        <v>0</v>
      </c>
      <c r="AG212" s="169">
        <v>0</v>
      </c>
      <c r="AH212" s="169">
        <v>0</v>
      </c>
      <c r="AI212" s="186">
        <v>0</v>
      </c>
      <c r="AJ212" s="169">
        <v>0</v>
      </c>
      <c r="AK212" s="169">
        <v>0</v>
      </c>
      <c r="AL212" s="169">
        <v>0</v>
      </c>
      <c r="AM212" s="169">
        <v>0</v>
      </c>
      <c r="AN212" s="169">
        <v>0</v>
      </c>
      <c r="AO212" s="169">
        <v>0</v>
      </c>
      <c r="AP212" s="169">
        <v>0</v>
      </c>
      <c r="AQ212" s="169">
        <v>0</v>
      </c>
      <c r="AR212" s="169">
        <v>0</v>
      </c>
      <c r="AS212" s="169">
        <v>0</v>
      </c>
      <c r="AT212" s="169">
        <v>0</v>
      </c>
      <c r="AU212" s="169">
        <v>0</v>
      </c>
      <c r="AV212" s="169">
        <v>0</v>
      </c>
      <c r="AW212" s="169">
        <v>0</v>
      </c>
      <c r="AX212" s="169">
        <v>0</v>
      </c>
      <c r="AY212" s="169">
        <v>400</v>
      </c>
      <c r="AZ212" s="169">
        <v>400</v>
      </c>
    </row>
    <row r="213" ht="16.5" customHeight="1" spans="1:52">
      <c r="A213" s="167"/>
      <c r="B213" s="167" t="s">
        <v>171</v>
      </c>
      <c r="C213" s="167"/>
      <c r="D213" s="168" t="s">
        <v>394</v>
      </c>
      <c r="E213" s="169">
        <v>52.64</v>
      </c>
      <c r="F213" s="169">
        <v>41.57</v>
      </c>
      <c r="G213" s="169">
        <v>23.83</v>
      </c>
      <c r="H213" s="169">
        <v>15.75</v>
      </c>
      <c r="I213" s="169">
        <v>15.75</v>
      </c>
      <c r="J213" s="169">
        <v>0</v>
      </c>
      <c r="K213" s="169">
        <v>0</v>
      </c>
      <c r="L213" s="169">
        <v>0</v>
      </c>
      <c r="M213" s="169">
        <v>1.99</v>
      </c>
      <c r="N213" s="169">
        <v>1.99</v>
      </c>
      <c r="O213" s="169">
        <v>0</v>
      </c>
      <c r="P213" s="169">
        <v>0</v>
      </c>
      <c r="Q213" s="177">
        <v>0</v>
      </c>
      <c r="R213" s="169">
        <v>0</v>
      </c>
      <c r="S213" s="169">
        <v>0</v>
      </c>
      <c r="T213" s="169">
        <v>0</v>
      </c>
      <c r="U213" s="169">
        <v>0</v>
      </c>
      <c r="V213" s="169">
        <v>0</v>
      </c>
      <c r="W213" s="169">
        <v>0</v>
      </c>
      <c r="X213" s="169">
        <v>0</v>
      </c>
      <c r="Y213" s="169">
        <v>0</v>
      </c>
      <c r="Z213" s="169">
        <v>0</v>
      </c>
      <c r="AA213" s="169">
        <v>0</v>
      </c>
      <c r="AB213" s="167"/>
      <c r="AC213" s="167" t="s">
        <v>171</v>
      </c>
      <c r="AD213" s="167"/>
      <c r="AE213" s="168" t="s">
        <v>394</v>
      </c>
      <c r="AF213" s="169">
        <v>11.07</v>
      </c>
      <c r="AG213" s="169">
        <v>6.45</v>
      </c>
      <c r="AH213" s="169">
        <v>4.62</v>
      </c>
      <c r="AI213" s="186">
        <v>0</v>
      </c>
      <c r="AJ213" s="169">
        <v>0</v>
      </c>
      <c r="AK213" s="169">
        <v>0</v>
      </c>
      <c r="AL213" s="169">
        <v>0</v>
      </c>
      <c r="AM213" s="169">
        <v>0</v>
      </c>
      <c r="AN213" s="169">
        <v>0</v>
      </c>
      <c r="AO213" s="169">
        <v>0</v>
      </c>
      <c r="AP213" s="169">
        <v>0</v>
      </c>
      <c r="AQ213" s="169">
        <v>0</v>
      </c>
      <c r="AR213" s="169">
        <v>0</v>
      </c>
      <c r="AS213" s="169">
        <v>0</v>
      </c>
      <c r="AT213" s="169">
        <v>0</v>
      </c>
      <c r="AU213" s="169">
        <v>0</v>
      </c>
      <c r="AV213" s="169">
        <v>0</v>
      </c>
      <c r="AW213" s="169">
        <v>0</v>
      </c>
      <c r="AX213" s="169">
        <v>1367.06</v>
      </c>
      <c r="AY213" s="169">
        <v>1146</v>
      </c>
      <c r="AZ213" s="169">
        <v>2565.7</v>
      </c>
    </row>
    <row r="214" ht="16.5" customHeight="1" spans="1:52">
      <c r="A214" s="167" t="s">
        <v>358</v>
      </c>
      <c r="B214" s="167" t="s">
        <v>173</v>
      </c>
      <c r="C214" s="167" t="s">
        <v>122</v>
      </c>
      <c r="D214" s="168" t="s">
        <v>395</v>
      </c>
      <c r="E214" s="169">
        <v>52.64</v>
      </c>
      <c r="F214" s="169">
        <v>41.57</v>
      </c>
      <c r="G214" s="169">
        <v>23.83</v>
      </c>
      <c r="H214" s="169">
        <v>15.75</v>
      </c>
      <c r="I214" s="169">
        <v>15.75</v>
      </c>
      <c r="J214" s="169">
        <v>0</v>
      </c>
      <c r="K214" s="169">
        <v>0</v>
      </c>
      <c r="L214" s="169">
        <v>0</v>
      </c>
      <c r="M214" s="169">
        <v>1.99</v>
      </c>
      <c r="N214" s="169">
        <v>1.99</v>
      </c>
      <c r="O214" s="169">
        <v>0</v>
      </c>
      <c r="P214" s="169">
        <v>0</v>
      </c>
      <c r="Q214" s="177">
        <v>0</v>
      </c>
      <c r="R214" s="169">
        <v>0</v>
      </c>
      <c r="S214" s="169">
        <v>0</v>
      </c>
      <c r="T214" s="169">
        <v>0</v>
      </c>
      <c r="U214" s="169">
        <v>0</v>
      </c>
      <c r="V214" s="169">
        <v>0</v>
      </c>
      <c r="W214" s="169">
        <v>0</v>
      </c>
      <c r="X214" s="169">
        <v>0</v>
      </c>
      <c r="Y214" s="169">
        <v>0</v>
      </c>
      <c r="Z214" s="169">
        <v>0</v>
      </c>
      <c r="AA214" s="169">
        <v>0</v>
      </c>
      <c r="AB214" s="167" t="s">
        <v>358</v>
      </c>
      <c r="AC214" s="167" t="s">
        <v>173</v>
      </c>
      <c r="AD214" s="167" t="s">
        <v>122</v>
      </c>
      <c r="AE214" s="168" t="s">
        <v>395</v>
      </c>
      <c r="AF214" s="169">
        <v>11.07</v>
      </c>
      <c r="AG214" s="169">
        <v>6.45</v>
      </c>
      <c r="AH214" s="169">
        <v>4.62</v>
      </c>
      <c r="AI214" s="186">
        <v>0</v>
      </c>
      <c r="AJ214" s="169">
        <v>0</v>
      </c>
      <c r="AK214" s="169">
        <v>0</v>
      </c>
      <c r="AL214" s="169">
        <v>0</v>
      </c>
      <c r="AM214" s="169">
        <v>0</v>
      </c>
      <c r="AN214" s="169">
        <v>0</v>
      </c>
      <c r="AO214" s="169">
        <v>0</v>
      </c>
      <c r="AP214" s="169">
        <v>0</v>
      </c>
      <c r="AQ214" s="169">
        <v>0</v>
      </c>
      <c r="AR214" s="169">
        <v>0</v>
      </c>
      <c r="AS214" s="169">
        <v>0</v>
      </c>
      <c r="AT214" s="169">
        <v>0</v>
      </c>
      <c r="AU214" s="169">
        <v>0</v>
      </c>
      <c r="AV214" s="169">
        <v>0</v>
      </c>
      <c r="AW214" s="169">
        <v>0</v>
      </c>
      <c r="AX214" s="169">
        <v>53</v>
      </c>
      <c r="AY214" s="169">
        <v>0</v>
      </c>
      <c r="AZ214" s="169">
        <v>105.64</v>
      </c>
    </row>
    <row r="215" ht="16.5" customHeight="1" spans="1:52">
      <c r="A215" s="167" t="s">
        <v>358</v>
      </c>
      <c r="B215" s="167" t="s">
        <v>173</v>
      </c>
      <c r="C215" s="167" t="s">
        <v>143</v>
      </c>
      <c r="D215" s="168" t="s">
        <v>396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9">
        <v>0</v>
      </c>
      <c r="P215" s="169">
        <v>0</v>
      </c>
      <c r="Q215" s="177">
        <v>0</v>
      </c>
      <c r="R215" s="169">
        <v>0</v>
      </c>
      <c r="S215" s="169">
        <v>0</v>
      </c>
      <c r="T215" s="169">
        <v>0</v>
      </c>
      <c r="U215" s="169">
        <v>0</v>
      </c>
      <c r="V215" s="169">
        <v>0</v>
      </c>
      <c r="W215" s="169">
        <v>0</v>
      </c>
      <c r="X215" s="169">
        <v>0</v>
      </c>
      <c r="Y215" s="169">
        <v>0</v>
      </c>
      <c r="Z215" s="169">
        <v>0</v>
      </c>
      <c r="AA215" s="169">
        <v>0</v>
      </c>
      <c r="AB215" s="167" t="s">
        <v>358</v>
      </c>
      <c r="AC215" s="167" t="s">
        <v>173</v>
      </c>
      <c r="AD215" s="167" t="s">
        <v>143</v>
      </c>
      <c r="AE215" s="168" t="s">
        <v>396</v>
      </c>
      <c r="AF215" s="169">
        <v>0</v>
      </c>
      <c r="AG215" s="169">
        <v>0</v>
      </c>
      <c r="AH215" s="169">
        <v>0</v>
      </c>
      <c r="AI215" s="186">
        <v>0</v>
      </c>
      <c r="AJ215" s="169">
        <v>0</v>
      </c>
      <c r="AK215" s="169">
        <v>0</v>
      </c>
      <c r="AL215" s="169">
        <v>0</v>
      </c>
      <c r="AM215" s="169">
        <v>0</v>
      </c>
      <c r="AN215" s="169">
        <v>0</v>
      </c>
      <c r="AO215" s="169">
        <v>0</v>
      </c>
      <c r="AP215" s="169">
        <v>0</v>
      </c>
      <c r="AQ215" s="169">
        <v>0</v>
      </c>
      <c r="AR215" s="169">
        <v>0</v>
      </c>
      <c r="AS215" s="169">
        <v>0</v>
      </c>
      <c r="AT215" s="169">
        <v>0</v>
      </c>
      <c r="AU215" s="169">
        <v>0</v>
      </c>
      <c r="AV215" s="169">
        <v>0</v>
      </c>
      <c r="AW215" s="169">
        <v>0</v>
      </c>
      <c r="AX215" s="169">
        <v>0</v>
      </c>
      <c r="AY215" s="169">
        <v>32.5</v>
      </c>
      <c r="AZ215" s="169">
        <v>32.5</v>
      </c>
    </row>
    <row r="216" ht="16.5" customHeight="1" spans="1:52">
      <c r="A216" s="167" t="s">
        <v>358</v>
      </c>
      <c r="B216" s="167" t="s">
        <v>173</v>
      </c>
      <c r="C216" s="167" t="s">
        <v>148</v>
      </c>
      <c r="D216" s="168" t="s">
        <v>397</v>
      </c>
      <c r="E216" s="169">
        <v>0</v>
      </c>
      <c r="F216" s="169">
        <v>0</v>
      </c>
      <c r="G216" s="169">
        <v>0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9">
        <v>0</v>
      </c>
      <c r="P216" s="169">
        <v>0</v>
      </c>
      <c r="Q216" s="177">
        <v>0</v>
      </c>
      <c r="R216" s="169">
        <v>0</v>
      </c>
      <c r="S216" s="169">
        <v>0</v>
      </c>
      <c r="T216" s="169">
        <v>0</v>
      </c>
      <c r="U216" s="169">
        <v>0</v>
      </c>
      <c r="V216" s="169">
        <v>0</v>
      </c>
      <c r="W216" s="169">
        <v>0</v>
      </c>
      <c r="X216" s="169">
        <v>0</v>
      </c>
      <c r="Y216" s="169">
        <v>0</v>
      </c>
      <c r="Z216" s="169">
        <v>0</v>
      </c>
      <c r="AA216" s="169">
        <v>0</v>
      </c>
      <c r="AB216" s="167" t="s">
        <v>358</v>
      </c>
      <c r="AC216" s="167" t="s">
        <v>173</v>
      </c>
      <c r="AD216" s="167" t="s">
        <v>148</v>
      </c>
      <c r="AE216" s="168" t="s">
        <v>397</v>
      </c>
      <c r="AF216" s="169">
        <v>0</v>
      </c>
      <c r="AG216" s="169">
        <v>0</v>
      </c>
      <c r="AH216" s="169">
        <v>0</v>
      </c>
      <c r="AI216" s="186">
        <v>0</v>
      </c>
      <c r="AJ216" s="169">
        <v>0</v>
      </c>
      <c r="AK216" s="169">
        <v>0</v>
      </c>
      <c r="AL216" s="169">
        <v>0</v>
      </c>
      <c r="AM216" s="169">
        <v>0</v>
      </c>
      <c r="AN216" s="169">
        <v>0</v>
      </c>
      <c r="AO216" s="169">
        <v>0</v>
      </c>
      <c r="AP216" s="169">
        <v>0</v>
      </c>
      <c r="AQ216" s="169">
        <v>0</v>
      </c>
      <c r="AR216" s="169">
        <v>0</v>
      </c>
      <c r="AS216" s="169">
        <v>0</v>
      </c>
      <c r="AT216" s="169">
        <v>0</v>
      </c>
      <c r="AU216" s="169">
        <v>0</v>
      </c>
      <c r="AV216" s="169">
        <v>0</v>
      </c>
      <c r="AW216" s="169">
        <v>0</v>
      </c>
      <c r="AX216" s="169">
        <v>0</v>
      </c>
      <c r="AY216" s="169">
        <v>111.9</v>
      </c>
      <c r="AZ216" s="169">
        <v>111.9</v>
      </c>
    </row>
    <row r="217" ht="16.5" customHeight="1" spans="1:52">
      <c r="A217" s="167" t="s">
        <v>358</v>
      </c>
      <c r="B217" s="167" t="s">
        <v>173</v>
      </c>
      <c r="C217" s="167" t="s">
        <v>154</v>
      </c>
      <c r="D217" s="168" t="s">
        <v>398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9">
        <v>0</v>
      </c>
      <c r="P217" s="169">
        <v>0</v>
      </c>
      <c r="Q217" s="177">
        <v>0</v>
      </c>
      <c r="R217" s="169">
        <v>0</v>
      </c>
      <c r="S217" s="169">
        <v>0</v>
      </c>
      <c r="T217" s="169">
        <v>0</v>
      </c>
      <c r="U217" s="169">
        <v>0</v>
      </c>
      <c r="V217" s="169">
        <v>0</v>
      </c>
      <c r="W217" s="169">
        <v>0</v>
      </c>
      <c r="X217" s="169">
        <v>0</v>
      </c>
      <c r="Y217" s="169">
        <v>0</v>
      </c>
      <c r="Z217" s="169">
        <v>0</v>
      </c>
      <c r="AA217" s="169">
        <v>0</v>
      </c>
      <c r="AB217" s="167" t="s">
        <v>358</v>
      </c>
      <c r="AC217" s="167" t="s">
        <v>173</v>
      </c>
      <c r="AD217" s="167" t="s">
        <v>154</v>
      </c>
      <c r="AE217" s="168" t="s">
        <v>398</v>
      </c>
      <c r="AF217" s="169">
        <v>0</v>
      </c>
      <c r="AG217" s="169">
        <v>0</v>
      </c>
      <c r="AH217" s="169">
        <v>0</v>
      </c>
      <c r="AI217" s="186">
        <v>0</v>
      </c>
      <c r="AJ217" s="169">
        <v>0</v>
      </c>
      <c r="AK217" s="169">
        <v>0</v>
      </c>
      <c r="AL217" s="169">
        <v>0</v>
      </c>
      <c r="AM217" s="169">
        <v>0</v>
      </c>
      <c r="AN217" s="169">
        <v>0</v>
      </c>
      <c r="AO217" s="169">
        <v>0</v>
      </c>
      <c r="AP217" s="169">
        <v>0</v>
      </c>
      <c r="AQ217" s="169">
        <v>0</v>
      </c>
      <c r="AR217" s="169">
        <v>0</v>
      </c>
      <c r="AS217" s="169">
        <v>0</v>
      </c>
      <c r="AT217" s="169">
        <v>0</v>
      </c>
      <c r="AU217" s="169">
        <v>0</v>
      </c>
      <c r="AV217" s="169">
        <v>0</v>
      </c>
      <c r="AW217" s="169">
        <v>0</v>
      </c>
      <c r="AX217" s="169">
        <v>524.85</v>
      </c>
      <c r="AY217" s="169">
        <v>978.1</v>
      </c>
      <c r="AZ217" s="169">
        <v>1502.95</v>
      </c>
    </row>
    <row r="218" ht="16.5" customHeight="1" spans="1:52">
      <c r="A218" s="167" t="s">
        <v>358</v>
      </c>
      <c r="B218" s="167" t="s">
        <v>173</v>
      </c>
      <c r="C218" s="167" t="s">
        <v>141</v>
      </c>
      <c r="D218" s="168" t="s">
        <v>399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9">
        <v>0</v>
      </c>
      <c r="P218" s="169">
        <v>0</v>
      </c>
      <c r="Q218" s="177">
        <v>0</v>
      </c>
      <c r="R218" s="169">
        <v>0</v>
      </c>
      <c r="S218" s="169">
        <v>0</v>
      </c>
      <c r="T218" s="169">
        <v>0</v>
      </c>
      <c r="U218" s="169">
        <v>0</v>
      </c>
      <c r="V218" s="169">
        <v>0</v>
      </c>
      <c r="W218" s="169">
        <v>0</v>
      </c>
      <c r="X218" s="169">
        <v>0</v>
      </c>
      <c r="Y218" s="169">
        <v>0</v>
      </c>
      <c r="Z218" s="169">
        <v>0</v>
      </c>
      <c r="AA218" s="169">
        <v>0</v>
      </c>
      <c r="AB218" s="167" t="s">
        <v>358</v>
      </c>
      <c r="AC218" s="167" t="s">
        <v>173</v>
      </c>
      <c r="AD218" s="167" t="s">
        <v>141</v>
      </c>
      <c r="AE218" s="168" t="s">
        <v>399</v>
      </c>
      <c r="AF218" s="169">
        <v>0</v>
      </c>
      <c r="AG218" s="169">
        <v>0</v>
      </c>
      <c r="AH218" s="169">
        <v>0</v>
      </c>
      <c r="AI218" s="186">
        <v>0</v>
      </c>
      <c r="AJ218" s="169">
        <v>0</v>
      </c>
      <c r="AK218" s="169">
        <v>0</v>
      </c>
      <c r="AL218" s="169">
        <v>0</v>
      </c>
      <c r="AM218" s="169">
        <v>0</v>
      </c>
      <c r="AN218" s="169">
        <v>0</v>
      </c>
      <c r="AO218" s="169">
        <v>0</v>
      </c>
      <c r="AP218" s="169">
        <v>0</v>
      </c>
      <c r="AQ218" s="169">
        <v>0</v>
      </c>
      <c r="AR218" s="169">
        <v>0</v>
      </c>
      <c r="AS218" s="169">
        <v>0</v>
      </c>
      <c r="AT218" s="169">
        <v>0</v>
      </c>
      <c r="AU218" s="169">
        <v>0</v>
      </c>
      <c r="AV218" s="169">
        <v>0</v>
      </c>
      <c r="AW218" s="169">
        <v>0</v>
      </c>
      <c r="AX218" s="169">
        <v>789.21</v>
      </c>
      <c r="AY218" s="169">
        <v>23.5</v>
      </c>
      <c r="AZ218" s="169">
        <v>812.71</v>
      </c>
    </row>
    <row r="219" ht="16.5" customHeight="1" spans="1:52">
      <c r="A219" s="167"/>
      <c r="B219" s="167" t="s">
        <v>256</v>
      </c>
      <c r="C219" s="167"/>
      <c r="D219" s="168" t="s">
        <v>400</v>
      </c>
      <c r="E219" s="169">
        <v>40.42</v>
      </c>
      <c r="F219" s="169">
        <v>32.77</v>
      </c>
      <c r="G219" s="169">
        <v>19.86</v>
      </c>
      <c r="H219" s="169">
        <v>11.25</v>
      </c>
      <c r="I219" s="169">
        <v>11.25</v>
      </c>
      <c r="J219" s="169">
        <v>0</v>
      </c>
      <c r="K219" s="169">
        <v>0</v>
      </c>
      <c r="L219" s="169">
        <v>0</v>
      </c>
      <c r="M219" s="169">
        <v>1.66</v>
      </c>
      <c r="N219" s="169">
        <v>1.66</v>
      </c>
      <c r="O219" s="169">
        <v>0</v>
      </c>
      <c r="P219" s="169">
        <v>0</v>
      </c>
      <c r="Q219" s="177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  <c r="Z219" s="169">
        <v>0</v>
      </c>
      <c r="AA219" s="169">
        <v>0</v>
      </c>
      <c r="AB219" s="167"/>
      <c r="AC219" s="167" t="s">
        <v>256</v>
      </c>
      <c r="AD219" s="167"/>
      <c r="AE219" s="168" t="s">
        <v>400</v>
      </c>
      <c r="AF219" s="169">
        <v>7.65</v>
      </c>
      <c r="AG219" s="169">
        <v>4.35</v>
      </c>
      <c r="AH219" s="169">
        <v>3.3</v>
      </c>
      <c r="AI219" s="186">
        <v>0</v>
      </c>
      <c r="AJ219" s="169">
        <v>0</v>
      </c>
      <c r="AK219" s="169">
        <v>0</v>
      </c>
      <c r="AL219" s="169">
        <v>0</v>
      </c>
      <c r="AM219" s="169">
        <v>0</v>
      </c>
      <c r="AN219" s="169">
        <v>0</v>
      </c>
      <c r="AO219" s="169">
        <v>0</v>
      </c>
      <c r="AP219" s="169">
        <v>0</v>
      </c>
      <c r="AQ219" s="169">
        <v>0</v>
      </c>
      <c r="AR219" s="169">
        <v>0</v>
      </c>
      <c r="AS219" s="169">
        <v>0</v>
      </c>
      <c r="AT219" s="169">
        <v>0</v>
      </c>
      <c r="AU219" s="169">
        <v>0</v>
      </c>
      <c r="AV219" s="169">
        <v>0</v>
      </c>
      <c r="AW219" s="169">
        <v>0</v>
      </c>
      <c r="AX219" s="169">
        <v>0</v>
      </c>
      <c r="AY219" s="169">
        <v>0</v>
      </c>
      <c r="AZ219" s="169">
        <v>40.42</v>
      </c>
    </row>
    <row r="220" ht="16.5" customHeight="1" spans="1:52">
      <c r="A220" s="167" t="s">
        <v>358</v>
      </c>
      <c r="B220" s="167" t="s">
        <v>401</v>
      </c>
      <c r="C220" s="167" t="s">
        <v>122</v>
      </c>
      <c r="D220" s="168" t="s">
        <v>402</v>
      </c>
      <c r="E220" s="169">
        <v>40.42</v>
      </c>
      <c r="F220" s="169">
        <v>32.77</v>
      </c>
      <c r="G220" s="169">
        <v>19.86</v>
      </c>
      <c r="H220" s="169">
        <v>11.25</v>
      </c>
      <c r="I220" s="169">
        <v>11.25</v>
      </c>
      <c r="J220" s="169">
        <v>0</v>
      </c>
      <c r="K220" s="169">
        <v>0</v>
      </c>
      <c r="L220" s="169">
        <v>0</v>
      </c>
      <c r="M220" s="169">
        <v>1.66</v>
      </c>
      <c r="N220" s="169">
        <v>1.66</v>
      </c>
      <c r="O220" s="169">
        <v>0</v>
      </c>
      <c r="P220" s="169">
        <v>0</v>
      </c>
      <c r="Q220" s="177">
        <v>0</v>
      </c>
      <c r="R220" s="169">
        <v>0</v>
      </c>
      <c r="S220" s="169">
        <v>0</v>
      </c>
      <c r="T220" s="169">
        <v>0</v>
      </c>
      <c r="U220" s="169">
        <v>0</v>
      </c>
      <c r="V220" s="169">
        <v>0</v>
      </c>
      <c r="W220" s="169">
        <v>0</v>
      </c>
      <c r="X220" s="169">
        <v>0</v>
      </c>
      <c r="Y220" s="169">
        <v>0</v>
      </c>
      <c r="Z220" s="169">
        <v>0</v>
      </c>
      <c r="AA220" s="169">
        <v>0</v>
      </c>
      <c r="AB220" s="167" t="s">
        <v>358</v>
      </c>
      <c r="AC220" s="167" t="s">
        <v>401</v>
      </c>
      <c r="AD220" s="167" t="s">
        <v>122</v>
      </c>
      <c r="AE220" s="168" t="s">
        <v>402</v>
      </c>
      <c r="AF220" s="169">
        <v>7.65</v>
      </c>
      <c r="AG220" s="169">
        <v>4.35</v>
      </c>
      <c r="AH220" s="169">
        <v>3.3</v>
      </c>
      <c r="AI220" s="186">
        <v>0</v>
      </c>
      <c r="AJ220" s="169">
        <v>0</v>
      </c>
      <c r="AK220" s="169">
        <v>0</v>
      </c>
      <c r="AL220" s="169">
        <v>0</v>
      </c>
      <c r="AM220" s="169">
        <v>0</v>
      </c>
      <c r="AN220" s="169">
        <v>0</v>
      </c>
      <c r="AO220" s="169">
        <v>0</v>
      </c>
      <c r="AP220" s="169">
        <v>0</v>
      </c>
      <c r="AQ220" s="169">
        <v>0</v>
      </c>
      <c r="AR220" s="169">
        <v>0</v>
      </c>
      <c r="AS220" s="169">
        <v>0</v>
      </c>
      <c r="AT220" s="169">
        <v>0</v>
      </c>
      <c r="AU220" s="169">
        <v>0</v>
      </c>
      <c r="AV220" s="169">
        <v>0</v>
      </c>
      <c r="AW220" s="169">
        <v>0</v>
      </c>
      <c r="AX220" s="169">
        <v>0</v>
      </c>
      <c r="AY220" s="169">
        <v>0</v>
      </c>
      <c r="AZ220" s="169">
        <v>40.42</v>
      </c>
    </row>
    <row r="221" ht="16.5" customHeight="1" spans="1:52">
      <c r="A221" s="167"/>
      <c r="B221" s="167" t="s">
        <v>271</v>
      </c>
      <c r="C221" s="167"/>
      <c r="D221" s="168" t="s">
        <v>403</v>
      </c>
      <c r="E221" s="169">
        <v>0</v>
      </c>
      <c r="F221" s="169">
        <v>0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77">
        <v>0</v>
      </c>
      <c r="R221" s="169">
        <v>0</v>
      </c>
      <c r="S221" s="169">
        <v>0</v>
      </c>
      <c r="T221" s="169">
        <v>0</v>
      </c>
      <c r="U221" s="169">
        <v>0</v>
      </c>
      <c r="V221" s="169">
        <v>0</v>
      </c>
      <c r="W221" s="169">
        <v>0</v>
      </c>
      <c r="X221" s="169">
        <v>0</v>
      </c>
      <c r="Y221" s="169">
        <v>0</v>
      </c>
      <c r="Z221" s="169">
        <v>0</v>
      </c>
      <c r="AA221" s="169">
        <v>0</v>
      </c>
      <c r="AB221" s="167"/>
      <c r="AC221" s="167" t="s">
        <v>271</v>
      </c>
      <c r="AD221" s="167"/>
      <c r="AE221" s="168" t="s">
        <v>403</v>
      </c>
      <c r="AF221" s="169">
        <v>0</v>
      </c>
      <c r="AG221" s="169">
        <v>0</v>
      </c>
      <c r="AH221" s="169">
        <v>0</v>
      </c>
      <c r="AI221" s="186">
        <v>0</v>
      </c>
      <c r="AJ221" s="169">
        <v>0</v>
      </c>
      <c r="AK221" s="169">
        <v>0</v>
      </c>
      <c r="AL221" s="169">
        <v>0</v>
      </c>
      <c r="AM221" s="169">
        <v>0</v>
      </c>
      <c r="AN221" s="169">
        <v>0</v>
      </c>
      <c r="AO221" s="169">
        <v>0</v>
      </c>
      <c r="AP221" s="169">
        <v>0</v>
      </c>
      <c r="AQ221" s="169">
        <v>0</v>
      </c>
      <c r="AR221" s="169">
        <v>0</v>
      </c>
      <c r="AS221" s="169">
        <v>0</v>
      </c>
      <c r="AT221" s="169">
        <v>0</v>
      </c>
      <c r="AU221" s="169">
        <v>0</v>
      </c>
      <c r="AV221" s="169">
        <v>0</v>
      </c>
      <c r="AW221" s="169">
        <v>0</v>
      </c>
      <c r="AX221" s="169">
        <v>65</v>
      </c>
      <c r="AY221" s="169">
        <v>8160.12</v>
      </c>
      <c r="AZ221" s="169">
        <v>8225.12</v>
      </c>
    </row>
    <row r="222" ht="16.5" customHeight="1" spans="1:52">
      <c r="A222" s="167" t="s">
        <v>358</v>
      </c>
      <c r="B222" s="167" t="s">
        <v>404</v>
      </c>
      <c r="C222" s="167" t="s">
        <v>122</v>
      </c>
      <c r="D222" s="168" t="s">
        <v>405</v>
      </c>
      <c r="E222" s="169">
        <v>0</v>
      </c>
      <c r="F222" s="169">
        <v>0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69">
        <v>0</v>
      </c>
      <c r="P222" s="169">
        <v>0</v>
      </c>
      <c r="Q222" s="177">
        <v>0</v>
      </c>
      <c r="R222" s="169">
        <v>0</v>
      </c>
      <c r="S222" s="169">
        <v>0</v>
      </c>
      <c r="T222" s="169">
        <v>0</v>
      </c>
      <c r="U222" s="169">
        <v>0</v>
      </c>
      <c r="V222" s="169">
        <v>0</v>
      </c>
      <c r="W222" s="169">
        <v>0</v>
      </c>
      <c r="X222" s="169">
        <v>0</v>
      </c>
      <c r="Y222" s="169">
        <v>0</v>
      </c>
      <c r="Z222" s="169">
        <v>0</v>
      </c>
      <c r="AA222" s="169">
        <v>0</v>
      </c>
      <c r="AB222" s="167" t="s">
        <v>358</v>
      </c>
      <c r="AC222" s="167" t="s">
        <v>404</v>
      </c>
      <c r="AD222" s="167" t="s">
        <v>122</v>
      </c>
      <c r="AE222" s="168" t="s">
        <v>405</v>
      </c>
      <c r="AF222" s="169">
        <v>0</v>
      </c>
      <c r="AG222" s="169">
        <v>0</v>
      </c>
      <c r="AH222" s="169">
        <v>0</v>
      </c>
      <c r="AI222" s="186">
        <v>0</v>
      </c>
      <c r="AJ222" s="169">
        <v>0</v>
      </c>
      <c r="AK222" s="169">
        <v>0</v>
      </c>
      <c r="AL222" s="169">
        <v>0</v>
      </c>
      <c r="AM222" s="169">
        <v>0</v>
      </c>
      <c r="AN222" s="169">
        <v>0</v>
      </c>
      <c r="AO222" s="169">
        <v>0</v>
      </c>
      <c r="AP222" s="169">
        <v>0</v>
      </c>
      <c r="AQ222" s="169">
        <v>0</v>
      </c>
      <c r="AR222" s="169">
        <v>0</v>
      </c>
      <c r="AS222" s="169">
        <v>0</v>
      </c>
      <c r="AT222" s="169">
        <v>0</v>
      </c>
      <c r="AU222" s="169">
        <v>0</v>
      </c>
      <c r="AV222" s="169">
        <v>0</v>
      </c>
      <c r="AW222" s="169">
        <v>0</v>
      </c>
      <c r="AX222" s="169">
        <v>35</v>
      </c>
      <c r="AY222" s="169">
        <v>6924</v>
      </c>
      <c r="AZ222" s="169">
        <v>6959</v>
      </c>
    </row>
    <row r="223" ht="16.5" customHeight="1" spans="1:52">
      <c r="A223" s="167" t="s">
        <v>358</v>
      </c>
      <c r="B223" s="167" t="s">
        <v>404</v>
      </c>
      <c r="C223" s="167" t="s">
        <v>127</v>
      </c>
      <c r="D223" s="168" t="s">
        <v>406</v>
      </c>
      <c r="E223" s="169">
        <v>0</v>
      </c>
      <c r="F223" s="169">
        <v>0</v>
      </c>
      <c r="G223" s="169">
        <v>0</v>
      </c>
      <c r="H223" s="169">
        <v>0</v>
      </c>
      <c r="I223" s="169">
        <v>0</v>
      </c>
      <c r="J223" s="169">
        <v>0</v>
      </c>
      <c r="K223" s="169">
        <v>0</v>
      </c>
      <c r="L223" s="169">
        <v>0</v>
      </c>
      <c r="M223" s="169">
        <v>0</v>
      </c>
      <c r="N223" s="169">
        <v>0</v>
      </c>
      <c r="O223" s="169">
        <v>0</v>
      </c>
      <c r="P223" s="169">
        <v>0</v>
      </c>
      <c r="Q223" s="177">
        <v>0</v>
      </c>
      <c r="R223" s="169">
        <v>0</v>
      </c>
      <c r="S223" s="169">
        <v>0</v>
      </c>
      <c r="T223" s="169">
        <v>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0</v>
      </c>
      <c r="AA223" s="169">
        <v>0</v>
      </c>
      <c r="AB223" s="167" t="s">
        <v>358</v>
      </c>
      <c r="AC223" s="167" t="s">
        <v>404</v>
      </c>
      <c r="AD223" s="167" t="s">
        <v>127</v>
      </c>
      <c r="AE223" s="168" t="s">
        <v>406</v>
      </c>
      <c r="AF223" s="169">
        <v>0</v>
      </c>
      <c r="AG223" s="169">
        <v>0</v>
      </c>
      <c r="AH223" s="169">
        <v>0</v>
      </c>
      <c r="AI223" s="186">
        <v>0</v>
      </c>
      <c r="AJ223" s="169">
        <v>0</v>
      </c>
      <c r="AK223" s="169">
        <v>0</v>
      </c>
      <c r="AL223" s="169">
        <v>0</v>
      </c>
      <c r="AM223" s="169">
        <v>0</v>
      </c>
      <c r="AN223" s="169">
        <v>0</v>
      </c>
      <c r="AO223" s="169">
        <v>0</v>
      </c>
      <c r="AP223" s="169">
        <v>0</v>
      </c>
      <c r="AQ223" s="169">
        <v>0</v>
      </c>
      <c r="AR223" s="169">
        <v>0</v>
      </c>
      <c r="AS223" s="169">
        <v>0</v>
      </c>
      <c r="AT223" s="169">
        <v>0</v>
      </c>
      <c r="AU223" s="169">
        <v>0</v>
      </c>
      <c r="AV223" s="169">
        <v>0</v>
      </c>
      <c r="AW223" s="169">
        <v>0</v>
      </c>
      <c r="AX223" s="169">
        <v>30</v>
      </c>
      <c r="AY223" s="169">
        <v>1236.12</v>
      </c>
      <c r="AZ223" s="169">
        <v>1266.12</v>
      </c>
    </row>
    <row r="224" ht="16.5" customHeight="1" spans="1:52">
      <c r="A224" s="167"/>
      <c r="B224" s="167" t="s">
        <v>273</v>
      </c>
      <c r="C224" s="167"/>
      <c r="D224" s="168" t="s">
        <v>407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69">
        <v>0</v>
      </c>
      <c r="P224" s="169">
        <v>0</v>
      </c>
      <c r="Q224" s="177">
        <v>0</v>
      </c>
      <c r="R224" s="169">
        <v>0</v>
      </c>
      <c r="S224" s="169">
        <v>0</v>
      </c>
      <c r="T224" s="169">
        <v>0</v>
      </c>
      <c r="U224" s="169">
        <v>0</v>
      </c>
      <c r="V224" s="169">
        <v>0</v>
      </c>
      <c r="W224" s="169">
        <v>0</v>
      </c>
      <c r="X224" s="169">
        <v>0</v>
      </c>
      <c r="Y224" s="169">
        <v>0</v>
      </c>
      <c r="Z224" s="169">
        <v>0</v>
      </c>
      <c r="AA224" s="169">
        <v>0</v>
      </c>
      <c r="AB224" s="167"/>
      <c r="AC224" s="167" t="s">
        <v>273</v>
      </c>
      <c r="AD224" s="167"/>
      <c r="AE224" s="168" t="s">
        <v>407</v>
      </c>
      <c r="AF224" s="169">
        <v>0</v>
      </c>
      <c r="AG224" s="169">
        <v>0</v>
      </c>
      <c r="AH224" s="169">
        <v>0</v>
      </c>
      <c r="AI224" s="186">
        <v>0</v>
      </c>
      <c r="AJ224" s="169">
        <v>0</v>
      </c>
      <c r="AK224" s="169">
        <v>0</v>
      </c>
      <c r="AL224" s="169">
        <v>0</v>
      </c>
      <c r="AM224" s="169">
        <v>0</v>
      </c>
      <c r="AN224" s="169">
        <v>0</v>
      </c>
      <c r="AO224" s="169">
        <v>0</v>
      </c>
      <c r="AP224" s="169">
        <v>0</v>
      </c>
      <c r="AQ224" s="169">
        <v>0</v>
      </c>
      <c r="AR224" s="169">
        <v>0</v>
      </c>
      <c r="AS224" s="169">
        <v>0</v>
      </c>
      <c r="AT224" s="169">
        <v>0</v>
      </c>
      <c r="AU224" s="169">
        <v>0</v>
      </c>
      <c r="AV224" s="169">
        <v>0</v>
      </c>
      <c r="AW224" s="169">
        <v>0</v>
      </c>
      <c r="AX224" s="169">
        <v>0</v>
      </c>
      <c r="AY224" s="169">
        <v>1592.88</v>
      </c>
      <c r="AZ224" s="169">
        <v>1592.88</v>
      </c>
    </row>
    <row r="225" ht="16.5" customHeight="1" spans="1:52">
      <c r="A225" s="167" t="s">
        <v>358</v>
      </c>
      <c r="B225" s="167" t="s">
        <v>408</v>
      </c>
      <c r="C225" s="167" t="s">
        <v>122</v>
      </c>
      <c r="D225" s="168" t="s">
        <v>409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77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0</v>
      </c>
      <c r="Z225" s="169">
        <v>0</v>
      </c>
      <c r="AA225" s="169">
        <v>0</v>
      </c>
      <c r="AB225" s="167" t="s">
        <v>358</v>
      </c>
      <c r="AC225" s="167" t="s">
        <v>408</v>
      </c>
      <c r="AD225" s="167" t="s">
        <v>122</v>
      </c>
      <c r="AE225" s="168" t="s">
        <v>409</v>
      </c>
      <c r="AF225" s="169">
        <v>0</v>
      </c>
      <c r="AG225" s="169">
        <v>0</v>
      </c>
      <c r="AH225" s="169">
        <v>0</v>
      </c>
      <c r="AI225" s="186">
        <v>0</v>
      </c>
      <c r="AJ225" s="169">
        <v>0</v>
      </c>
      <c r="AK225" s="169">
        <v>0</v>
      </c>
      <c r="AL225" s="169">
        <v>0</v>
      </c>
      <c r="AM225" s="169">
        <v>0</v>
      </c>
      <c r="AN225" s="169">
        <v>0</v>
      </c>
      <c r="AO225" s="169">
        <v>0</v>
      </c>
      <c r="AP225" s="169">
        <v>0</v>
      </c>
      <c r="AQ225" s="169">
        <v>0</v>
      </c>
      <c r="AR225" s="169">
        <v>0</v>
      </c>
      <c r="AS225" s="169">
        <v>0</v>
      </c>
      <c r="AT225" s="169">
        <v>0</v>
      </c>
      <c r="AU225" s="169">
        <v>0</v>
      </c>
      <c r="AV225" s="169">
        <v>0</v>
      </c>
      <c r="AW225" s="169">
        <v>0</v>
      </c>
      <c r="AX225" s="169">
        <v>0</v>
      </c>
      <c r="AY225" s="169">
        <v>1592.88</v>
      </c>
      <c r="AZ225" s="169">
        <v>1592.88</v>
      </c>
    </row>
    <row r="226" ht="16.5" customHeight="1" spans="1:52">
      <c r="A226" s="167"/>
      <c r="B226" s="167" t="s">
        <v>275</v>
      </c>
      <c r="C226" s="167"/>
      <c r="D226" s="168" t="s">
        <v>410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0</v>
      </c>
      <c r="Q226" s="177">
        <v>0</v>
      </c>
      <c r="R226" s="169">
        <v>0</v>
      </c>
      <c r="S226" s="169">
        <v>0</v>
      </c>
      <c r="T226" s="169">
        <v>0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  <c r="Z226" s="169">
        <v>0</v>
      </c>
      <c r="AA226" s="169">
        <v>0</v>
      </c>
      <c r="AB226" s="167"/>
      <c r="AC226" s="167" t="s">
        <v>275</v>
      </c>
      <c r="AD226" s="167"/>
      <c r="AE226" s="168" t="s">
        <v>410</v>
      </c>
      <c r="AF226" s="169">
        <v>0</v>
      </c>
      <c r="AG226" s="169">
        <v>0</v>
      </c>
      <c r="AH226" s="169">
        <v>0</v>
      </c>
      <c r="AI226" s="186">
        <v>0</v>
      </c>
      <c r="AJ226" s="169">
        <v>0</v>
      </c>
      <c r="AK226" s="169">
        <v>0</v>
      </c>
      <c r="AL226" s="169">
        <v>0</v>
      </c>
      <c r="AM226" s="169">
        <v>0</v>
      </c>
      <c r="AN226" s="169">
        <v>0</v>
      </c>
      <c r="AO226" s="169">
        <v>0</v>
      </c>
      <c r="AP226" s="169">
        <v>0</v>
      </c>
      <c r="AQ226" s="169">
        <v>0</v>
      </c>
      <c r="AR226" s="169">
        <v>0</v>
      </c>
      <c r="AS226" s="169">
        <v>0</v>
      </c>
      <c r="AT226" s="169">
        <v>0</v>
      </c>
      <c r="AU226" s="169">
        <v>0</v>
      </c>
      <c r="AV226" s="169">
        <v>0</v>
      </c>
      <c r="AW226" s="169">
        <v>0</v>
      </c>
      <c r="AX226" s="169">
        <v>613</v>
      </c>
      <c r="AY226" s="169">
        <v>1879</v>
      </c>
      <c r="AZ226" s="169">
        <v>2492</v>
      </c>
    </row>
    <row r="227" ht="16.5" customHeight="1" spans="1:52">
      <c r="A227" s="167" t="s">
        <v>358</v>
      </c>
      <c r="B227" s="167" t="s">
        <v>411</v>
      </c>
      <c r="C227" s="167" t="s">
        <v>127</v>
      </c>
      <c r="D227" s="168" t="s">
        <v>412</v>
      </c>
      <c r="E227" s="169">
        <v>0</v>
      </c>
      <c r="F227" s="169">
        <v>0</v>
      </c>
      <c r="G227" s="169">
        <v>0</v>
      </c>
      <c r="H227" s="169">
        <v>0</v>
      </c>
      <c r="I227" s="169">
        <v>0</v>
      </c>
      <c r="J227" s="169">
        <v>0</v>
      </c>
      <c r="K227" s="169">
        <v>0</v>
      </c>
      <c r="L227" s="169">
        <v>0</v>
      </c>
      <c r="M227" s="169">
        <v>0</v>
      </c>
      <c r="N227" s="169">
        <v>0</v>
      </c>
      <c r="O227" s="169">
        <v>0</v>
      </c>
      <c r="P227" s="169">
        <v>0</v>
      </c>
      <c r="Q227" s="177">
        <v>0</v>
      </c>
      <c r="R227" s="169">
        <v>0</v>
      </c>
      <c r="S227" s="169">
        <v>0</v>
      </c>
      <c r="T227" s="169">
        <v>0</v>
      </c>
      <c r="U227" s="169">
        <v>0</v>
      </c>
      <c r="V227" s="169">
        <v>0</v>
      </c>
      <c r="W227" s="169">
        <v>0</v>
      </c>
      <c r="X227" s="169">
        <v>0</v>
      </c>
      <c r="Y227" s="169">
        <v>0</v>
      </c>
      <c r="Z227" s="169">
        <v>0</v>
      </c>
      <c r="AA227" s="169">
        <v>0</v>
      </c>
      <c r="AB227" s="167" t="s">
        <v>358</v>
      </c>
      <c r="AC227" s="167" t="s">
        <v>411</v>
      </c>
      <c r="AD227" s="167" t="s">
        <v>127</v>
      </c>
      <c r="AE227" s="168" t="s">
        <v>412</v>
      </c>
      <c r="AF227" s="169">
        <v>0</v>
      </c>
      <c r="AG227" s="169">
        <v>0</v>
      </c>
      <c r="AH227" s="169">
        <v>0</v>
      </c>
      <c r="AI227" s="186">
        <v>0</v>
      </c>
      <c r="AJ227" s="169">
        <v>0</v>
      </c>
      <c r="AK227" s="169">
        <v>0</v>
      </c>
      <c r="AL227" s="169">
        <v>0</v>
      </c>
      <c r="AM227" s="169">
        <v>0</v>
      </c>
      <c r="AN227" s="169">
        <v>0</v>
      </c>
      <c r="AO227" s="169">
        <v>0</v>
      </c>
      <c r="AP227" s="169">
        <v>0</v>
      </c>
      <c r="AQ227" s="169">
        <v>0</v>
      </c>
      <c r="AR227" s="169">
        <v>0</v>
      </c>
      <c r="AS227" s="169">
        <v>0</v>
      </c>
      <c r="AT227" s="169">
        <v>0</v>
      </c>
      <c r="AU227" s="169">
        <v>0</v>
      </c>
      <c r="AV227" s="169">
        <v>0</v>
      </c>
      <c r="AW227" s="169">
        <v>0</v>
      </c>
      <c r="AX227" s="169">
        <v>613</v>
      </c>
      <c r="AY227" s="169">
        <v>1879</v>
      </c>
      <c r="AZ227" s="169">
        <v>2492</v>
      </c>
    </row>
    <row r="228" ht="16.5" customHeight="1" spans="1:52">
      <c r="A228" s="167"/>
      <c r="B228" s="167" t="s">
        <v>413</v>
      </c>
      <c r="C228" s="167"/>
      <c r="D228" s="168" t="s">
        <v>414</v>
      </c>
      <c r="E228" s="169">
        <v>0</v>
      </c>
      <c r="F228" s="169">
        <v>0</v>
      </c>
      <c r="G228" s="169">
        <v>0</v>
      </c>
      <c r="H228" s="169">
        <v>0</v>
      </c>
      <c r="I228" s="169">
        <v>0</v>
      </c>
      <c r="J228" s="169">
        <v>0</v>
      </c>
      <c r="K228" s="169">
        <v>0</v>
      </c>
      <c r="L228" s="169">
        <v>0</v>
      </c>
      <c r="M228" s="169">
        <v>0</v>
      </c>
      <c r="N228" s="169">
        <v>0</v>
      </c>
      <c r="O228" s="169">
        <v>0</v>
      </c>
      <c r="P228" s="169">
        <v>0</v>
      </c>
      <c r="Q228" s="177">
        <v>0</v>
      </c>
      <c r="R228" s="169">
        <v>0</v>
      </c>
      <c r="S228" s="169">
        <v>0</v>
      </c>
      <c r="T228" s="169">
        <v>0</v>
      </c>
      <c r="U228" s="169">
        <v>0</v>
      </c>
      <c r="V228" s="169">
        <v>0</v>
      </c>
      <c r="W228" s="169">
        <v>0</v>
      </c>
      <c r="X228" s="169">
        <v>0</v>
      </c>
      <c r="Y228" s="169">
        <v>0</v>
      </c>
      <c r="Z228" s="169">
        <v>0</v>
      </c>
      <c r="AA228" s="169">
        <v>0</v>
      </c>
      <c r="AB228" s="167"/>
      <c r="AC228" s="167" t="s">
        <v>413</v>
      </c>
      <c r="AD228" s="167"/>
      <c r="AE228" s="168" t="s">
        <v>414</v>
      </c>
      <c r="AF228" s="169">
        <v>0</v>
      </c>
      <c r="AG228" s="169">
        <v>0</v>
      </c>
      <c r="AH228" s="169">
        <v>0</v>
      </c>
      <c r="AI228" s="186">
        <v>0</v>
      </c>
      <c r="AJ228" s="169">
        <v>0</v>
      </c>
      <c r="AK228" s="169">
        <v>0</v>
      </c>
      <c r="AL228" s="169">
        <v>0</v>
      </c>
      <c r="AM228" s="169">
        <v>0</v>
      </c>
      <c r="AN228" s="169">
        <v>0</v>
      </c>
      <c r="AO228" s="169">
        <v>0</v>
      </c>
      <c r="AP228" s="169">
        <v>0</v>
      </c>
      <c r="AQ228" s="169">
        <v>0</v>
      </c>
      <c r="AR228" s="169">
        <v>0</v>
      </c>
      <c r="AS228" s="169">
        <v>0</v>
      </c>
      <c r="AT228" s="169">
        <v>0</v>
      </c>
      <c r="AU228" s="169">
        <v>0</v>
      </c>
      <c r="AV228" s="169">
        <v>0</v>
      </c>
      <c r="AW228" s="169">
        <v>0</v>
      </c>
      <c r="AX228" s="169">
        <v>10</v>
      </c>
      <c r="AY228" s="169">
        <v>0</v>
      </c>
      <c r="AZ228" s="169">
        <v>10</v>
      </c>
    </row>
    <row r="229" ht="16.5" customHeight="1" spans="1:52">
      <c r="A229" s="167" t="s">
        <v>358</v>
      </c>
      <c r="B229" s="167" t="s">
        <v>415</v>
      </c>
      <c r="C229" s="167" t="s">
        <v>127</v>
      </c>
      <c r="D229" s="168" t="s">
        <v>416</v>
      </c>
      <c r="E229" s="169">
        <v>0</v>
      </c>
      <c r="F229" s="169">
        <v>0</v>
      </c>
      <c r="G229" s="169">
        <v>0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77">
        <v>0</v>
      </c>
      <c r="R229" s="169">
        <v>0</v>
      </c>
      <c r="S229" s="169">
        <v>0</v>
      </c>
      <c r="T229" s="169">
        <v>0</v>
      </c>
      <c r="U229" s="169">
        <v>0</v>
      </c>
      <c r="V229" s="169">
        <v>0</v>
      </c>
      <c r="W229" s="169">
        <v>0</v>
      </c>
      <c r="X229" s="169">
        <v>0</v>
      </c>
      <c r="Y229" s="169">
        <v>0</v>
      </c>
      <c r="Z229" s="169">
        <v>0</v>
      </c>
      <c r="AA229" s="169">
        <v>0</v>
      </c>
      <c r="AB229" s="167" t="s">
        <v>358</v>
      </c>
      <c r="AC229" s="167" t="s">
        <v>415</v>
      </c>
      <c r="AD229" s="167" t="s">
        <v>127</v>
      </c>
      <c r="AE229" s="168" t="s">
        <v>416</v>
      </c>
      <c r="AF229" s="169">
        <v>0</v>
      </c>
      <c r="AG229" s="169">
        <v>0</v>
      </c>
      <c r="AH229" s="169">
        <v>0</v>
      </c>
      <c r="AI229" s="186">
        <v>0</v>
      </c>
      <c r="AJ229" s="169">
        <v>0</v>
      </c>
      <c r="AK229" s="169">
        <v>0</v>
      </c>
      <c r="AL229" s="169">
        <v>0</v>
      </c>
      <c r="AM229" s="169">
        <v>0</v>
      </c>
      <c r="AN229" s="169">
        <v>0</v>
      </c>
      <c r="AO229" s="169">
        <v>0</v>
      </c>
      <c r="AP229" s="169">
        <v>0</v>
      </c>
      <c r="AQ229" s="169">
        <v>0</v>
      </c>
      <c r="AR229" s="169">
        <v>0</v>
      </c>
      <c r="AS229" s="169">
        <v>0</v>
      </c>
      <c r="AT229" s="169">
        <v>0</v>
      </c>
      <c r="AU229" s="169">
        <v>0</v>
      </c>
      <c r="AV229" s="169">
        <v>0</v>
      </c>
      <c r="AW229" s="169">
        <v>0</v>
      </c>
      <c r="AX229" s="169">
        <v>10</v>
      </c>
      <c r="AY229" s="169">
        <v>0</v>
      </c>
      <c r="AZ229" s="169">
        <v>10</v>
      </c>
    </row>
    <row r="230" ht="16.5" customHeight="1" spans="1:52">
      <c r="A230" s="167"/>
      <c r="B230" s="167" t="s">
        <v>192</v>
      </c>
      <c r="C230" s="167"/>
      <c r="D230" s="168" t="s">
        <v>417</v>
      </c>
      <c r="E230" s="169">
        <v>0</v>
      </c>
      <c r="F230" s="169">
        <v>0</v>
      </c>
      <c r="G230" s="169">
        <v>0</v>
      </c>
      <c r="H230" s="169">
        <v>0</v>
      </c>
      <c r="I230" s="169">
        <v>0</v>
      </c>
      <c r="J230" s="169">
        <v>0</v>
      </c>
      <c r="K230" s="169">
        <v>0</v>
      </c>
      <c r="L230" s="169">
        <v>0</v>
      </c>
      <c r="M230" s="169">
        <v>0</v>
      </c>
      <c r="N230" s="169">
        <v>0</v>
      </c>
      <c r="O230" s="169">
        <v>0</v>
      </c>
      <c r="P230" s="169">
        <v>0</v>
      </c>
      <c r="Q230" s="177">
        <v>0</v>
      </c>
      <c r="R230" s="169">
        <v>0</v>
      </c>
      <c r="S230" s="169">
        <v>0</v>
      </c>
      <c r="T230" s="169">
        <v>0</v>
      </c>
      <c r="U230" s="169">
        <v>0</v>
      </c>
      <c r="V230" s="169">
        <v>0</v>
      </c>
      <c r="W230" s="169">
        <v>0</v>
      </c>
      <c r="X230" s="169">
        <v>0</v>
      </c>
      <c r="Y230" s="169">
        <v>0</v>
      </c>
      <c r="Z230" s="169">
        <v>0</v>
      </c>
      <c r="AA230" s="169">
        <v>0</v>
      </c>
      <c r="AB230" s="167"/>
      <c r="AC230" s="167" t="s">
        <v>192</v>
      </c>
      <c r="AD230" s="167"/>
      <c r="AE230" s="168" t="s">
        <v>417</v>
      </c>
      <c r="AF230" s="169">
        <v>0</v>
      </c>
      <c r="AG230" s="169">
        <v>0</v>
      </c>
      <c r="AH230" s="169">
        <v>0</v>
      </c>
      <c r="AI230" s="186">
        <v>0</v>
      </c>
      <c r="AJ230" s="169">
        <v>0</v>
      </c>
      <c r="AK230" s="169">
        <v>0</v>
      </c>
      <c r="AL230" s="169">
        <v>0</v>
      </c>
      <c r="AM230" s="169">
        <v>0</v>
      </c>
      <c r="AN230" s="169">
        <v>0</v>
      </c>
      <c r="AO230" s="169">
        <v>0</v>
      </c>
      <c r="AP230" s="169">
        <v>0</v>
      </c>
      <c r="AQ230" s="169">
        <v>0</v>
      </c>
      <c r="AR230" s="169">
        <v>0</v>
      </c>
      <c r="AS230" s="169">
        <v>0</v>
      </c>
      <c r="AT230" s="169">
        <v>0</v>
      </c>
      <c r="AU230" s="169">
        <v>0</v>
      </c>
      <c r="AV230" s="169">
        <v>0</v>
      </c>
      <c r="AW230" s="169">
        <v>0</v>
      </c>
      <c r="AX230" s="169">
        <v>0</v>
      </c>
      <c r="AY230" s="169">
        <v>24.4</v>
      </c>
      <c r="AZ230" s="169">
        <v>24.4</v>
      </c>
    </row>
    <row r="231" ht="16.5" customHeight="1" spans="1:52">
      <c r="A231" s="167" t="s">
        <v>358</v>
      </c>
      <c r="B231" s="167" t="s">
        <v>194</v>
      </c>
      <c r="C231" s="167" t="s">
        <v>127</v>
      </c>
      <c r="D231" s="168" t="s">
        <v>418</v>
      </c>
      <c r="E231" s="169">
        <v>0</v>
      </c>
      <c r="F231" s="169">
        <v>0</v>
      </c>
      <c r="G231" s="169">
        <v>0</v>
      </c>
      <c r="H231" s="169">
        <v>0</v>
      </c>
      <c r="I231" s="169">
        <v>0</v>
      </c>
      <c r="J231" s="169">
        <v>0</v>
      </c>
      <c r="K231" s="169">
        <v>0</v>
      </c>
      <c r="L231" s="169">
        <v>0</v>
      </c>
      <c r="M231" s="169">
        <v>0</v>
      </c>
      <c r="N231" s="169">
        <v>0</v>
      </c>
      <c r="O231" s="169">
        <v>0</v>
      </c>
      <c r="P231" s="169">
        <v>0</v>
      </c>
      <c r="Q231" s="177">
        <v>0</v>
      </c>
      <c r="R231" s="169">
        <v>0</v>
      </c>
      <c r="S231" s="169">
        <v>0</v>
      </c>
      <c r="T231" s="169">
        <v>0</v>
      </c>
      <c r="U231" s="169">
        <v>0</v>
      </c>
      <c r="V231" s="169">
        <v>0</v>
      </c>
      <c r="W231" s="169">
        <v>0</v>
      </c>
      <c r="X231" s="169">
        <v>0</v>
      </c>
      <c r="Y231" s="169">
        <v>0</v>
      </c>
      <c r="Z231" s="169">
        <v>0</v>
      </c>
      <c r="AA231" s="169">
        <v>0</v>
      </c>
      <c r="AB231" s="167" t="s">
        <v>358</v>
      </c>
      <c r="AC231" s="167" t="s">
        <v>194</v>
      </c>
      <c r="AD231" s="167" t="s">
        <v>127</v>
      </c>
      <c r="AE231" s="168" t="s">
        <v>418</v>
      </c>
      <c r="AF231" s="169">
        <v>0</v>
      </c>
      <c r="AG231" s="169">
        <v>0</v>
      </c>
      <c r="AH231" s="169">
        <v>0</v>
      </c>
      <c r="AI231" s="186">
        <v>0</v>
      </c>
      <c r="AJ231" s="169">
        <v>0</v>
      </c>
      <c r="AK231" s="169">
        <v>0</v>
      </c>
      <c r="AL231" s="169">
        <v>0</v>
      </c>
      <c r="AM231" s="169">
        <v>0</v>
      </c>
      <c r="AN231" s="169">
        <v>0</v>
      </c>
      <c r="AO231" s="169">
        <v>0</v>
      </c>
      <c r="AP231" s="169">
        <v>0</v>
      </c>
      <c r="AQ231" s="169">
        <v>0</v>
      </c>
      <c r="AR231" s="169">
        <v>0</v>
      </c>
      <c r="AS231" s="169">
        <v>0</v>
      </c>
      <c r="AT231" s="169">
        <v>0</v>
      </c>
      <c r="AU231" s="169">
        <v>0</v>
      </c>
      <c r="AV231" s="169">
        <v>0</v>
      </c>
      <c r="AW231" s="169">
        <v>0</v>
      </c>
      <c r="AX231" s="169">
        <v>0</v>
      </c>
      <c r="AY231" s="169">
        <v>24.4</v>
      </c>
      <c r="AZ231" s="169">
        <v>24.4</v>
      </c>
    </row>
    <row r="232" ht="16.5" customHeight="1" spans="1:52">
      <c r="A232" s="167"/>
      <c r="B232" s="167" t="s">
        <v>196</v>
      </c>
      <c r="C232" s="167"/>
      <c r="D232" s="168" t="s">
        <v>419</v>
      </c>
      <c r="E232" s="169">
        <v>1716.31</v>
      </c>
      <c r="F232" s="169">
        <v>0</v>
      </c>
      <c r="G232" s="169">
        <v>0</v>
      </c>
      <c r="H232" s="169">
        <v>0</v>
      </c>
      <c r="I232" s="169">
        <v>0</v>
      </c>
      <c r="J232" s="169">
        <v>0</v>
      </c>
      <c r="K232" s="169">
        <v>0</v>
      </c>
      <c r="L232" s="169">
        <v>0</v>
      </c>
      <c r="M232" s="169">
        <v>0</v>
      </c>
      <c r="N232" s="169">
        <v>0</v>
      </c>
      <c r="O232" s="169">
        <v>0</v>
      </c>
      <c r="P232" s="169">
        <v>0</v>
      </c>
      <c r="Q232" s="177">
        <v>0</v>
      </c>
      <c r="R232" s="169">
        <v>0</v>
      </c>
      <c r="S232" s="169">
        <v>0</v>
      </c>
      <c r="T232" s="169">
        <v>0</v>
      </c>
      <c r="U232" s="169">
        <v>0</v>
      </c>
      <c r="V232" s="169">
        <v>0</v>
      </c>
      <c r="W232" s="169">
        <v>0</v>
      </c>
      <c r="X232" s="169">
        <v>0</v>
      </c>
      <c r="Y232" s="169">
        <v>0</v>
      </c>
      <c r="Z232" s="169">
        <v>0</v>
      </c>
      <c r="AA232" s="169">
        <v>0</v>
      </c>
      <c r="AB232" s="167"/>
      <c r="AC232" s="167" t="s">
        <v>196</v>
      </c>
      <c r="AD232" s="167"/>
      <c r="AE232" s="168" t="s">
        <v>419</v>
      </c>
      <c r="AF232" s="169">
        <v>0</v>
      </c>
      <c r="AG232" s="169">
        <v>0</v>
      </c>
      <c r="AH232" s="169">
        <v>0</v>
      </c>
      <c r="AI232" s="186">
        <v>0</v>
      </c>
      <c r="AJ232" s="169">
        <v>1716.31</v>
      </c>
      <c r="AK232" s="169">
        <v>0</v>
      </c>
      <c r="AL232" s="169">
        <v>0</v>
      </c>
      <c r="AM232" s="169">
        <v>0</v>
      </c>
      <c r="AN232" s="169">
        <v>0</v>
      </c>
      <c r="AO232" s="169">
        <v>0</v>
      </c>
      <c r="AP232" s="169">
        <v>0</v>
      </c>
      <c r="AQ232" s="169">
        <v>0</v>
      </c>
      <c r="AR232" s="169">
        <v>0</v>
      </c>
      <c r="AS232" s="169">
        <v>0</v>
      </c>
      <c r="AT232" s="169">
        <v>0</v>
      </c>
      <c r="AU232" s="169">
        <v>0</v>
      </c>
      <c r="AV232" s="169">
        <v>69.63</v>
      </c>
      <c r="AW232" s="169">
        <v>1646.68</v>
      </c>
      <c r="AX232" s="169">
        <v>0</v>
      </c>
      <c r="AY232" s="169">
        <v>14668.51</v>
      </c>
      <c r="AZ232" s="169">
        <v>16384.82</v>
      </c>
    </row>
    <row r="233" ht="16.5" customHeight="1" spans="1:52">
      <c r="A233" s="167" t="s">
        <v>358</v>
      </c>
      <c r="B233" s="167" t="s">
        <v>198</v>
      </c>
      <c r="C233" s="167" t="s">
        <v>122</v>
      </c>
      <c r="D233" s="168" t="s">
        <v>420</v>
      </c>
      <c r="E233" s="169">
        <v>920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69">
        <v>0</v>
      </c>
      <c r="P233" s="169">
        <v>0</v>
      </c>
      <c r="Q233" s="177">
        <v>0</v>
      </c>
      <c r="R233" s="169">
        <v>0</v>
      </c>
      <c r="S233" s="169">
        <v>0</v>
      </c>
      <c r="T233" s="169">
        <v>0</v>
      </c>
      <c r="U233" s="169">
        <v>0</v>
      </c>
      <c r="V233" s="169">
        <v>0</v>
      </c>
      <c r="W233" s="169">
        <v>0</v>
      </c>
      <c r="X233" s="169">
        <v>0</v>
      </c>
      <c r="Y233" s="169">
        <v>0</v>
      </c>
      <c r="Z233" s="169">
        <v>0</v>
      </c>
      <c r="AA233" s="169">
        <v>0</v>
      </c>
      <c r="AB233" s="167" t="s">
        <v>358</v>
      </c>
      <c r="AC233" s="167" t="s">
        <v>198</v>
      </c>
      <c r="AD233" s="167" t="s">
        <v>122</v>
      </c>
      <c r="AE233" s="168" t="s">
        <v>420</v>
      </c>
      <c r="AF233" s="169">
        <v>0</v>
      </c>
      <c r="AG233" s="169">
        <v>0</v>
      </c>
      <c r="AH233" s="169">
        <v>0</v>
      </c>
      <c r="AI233" s="186">
        <v>0</v>
      </c>
      <c r="AJ233" s="169">
        <v>920</v>
      </c>
      <c r="AK233" s="169">
        <v>0</v>
      </c>
      <c r="AL233" s="169">
        <v>0</v>
      </c>
      <c r="AM233" s="169">
        <v>0</v>
      </c>
      <c r="AN233" s="169">
        <v>0</v>
      </c>
      <c r="AO233" s="169">
        <v>0</v>
      </c>
      <c r="AP233" s="169">
        <v>0</v>
      </c>
      <c r="AQ233" s="169">
        <v>0</v>
      </c>
      <c r="AR233" s="169">
        <v>0</v>
      </c>
      <c r="AS233" s="169">
        <v>0</v>
      </c>
      <c r="AT233" s="169">
        <v>0</v>
      </c>
      <c r="AU233" s="169">
        <v>0</v>
      </c>
      <c r="AV233" s="169">
        <v>0</v>
      </c>
      <c r="AW233" s="169">
        <v>920</v>
      </c>
      <c r="AX233" s="169">
        <v>0</v>
      </c>
      <c r="AY233" s="169">
        <v>0</v>
      </c>
      <c r="AZ233" s="169">
        <v>920</v>
      </c>
    </row>
    <row r="234" ht="16.5" customHeight="1" spans="1:52">
      <c r="A234" s="167" t="s">
        <v>358</v>
      </c>
      <c r="B234" s="167" t="s">
        <v>198</v>
      </c>
      <c r="C234" s="167" t="s">
        <v>127</v>
      </c>
      <c r="D234" s="168" t="s">
        <v>421</v>
      </c>
      <c r="E234" s="169">
        <v>726.68</v>
      </c>
      <c r="F234" s="169">
        <v>0</v>
      </c>
      <c r="G234" s="169">
        <v>0</v>
      </c>
      <c r="H234" s="169">
        <v>0</v>
      </c>
      <c r="I234" s="169">
        <v>0</v>
      </c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69">
        <v>0</v>
      </c>
      <c r="P234" s="169">
        <v>0</v>
      </c>
      <c r="Q234" s="177">
        <v>0</v>
      </c>
      <c r="R234" s="169">
        <v>0</v>
      </c>
      <c r="S234" s="169">
        <v>0</v>
      </c>
      <c r="T234" s="169">
        <v>0</v>
      </c>
      <c r="U234" s="169">
        <v>0</v>
      </c>
      <c r="V234" s="169">
        <v>0</v>
      </c>
      <c r="W234" s="169">
        <v>0</v>
      </c>
      <c r="X234" s="169">
        <v>0</v>
      </c>
      <c r="Y234" s="169">
        <v>0</v>
      </c>
      <c r="Z234" s="169">
        <v>0</v>
      </c>
      <c r="AA234" s="169">
        <v>0</v>
      </c>
      <c r="AB234" s="167" t="s">
        <v>358</v>
      </c>
      <c r="AC234" s="167" t="s">
        <v>198</v>
      </c>
      <c r="AD234" s="167" t="s">
        <v>127</v>
      </c>
      <c r="AE234" s="168" t="s">
        <v>421</v>
      </c>
      <c r="AF234" s="169">
        <v>0</v>
      </c>
      <c r="AG234" s="169">
        <v>0</v>
      </c>
      <c r="AH234" s="169">
        <v>0</v>
      </c>
      <c r="AI234" s="186">
        <v>0</v>
      </c>
      <c r="AJ234" s="169">
        <v>726.68</v>
      </c>
      <c r="AK234" s="169">
        <v>0</v>
      </c>
      <c r="AL234" s="169">
        <v>0</v>
      </c>
      <c r="AM234" s="169">
        <v>0</v>
      </c>
      <c r="AN234" s="169">
        <v>0</v>
      </c>
      <c r="AO234" s="169">
        <v>0</v>
      </c>
      <c r="AP234" s="169">
        <v>0</v>
      </c>
      <c r="AQ234" s="169">
        <v>0</v>
      </c>
      <c r="AR234" s="169">
        <v>0</v>
      </c>
      <c r="AS234" s="169">
        <v>0</v>
      </c>
      <c r="AT234" s="169">
        <v>0</v>
      </c>
      <c r="AU234" s="169">
        <v>0</v>
      </c>
      <c r="AV234" s="169">
        <v>0</v>
      </c>
      <c r="AW234" s="169">
        <v>726.68</v>
      </c>
      <c r="AX234" s="169">
        <v>0</v>
      </c>
      <c r="AY234" s="169">
        <v>14668.51</v>
      </c>
      <c r="AZ234" s="169">
        <v>15395.19</v>
      </c>
    </row>
    <row r="235" ht="16.5" customHeight="1" spans="1:52">
      <c r="A235" s="167" t="s">
        <v>358</v>
      </c>
      <c r="B235" s="167" t="s">
        <v>198</v>
      </c>
      <c r="C235" s="167" t="s">
        <v>141</v>
      </c>
      <c r="D235" s="168" t="s">
        <v>422</v>
      </c>
      <c r="E235" s="169">
        <v>69.63</v>
      </c>
      <c r="F235" s="169">
        <v>0</v>
      </c>
      <c r="G235" s="169">
        <v>0</v>
      </c>
      <c r="H235" s="169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69">
        <v>0</v>
      </c>
      <c r="P235" s="169">
        <v>0</v>
      </c>
      <c r="Q235" s="177">
        <v>0</v>
      </c>
      <c r="R235" s="169">
        <v>0</v>
      </c>
      <c r="S235" s="169">
        <v>0</v>
      </c>
      <c r="T235" s="169">
        <v>0</v>
      </c>
      <c r="U235" s="169">
        <v>0</v>
      </c>
      <c r="V235" s="169">
        <v>0</v>
      </c>
      <c r="W235" s="169">
        <v>0</v>
      </c>
      <c r="X235" s="169">
        <v>0</v>
      </c>
      <c r="Y235" s="169">
        <v>0</v>
      </c>
      <c r="Z235" s="169">
        <v>0</v>
      </c>
      <c r="AA235" s="169">
        <v>0</v>
      </c>
      <c r="AB235" s="167" t="s">
        <v>358</v>
      </c>
      <c r="AC235" s="167" t="s">
        <v>198</v>
      </c>
      <c r="AD235" s="167" t="s">
        <v>141</v>
      </c>
      <c r="AE235" s="168" t="s">
        <v>422</v>
      </c>
      <c r="AF235" s="169">
        <v>0</v>
      </c>
      <c r="AG235" s="169">
        <v>0</v>
      </c>
      <c r="AH235" s="169">
        <v>0</v>
      </c>
      <c r="AI235" s="186">
        <v>0</v>
      </c>
      <c r="AJ235" s="169">
        <v>69.63</v>
      </c>
      <c r="AK235" s="169">
        <v>0</v>
      </c>
      <c r="AL235" s="169">
        <v>0</v>
      </c>
      <c r="AM235" s="169">
        <v>0</v>
      </c>
      <c r="AN235" s="169">
        <v>0</v>
      </c>
      <c r="AO235" s="169">
        <v>0</v>
      </c>
      <c r="AP235" s="169">
        <v>0</v>
      </c>
      <c r="AQ235" s="169">
        <v>0</v>
      </c>
      <c r="AR235" s="169">
        <v>0</v>
      </c>
      <c r="AS235" s="169">
        <v>0</v>
      </c>
      <c r="AT235" s="169">
        <v>0</v>
      </c>
      <c r="AU235" s="169">
        <v>0</v>
      </c>
      <c r="AV235" s="169">
        <v>69.63</v>
      </c>
      <c r="AW235" s="169">
        <v>0</v>
      </c>
      <c r="AX235" s="169">
        <v>0</v>
      </c>
      <c r="AY235" s="169">
        <v>0</v>
      </c>
      <c r="AZ235" s="169">
        <v>69.63</v>
      </c>
    </row>
    <row r="236" ht="16.5" customHeight="1" spans="1:52">
      <c r="A236" s="167"/>
      <c r="B236" s="167" t="s">
        <v>423</v>
      </c>
      <c r="C236" s="167"/>
      <c r="D236" s="168" t="s">
        <v>424</v>
      </c>
      <c r="E236" s="169">
        <v>1420</v>
      </c>
      <c r="F236" s="169">
        <v>1420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0</v>
      </c>
      <c r="Q236" s="177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1420</v>
      </c>
      <c r="Y236" s="169">
        <v>0</v>
      </c>
      <c r="Z236" s="169">
        <v>0</v>
      </c>
      <c r="AA236" s="169">
        <v>0</v>
      </c>
      <c r="AB236" s="167"/>
      <c r="AC236" s="167" t="s">
        <v>423</v>
      </c>
      <c r="AD236" s="167"/>
      <c r="AE236" s="168" t="s">
        <v>424</v>
      </c>
      <c r="AF236" s="169">
        <v>0</v>
      </c>
      <c r="AG236" s="169">
        <v>0</v>
      </c>
      <c r="AH236" s="169">
        <v>0</v>
      </c>
      <c r="AI236" s="186">
        <v>0</v>
      </c>
      <c r="AJ236" s="169">
        <v>0</v>
      </c>
      <c r="AK236" s="169">
        <v>0</v>
      </c>
      <c r="AL236" s="169">
        <v>0</v>
      </c>
      <c r="AM236" s="169">
        <v>0</v>
      </c>
      <c r="AN236" s="169">
        <v>0</v>
      </c>
      <c r="AO236" s="169">
        <v>0</v>
      </c>
      <c r="AP236" s="169">
        <v>0</v>
      </c>
      <c r="AQ236" s="169">
        <v>0</v>
      </c>
      <c r="AR236" s="169">
        <v>0</v>
      </c>
      <c r="AS236" s="169">
        <v>0</v>
      </c>
      <c r="AT236" s="169">
        <v>0</v>
      </c>
      <c r="AU236" s="169">
        <v>0</v>
      </c>
      <c r="AV236" s="169">
        <v>0</v>
      </c>
      <c r="AW236" s="169">
        <v>0</v>
      </c>
      <c r="AX236" s="169">
        <v>0</v>
      </c>
      <c r="AY236" s="169">
        <v>0</v>
      </c>
      <c r="AZ236" s="169">
        <v>1420</v>
      </c>
    </row>
    <row r="237" ht="16.5" customHeight="1" spans="1:52">
      <c r="A237" s="167" t="s">
        <v>358</v>
      </c>
      <c r="B237" s="167" t="s">
        <v>425</v>
      </c>
      <c r="C237" s="167" t="s">
        <v>122</v>
      </c>
      <c r="D237" s="168" t="s">
        <v>426</v>
      </c>
      <c r="E237" s="169">
        <v>420</v>
      </c>
      <c r="F237" s="169">
        <v>420</v>
      </c>
      <c r="G237" s="169">
        <v>0</v>
      </c>
      <c r="H237" s="169">
        <v>0</v>
      </c>
      <c r="I237" s="169">
        <v>0</v>
      </c>
      <c r="J237" s="169">
        <v>0</v>
      </c>
      <c r="K237" s="169">
        <v>0</v>
      </c>
      <c r="L237" s="169">
        <v>0</v>
      </c>
      <c r="M237" s="169">
        <v>0</v>
      </c>
      <c r="N237" s="169">
        <v>0</v>
      </c>
      <c r="O237" s="169">
        <v>0</v>
      </c>
      <c r="P237" s="169">
        <v>0</v>
      </c>
      <c r="Q237" s="177">
        <v>0</v>
      </c>
      <c r="R237" s="169">
        <v>0</v>
      </c>
      <c r="S237" s="169">
        <v>0</v>
      </c>
      <c r="T237" s="169">
        <v>0</v>
      </c>
      <c r="U237" s="169">
        <v>0</v>
      </c>
      <c r="V237" s="169">
        <v>0</v>
      </c>
      <c r="W237" s="169">
        <v>0</v>
      </c>
      <c r="X237" s="169">
        <v>420</v>
      </c>
      <c r="Y237" s="169">
        <v>0</v>
      </c>
      <c r="Z237" s="169">
        <v>0</v>
      </c>
      <c r="AA237" s="169">
        <v>0</v>
      </c>
      <c r="AB237" s="167" t="s">
        <v>358</v>
      </c>
      <c r="AC237" s="167" t="s">
        <v>425</v>
      </c>
      <c r="AD237" s="167" t="s">
        <v>122</v>
      </c>
      <c r="AE237" s="168" t="s">
        <v>426</v>
      </c>
      <c r="AF237" s="169">
        <v>0</v>
      </c>
      <c r="AG237" s="169">
        <v>0</v>
      </c>
      <c r="AH237" s="169">
        <v>0</v>
      </c>
      <c r="AI237" s="186">
        <v>0</v>
      </c>
      <c r="AJ237" s="169">
        <v>0</v>
      </c>
      <c r="AK237" s="169">
        <v>0</v>
      </c>
      <c r="AL237" s="169">
        <v>0</v>
      </c>
      <c r="AM237" s="169">
        <v>0</v>
      </c>
      <c r="AN237" s="169">
        <v>0</v>
      </c>
      <c r="AO237" s="169">
        <v>0</v>
      </c>
      <c r="AP237" s="169">
        <v>0</v>
      </c>
      <c r="AQ237" s="169">
        <v>0</v>
      </c>
      <c r="AR237" s="169">
        <v>0</v>
      </c>
      <c r="AS237" s="169">
        <v>0</v>
      </c>
      <c r="AT237" s="169">
        <v>0</v>
      </c>
      <c r="AU237" s="169">
        <v>0</v>
      </c>
      <c r="AV237" s="169">
        <v>0</v>
      </c>
      <c r="AW237" s="169">
        <v>0</v>
      </c>
      <c r="AX237" s="169">
        <v>0</v>
      </c>
      <c r="AY237" s="169">
        <v>0</v>
      </c>
      <c r="AZ237" s="169">
        <v>420</v>
      </c>
    </row>
    <row r="238" ht="16.5" customHeight="1" spans="1:52">
      <c r="A238" s="167" t="s">
        <v>358</v>
      </c>
      <c r="B238" s="167" t="s">
        <v>425</v>
      </c>
      <c r="C238" s="167" t="s">
        <v>127</v>
      </c>
      <c r="D238" s="168" t="s">
        <v>427</v>
      </c>
      <c r="E238" s="169">
        <v>1000</v>
      </c>
      <c r="F238" s="169">
        <v>1000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0</v>
      </c>
      <c r="O238" s="169">
        <v>0</v>
      </c>
      <c r="P238" s="169">
        <v>0</v>
      </c>
      <c r="Q238" s="177">
        <v>0</v>
      </c>
      <c r="R238" s="169">
        <v>0</v>
      </c>
      <c r="S238" s="169">
        <v>0</v>
      </c>
      <c r="T238" s="169">
        <v>0</v>
      </c>
      <c r="U238" s="169">
        <v>0</v>
      </c>
      <c r="V238" s="169">
        <v>0</v>
      </c>
      <c r="W238" s="169">
        <v>0</v>
      </c>
      <c r="X238" s="169">
        <v>1000</v>
      </c>
      <c r="Y238" s="169">
        <v>0</v>
      </c>
      <c r="Z238" s="169">
        <v>0</v>
      </c>
      <c r="AA238" s="169">
        <v>0</v>
      </c>
      <c r="AB238" s="167" t="s">
        <v>358</v>
      </c>
      <c r="AC238" s="167" t="s">
        <v>425</v>
      </c>
      <c r="AD238" s="167" t="s">
        <v>127</v>
      </c>
      <c r="AE238" s="168" t="s">
        <v>427</v>
      </c>
      <c r="AF238" s="169">
        <v>0</v>
      </c>
      <c r="AG238" s="169">
        <v>0</v>
      </c>
      <c r="AH238" s="169">
        <v>0</v>
      </c>
      <c r="AI238" s="186">
        <v>0</v>
      </c>
      <c r="AJ238" s="169">
        <v>0</v>
      </c>
      <c r="AK238" s="169">
        <v>0</v>
      </c>
      <c r="AL238" s="169">
        <v>0</v>
      </c>
      <c r="AM238" s="169">
        <v>0</v>
      </c>
      <c r="AN238" s="169">
        <v>0</v>
      </c>
      <c r="AO238" s="169">
        <v>0</v>
      </c>
      <c r="AP238" s="169">
        <v>0</v>
      </c>
      <c r="AQ238" s="169">
        <v>0</v>
      </c>
      <c r="AR238" s="169">
        <v>0</v>
      </c>
      <c r="AS238" s="169">
        <v>0</v>
      </c>
      <c r="AT238" s="169">
        <v>0</v>
      </c>
      <c r="AU238" s="169">
        <v>0</v>
      </c>
      <c r="AV238" s="169">
        <v>0</v>
      </c>
      <c r="AW238" s="169">
        <v>0</v>
      </c>
      <c r="AX238" s="169">
        <v>0</v>
      </c>
      <c r="AY238" s="169">
        <v>0</v>
      </c>
      <c r="AZ238" s="169">
        <v>1000</v>
      </c>
    </row>
    <row r="239" ht="16.5" customHeight="1" spans="1:52">
      <c r="A239" s="167"/>
      <c r="B239" s="167" t="s">
        <v>201</v>
      </c>
      <c r="C239" s="167"/>
      <c r="D239" s="168" t="s">
        <v>428</v>
      </c>
      <c r="E239" s="169">
        <v>377.43</v>
      </c>
      <c r="F239" s="169">
        <v>156.86</v>
      </c>
      <c r="G239" s="169">
        <v>90.79</v>
      </c>
      <c r="H239" s="169">
        <v>15.75</v>
      </c>
      <c r="I239" s="169">
        <v>15.75</v>
      </c>
      <c r="J239" s="169">
        <v>0</v>
      </c>
      <c r="K239" s="169">
        <v>0</v>
      </c>
      <c r="L239" s="169">
        <v>0</v>
      </c>
      <c r="M239" s="169">
        <v>7.57</v>
      </c>
      <c r="N239" s="169">
        <v>7.57</v>
      </c>
      <c r="O239" s="169">
        <v>0</v>
      </c>
      <c r="P239" s="169">
        <v>0</v>
      </c>
      <c r="Q239" s="177">
        <v>0</v>
      </c>
      <c r="R239" s="169">
        <v>0</v>
      </c>
      <c r="S239" s="169">
        <v>42.75</v>
      </c>
      <c r="T239" s="169">
        <v>0</v>
      </c>
      <c r="U239" s="169">
        <v>0</v>
      </c>
      <c r="V239" s="169">
        <v>0</v>
      </c>
      <c r="W239" s="169">
        <v>0</v>
      </c>
      <c r="X239" s="169">
        <v>0</v>
      </c>
      <c r="Y239" s="169">
        <v>0</v>
      </c>
      <c r="Z239" s="169">
        <v>0</v>
      </c>
      <c r="AA239" s="169">
        <v>0</v>
      </c>
      <c r="AB239" s="167"/>
      <c r="AC239" s="167" t="s">
        <v>201</v>
      </c>
      <c r="AD239" s="167"/>
      <c r="AE239" s="168" t="s">
        <v>428</v>
      </c>
      <c r="AF239" s="169">
        <v>27.24</v>
      </c>
      <c r="AG239" s="169">
        <v>22.62</v>
      </c>
      <c r="AH239" s="169">
        <v>4.62</v>
      </c>
      <c r="AI239" s="186">
        <v>0</v>
      </c>
      <c r="AJ239" s="169">
        <v>193.33</v>
      </c>
      <c r="AK239" s="169">
        <v>0</v>
      </c>
      <c r="AL239" s="169">
        <v>0</v>
      </c>
      <c r="AM239" s="169">
        <v>0</v>
      </c>
      <c r="AN239" s="169">
        <v>0</v>
      </c>
      <c r="AO239" s="169">
        <v>0</v>
      </c>
      <c r="AP239" s="169">
        <v>193.33</v>
      </c>
      <c r="AQ239" s="169">
        <v>0</v>
      </c>
      <c r="AR239" s="169">
        <v>0</v>
      </c>
      <c r="AS239" s="169">
        <v>0</v>
      </c>
      <c r="AT239" s="169">
        <v>0</v>
      </c>
      <c r="AU239" s="169">
        <v>0</v>
      </c>
      <c r="AV239" s="169">
        <v>0</v>
      </c>
      <c r="AW239" s="169">
        <v>0</v>
      </c>
      <c r="AX239" s="169">
        <v>703</v>
      </c>
      <c r="AY239" s="169">
        <v>0</v>
      </c>
      <c r="AZ239" s="169">
        <v>1080.43</v>
      </c>
    </row>
    <row r="240" ht="16.5" customHeight="1" spans="1:52">
      <c r="A240" s="167" t="s">
        <v>358</v>
      </c>
      <c r="B240" s="167" t="s">
        <v>203</v>
      </c>
      <c r="C240" s="167" t="s">
        <v>122</v>
      </c>
      <c r="D240" s="168" t="s">
        <v>243</v>
      </c>
      <c r="E240" s="169">
        <v>184.1</v>
      </c>
      <c r="F240" s="169">
        <v>156.86</v>
      </c>
      <c r="G240" s="169">
        <v>90.79</v>
      </c>
      <c r="H240" s="169">
        <v>15.75</v>
      </c>
      <c r="I240" s="169">
        <v>15.75</v>
      </c>
      <c r="J240" s="169">
        <v>0</v>
      </c>
      <c r="K240" s="169">
        <v>0</v>
      </c>
      <c r="L240" s="169">
        <v>0</v>
      </c>
      <c r="M240" s="169">
        <v>7.57</v>
      </c>
      <c r="N240" s="169">
        <v>7.57</v>
      </c>
      <c r="O240" s="169">
        <v>0</v>
      </c>
      <c r="P240" s="169">
        <v>0</v>
      </c>
      <c r="Q240" s="177">
        <v>0</v>
      </c>
      <c r="R240" s="169">
        <v>0</v>
      </c>
      <c r="S240" s="169">
        <v>42.75</v>
      </c>
      <c r="T240" s="169">
        <v>0</v>
      </c>
      <c r="U240" s="169">
        <v>0</v>
      </c>
      <c r="V240" s="169">
        <v>0</v>
      </c>
      <c r="W240" s="169">
        <v>0</v>
      </c>
      <c r="X240" s="169">
        <v>0</v>
      </c>
      <c r="Y240" s="169">
        <v>0</v>
      </c>
      <c r="Z240" s="169">
        <v>0</v>
      </c>
      <c r="AA240" s="169">
        <v>0</v>
      </c>
      <c r="AB240" s="167" t="s">
        <v>358</v>
      </c>
      <c r="AC240" s="167" t="s">
        <v>203</v>
      </c>
      <c r="AD240" s="167" t="s">
        <v>122</v>
      </c>
      <c r="AE240" s="168" t="s">
        <v>243</v>
      </c>
      <c r="AF240" s="169">
        <v>27.24</v>
      </c>
      <c r="AG240" s="169">
        <v>22.62</v>
      </c>
      <c r="AH240" s="169">
        <v>4.62</v>
      </c>
      <c r="AI240" s="186">
        <v>0</v>
      </c>
      <c r="AJ240" s="169">
        <v>0</v>
      </c>
      <c r="AK240" s="169">
        <v>0</v>
      </c>
      <c r="AL240" s="169">
        <v>0</v>
      </c>
      <c r="AM240" s="169">
        <v>0</v>
      </c>
      <c r="AN240" s="169">
        <v>0</v>
      </c>
      <c r="AO240" s="169">
        <v>0</v>
      </c>
      <c r="AP240" s="169">
        <v>0</v>
      </c>
      <c r="AQ240" s="169">
        <v>0</v>
      </c>
      <c r="AR240" s="169">
        <v>0</v>
      </c>
      <c r="AS240" s="169">
        <v>0</v>
      </c>
      <c r="AT240" s="169">
        <v>0</v>
      </c>
      <c r="AU240" s="169">
        <v>0</v>
      </c>
      <c r="AV240" s="169">
        <v>0</v>
      </c>
      <c r="AW240" s="169">
        <v>0</v>
      </c>
      <c r="AX240" s="169">
        <v>339</v>
      </c>
      <c r="AY240" s="169">
        <v>0</v>
      </c>
      <c r="AZ240" s="169">
        <v>523.1</v>
      </c>
    </row>
    <row r="241" ht="16.5" customHeight="1" spans="1:52">
      <c r="A241" s="167" t="s">
        <v>358</v>
      </c>
      <c r="B241" s="167" t="s">
        <v>203</v>
      </c>
      <c r="C241" s="167" t="s">
        <v>143</v>
      </c>
      <c r="D241" s="168" t="s">
        <v>429</v>
      </c>
      <c r="E241" s="169">
        <v>0</v>
      </c>
      <c r="F241" s="169">
        <v>0</v>
      </c>
      <c r="G241" s="169">
        <v>0</v>
      </c>
      <c r="H241" s="169">
        <v>0</v>
      </c>
      <c r="I241" s="169">
        <v>0</v>
      </c>
      <c r="J241" s="169">
        <v>0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0</v>
      </c>
      <c r="Q241" s="177">
        <v>0</v>
      </c>
      <c r="R241" s="169">
        <v>0</v>
      </c>
      <c r="S241" s="169">
        <v>0</v>
      </c>
      <c r="T241" s="169">
        <v>0</v>
      </c>
      <c r="U241" s="169">
        <v>0</v>
      </c>
      <c r="V241" s="169">
        <v>0</v>
      </c>
      <c r="W241" s="169">
        <v>0</v>
      </c>
      <c r="X241" s="169">
        <v>0</v>
      </c>
      <c r="Y241" s="169">
        <v>0</v>
      </c>
      <c r="Z241" s="169">
        <v>0</v>
      </c>
      <c r="AA241" s="169">
        <v>0</v>
      </c>
      <c r="AB241" s="167" t="s">
        <v>358</v>
      </c>
      <c r="AC241" s="167" t="s">
        <v>203</v>
      </c>
      <c r="AD241" s="167" t="s">
        <v>143</v>
      </c>
      <c r="AE241" s="168" t="s">
        <v>429</v>
      </c>
      <c r="AF241" s="169">
        <v>0</v>
      </c>
      <c r="AG241" s="169">
        <v>0</v>
      </c>
      <c r="AH241" s="169">
        <v>0</v>
      </c>
      <c r="AI241" s="186">
        <v>0</v>
      </c>
      <c r="AJ241" s="169">
        <v>0</v>
      </c>
      <c r="AK241" s="169">
        <v>0</v>
      </c>
      <c r="AL241" s="169">
        <v>0</v>
      </c>
      <c r="AM241" s="169">
        <v>0</v>
      </c>
      <c r="AN241" s="169">
        <v>0</v>
      </c>
      <c r="AO241" s="169">
        <v>0</v>
      </c>
      <c r="AP241" s="169">
        <v>0</v>
      </c>
      <c r="AQ241" s="169">
        <v>0</v>
      </c>
      <c r="AR241" s="169">
        <v>0</v>
      </c>
      <c r="AS241" s="169">
        <v>0</v>
      </c>
      <c r="AT241" s="169">
        <v>0</v>
      </c>
      <c r="AU241" s="169">
        <v>0</v>
      </c>
      <c r="AV241" s="169">
        <v>0</v>
      </c>
      <c r="AW241" s="169">
        <v>0</v>
      </c>
      <c r="AX241" s="169">
        <v>350</v>
      </c>
      <c r="AY241" s="169">
        <v>0</v>
      </c>
      <c r="AZ241" s="169">
        <v>350</v>
      </c>
    </row>
    <row r="242" ht="16.5" customHeight="1" spans="1:52">
      <c r="A242" s="167" t="s">
        <v>358</v>
      </c>
      <c r="B242" s="167" t="s">
        <v>203</v>
      </c>
      <c r="C242" s="167" t="s">
        <v>141</v>
      </c>
      <c r="D242" s="168" t="s">
        <v>430</v>
      </c>
      <c r="E242" s="169">
        <v>193.33</v>
      </c>
      <c r="F242" s="169">
        <v>0</v>
      </c>
      <c r="G242" s="169">
        <v>0</v>
      </c>
      <c r="H242" s="169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0</v>
      </c>
      <c r="N242" s="169">
        <v>0</v>
      </c>
      <c r="O242" s="169">
        <v>0</v>
      </c>
      <c r="P242" s="169">
        <v>0</v>
      </c>
      <c r="Q242" s="177">
        <v>0</v>
      </c>
      <c r="R242" s="169">
        <v>0</v>
      </c>
      <c r="S242" s="169">
        <v>0</v>
      </c>
      <c r="T242" s="169">
        <v>0</v>
      </c>
      <c r="U242" s="169">
        <v>0</v>
      </c>
      <c r="V242" s="169">
        <v>0</v>
      </c>
      <c r="W242" s="169">
        <v>0</v>
      </c>
      <c r="X242" s="169">
        <v>0</v>
      </c>
      <c r="Y242" s="169">
        <v>0</v>
      </c>
      <c r="Z242" s="169">
        <v>0</v>
      </c>
      <c r="AA242" s="169">
        <v>0</v>
      </c>
      <c r="AB242" s="167" t="s">
        <v>358</v>
      </c>
      <c r="AC242" s="167" t="s">
        <v>203</v>
      </c>
      <c r="AD242" s="167" t="s">
        <v>141</v>
      </c>
      <c r="AE242" s="168" t="s">
        <v>430</v>
      </c>
      <c r="AF242" s="169">
        <v>0</v>
      </c>
      <c r="AG242" s="169">
        <v>0</v>
      </c>
      <c r="AH242" s="169">
        <v>0</v>
      </c>
      <c r="AI242" s="186">
        <v>0</v>
      </c>
      <c r="AJ242" s="169">
        <v>193.33</v>
      </c>
      <c r="AK242" s="169">
        <v>0</v>
      </c>
      <c r="AL242" s="169">
        <v>0</v>
      </c>
      <c r="AM242" s="169">
        <v>0</v>
      </c>
      <c r="AN242" s="169">
        <v>0</v>
      </c>
      <c r="AO242" s="169">
        <v>0</v>
      </c>
      <c r="AP242" s="169">
        <v>193.33</v>
      </c>
      <c r="AQ242" s="169">
        <v>0</v>
      </c>
      <c r="AR242" s="169">
        <v>0</v>
      </c>
      <c r="AS242" s="169">
        <v>0</v>
      </c>
      <c r="AT242" s="169">
        <v>0</v>
      </c>
      <c r="AU242" s="169">
        <v>0</v>
      </c>
      <c r="AV242" s="169">
        <v>0</v>
      </c>
      <c r="AW242" s="169">
        <v>0</v>
      </c>
      <c r="AX242" s="169">
        <v>14</v>
      </c>
      <c r="AY242" s="169">
        <v>0</v>
      </c>
      <c r="AZ242" s="169">
        <v>207.33</v>
      </c>
    </row>
    <row r="243" ht="16.5" customHeight="1" spans="1:52">
      <c r="A243" s="167"/>
      <c r="B243" s="167" t="s">
        <v>431</v>
      </c>
      <c r="C243" s="167"/>
      <c r="D243" s="168" t="s">
        <v>432</v>
      </c>
      <c r="E243" s="169">
        <v>240</v>
      </c>
      <c r="F243" s="169">
        <v>0</v>
      </c>
      <c r="G243" s="169">
        <v>0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77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0</v>
      </c>
      <c r="Y243" s="169">
        <v>0</v>
      </c>
      <c r="Z243" s="169">
        <v>0</v>
      </c>
      <c r="AA243" s="169">
        <v>0</v>
      </c>
      <c r="AB243" s="167"/>
      <c r="AC243" s="167" t="s">
        <v>431</v>
      </c>
      <c r="AD243" s="167"/>
      <c r="AE243" s="168" t="s">
        <v>432</v>
      </c>
      <c r="AF243" s="169">
        <v>0</v>
      </c>
      <c r="AG243" s="169">
        <v>0</v>
      </c>
      <c r="AH243" s="169">
        <v>0</v>
      </c>
      <c r="AI243" s="186">
        <v>0</v>
      </c>
      <c r="AJ243" s="169">
        <v>240</v>
      </c>
      <c r="AK243" s="169">
        <v>0</v>
      </c>
      <c r="AL243" s="169">
        <v>0</v>
      </c>
      <c r="AM243" s="169">
        <v>0</v>
      </c>
      <c r="AN243" s="169">
        <v>0</v>
      </c>
      <c r="AO243" s="169">
        <v>0</v>
      </c>
      <c r="AP243" s="169">
        <v>0</v>
      </c>
      <c r="AQ243" s="169">
        <v>0</v>
      </c>
      <c r="AR243" s="169">
        <v>0</v>
      </c>
      <c r="AS243" s="169">
        <v>0</v>
      </c>
      <c r="AT243" s="169">
        <v>0</v>
      </c>
      <c r="AU243" s="169">
        <v>0</v>
      </c>
      <c r="AV243" s="169">
        <v>240</v>
      </c>
      <c r="AW243" s="169">
        <v>0</v>
      </c>
      <c r="AX243" s="169">
        <v>0</v>
      </c>
      <c r="AY243" s="169">
        <v>0</v>
      </c>
      <c r="AZ243" s="169">
        <v>240</v>
      </c>
    </row>
    <row r="244" ht="16.5" customHeight="1" spans="1:52">
      <c r="A244" s="167" t="s">
        <v>358</v>
      </c>
      <c r="B244" s="167" t="s">
        <v>433</v>
      </c>
      <c r="C244" s="167" t="s">
        <v>141</v>
      </c>
      <c r="D244" s="168" t="s">
        <v>434</v>
      </c>
      <c r="E244" s="169">
        <v>240</v>
      </c>
      <c r="F244" s="169">
        <v>0</v>
      </c>
      <c r="G244" s="169">
        <v>0</v>
      </c>
      <c r="H244" s="169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69">
        <v>0</v>
      </c>
      <c r="P244" s="169">
        <v>0</v>
      </c>
      <c r="Q244" s="177">
        <v>0</v>
      </c>
      <c r="R244" s="169">
        <v>0</v>
      </c>
      <c r="S244" s="169">
        <v>0</v>
      </c>
      <c r="T244" s="169">
        <v>0</v>
      </c>
      <c r="U244" s="169">
        <v>0</v>
      </c>
      <c r="V244" s="169">
        <v>0</v>
      </c>
      <c r="W244" s="169">
        <v>0</v>
      </c>
      <c r="X244" s="169">
        <v>0</v>
      </c>
      <c r="Y244" s="169">
        <v>0</v>
      </c>
      <c r="Z244" s="169">
        <v>0</v>
      </c>
      <c r="AA244" s="169">
        <v>0</v>
      </c>
      <c r="AB244" s="167" t="s">
        <v>358</v>
      </c>
      <c r="AC244" s="167" t="s">
        <v>433</v>
      </c>
      <c r="AD244" s="167" t="s">
        <v>141</v>
      </c>
      <c r="AE244" s="168" t="s">
        <v>434</v>
      </c>
      <c r="AF244" s="169">
        <v>0</v>
      </c>
      <c r="AG244" s="169">
        <v>0</v>
      </c>
      <c r="AH244" s="169">
        <v>0</v>
      </c>
      <c r="AI244" s="186">
        <v>0</v>
      </c>
      <c r="AJ244" s="169">
        <v>240</v>
      </c>
      <c r="AK244" s="169">
        <v>0</v>
      </c>
      <c r="AL244" s="169">
        <v>0</v>
      </c>
      <c r="AM244" s="169">
        <v>0</v>
      </c>
      <c r="AN244" s="169">
        <v>0</v>
      </c>
      <c r="AO244" s="169">
        <v>0</v>
      </c>
      <c r="AP244" s="169">
        <v>0</v>
      </c>
      <c r="AQ244" s="169">
        <v>0</v>
      </c>
      <c r="AR244" s="169">
        <v>0</v>
      </c>
      <c r="AS244" s="169">
        <v>0</v>
      </c>
      <c r="AT244" s="169">
        <v>0</v>
      </c>
      <c r="AU244" s="169">
        <v>0</v>
      </c>
      <c r="AV244" s="169">
        <v>240</v>
      </c>
      <c r="AW244" s="169">
        <v>0</v>
      </c>
      <c r="AX244" s="169">
        <v>0</v>
      </c>
      <c r="AY244" s="169">
        <v>0</v>
      </c>
      <c r="AZ244" s="169">
        <v>240</v>
      </c>
    </row>
    <row r="245" ht="16.5" customHeight="1" spans="1:52">
      <c r="A245" s="167"/>
      <c r="B245" s="167" t="s">
        <v>141</v>
      </c>
      <c r="C245" s="167"/>
      <c r="D245" s="168" t="s">
        <v>435</v>
      </c>
      <c r="E245" s="169">
        <v>99.29</v>
      </c>
      <c r="F245" s="169">
        <v>0</v>
      </c>
      <c r="G245" s="169">
        <v>0</v>
      </c>
      <c r="H245" s="169">
        <v>0</v>
      </c>
      <c r="I245" s="169">
        <v>0</v>
      </c>
      <c r="J245" s="169">
        <v>0</v>
      </c>
      <c r="K245" s="169">
        <v>0</v>
      </c>
      <c r="L245" s="169">
        <v>0</v>
      </c>
      <c r="M245" s="169">
        <v>0</v>
      </c>
      <c r="N245" s="169">
        <v>0</v>
      </c>
      <c r="O245" s="169">
        <v>0</v>
      </c>
      <c r="P245" s="169">
        <v>0</v>
      </c>
      <c r="Q245" s="177">
        <v>0</v>
      </c>
      <c r="R245" s="169">
        <v>0</v>
      </c>
      <c r="S245" s="169">
        <v>0</v>
      </c>
      <c r="T245" s="169">
        <v>0</v>
      </c>
      <c r="U245" s="169">
        <v>0</v>
      </c>
      <c r="V245" s="169">
        <v>0</v>
      </c>
      <c r="W245" s="169">
        <v>0</v>
      </c>
      <c r="X245" s="169">
        <v>0</v>
      </c>
      <c r="Y245" s="169">
        <v>0</v>
      </c>
      <c r="Z245" s="169">
        <v>0</v>
      </c>
      <c r="AA245" s="169">
        <v>0</v>
      </c>
      <c r="AB245" s="167"/>
      <c r="AC245" s="167" t="s">
        <v>141</v>
      </c>
      <c r="AD245" s="167"/>
      <c r="AE245" s="168" t="s">
        <v>435</v>
      </c>
      <c r="AF245" s="169">
        <v>0</v>
      </c>
      <c r="AG245" s="169">
        <v>0</v>
      </c>
      <c r="AH245" s="169">
        <v>0</v>
      </c>
      <c r="AI245" s="186">
        <v>0</v>
      </c>
      <c r="AJ245" s="169">
        <v>99.29</v>
      </c>
      <c r="AK245" s="169">
        <v>0</v>
      </c>
      <c r="AL245" s="169">
        <v>0</v>
      </c>
      <c r="AM245" s="169">
        <v>0</v>
      </c>
      <c r="AN245" s="169">
        <v>45.29</v>
      </c>
      <c r="AO245" s="169">
        <v>0</v>
      </c>
      <c r="AP245" s="169">
        <v>0</v>
      </c>
      <c r="AQ245" s="169">
        <v>0</v>
      </c>
      <c r="AR245" s="169">
        <v>0</v>
      </c>
      <c r="AS245" s="169">
        <v>0</v>
      </c>
      <c r="AT245" s="169">
        <v>0</v>
      </c>
      <c r="AU245" s="169">
        <v>0</v>
      </c>
      <c r="AV245" s="169">
        <v>0</v>
      </c>
      <c r="AW245" s="169">
        <v>54</v>
      </c>
      <c r="AX245" s="169">
        <v>51.96</v>
      </c>
      <c r="AY245" s="169">
        <v>1183.2</v>
      </c>
      <c r="AZ245" s="169">
        <v>1334.45</v>
      </c>
    </row>
    <row r="246" ht="16.5" customHeight="1" spans="1:52">
      <c r="A246" s="167" t="s">
        <v>358</v>
      </c>
      <c r="B246" s="167" t="s">
        <v>261</v>
      </c>
      <c r="C246" s="167" t="s">
        <v>141</v>
      </c>
      <c r="D246" s="168" t="s">
        <v>436</v>
      </c>
      <c r="E246" s="169">
        <v>99.29</v>
      </c>
      <c r="F246" s="169">
        <v>0</v>
      </c>
      <c r="G246" s="169">
        <v>0</v>
      </c>
      <c r="H246" s="169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0</v>
      </c>
      <c r="N246" s="169">
        <v>0</v>
      </c>
      <c r="O246" s="169">
        <v>0</v>
      </c>
      <c r="P246" s="169">
        <v>0</v>
      </c>
      <c r="Q246" s="177">
        <v>0</v>
      </c>
      <c r="R246" s="169">
        <v>0</v>
      </c>
      <c r="S246" s="169">
        <v>0</v>
      </c>
      <c r="T246" s="169">
        <v>0</v>
      </c>
      <c r="U246" s="169">
        <v>0</v>
      </c>
      <c r="V246" s="169">
        <v>0</v>
      </c>
      <c r="W246" s="169">
        <v>0</v>
      </c>
      <c r="X246" s="169">
        <v>0</v>
      </c>
      <c r="Y246" s="169">
        <v>0</v>
      </c>
      <c r="Z246" s="169">
        <v>0</v>
      </c>
      <c r="AA246" s="169">
        <v>0</v>
      </c>
      <c r="AB246" s="167" t="s">
        <v>358</v>
      </c>
      <c r="AC246" s="167" t="s">
        <v>261</v>
      </c>
      <c r="AD246" s="167" t="s">
        <v>141</v>
      </c>
      <c r="AE246" s="168" t="s">
        <v>436</v>
      </c>
      <c r="AF246" s="169">
        <v>0</v>
      </c>
      <c r="AG246" s="169">
        <v>0</v>
      </c>
      <c r="AH246" s="169">
        <v>0</v>
      </c>
      <c r="AI246" s="186">
        <v>0</v>
      </c>
      <c r="AJ246" s="169">
        <v>99.29</v>
      </c>
      <c r="AK246" s="169">
        <v>0</v>
      </c>
      <c r="AL246" s="169">
        <v>0</v>
      </c>
      <c r="AM246" s="169">
        <v>0</v>
      </c>
      <c r="AN246" s="169">
        <v>45.29</v>
      </c>
      <c r="AO246" s="169">
        <v>0</v>
      </c>
      <c r="AP246" s="169">
        <v>0</v>
      </c>
      <c r="AQ246" s="169">
        <v>0</v>
      </c>
      <c r="AR246" s="169">
        <v>0</v>
      </c>
      <c r="AS246" s="169">
        <v>0</v>
      </c>
      <c r="AT246" s="169">
        <v>0</v>
      </c>
      <c r="AU246" s="169">
        <v>0</v>
      </c>
      <c r="AV246" s="169">
        <v>0</v>
      </c>
      <c r="AW246" s="169">
        <v>54</v>
      </c>
      <c r="AX246" s="169">
        <v>51.96</v>
      </c>
      <c r="AY246" s="169">
        <v>1183.2</v>
      </c>
      <c r="AZ246" s="169">
        <v>1334.45</v>
      </c>
    </row>
    <row r="247" ht="16.5" customHeight="1" spans="1:52">
      <c r="A247" s="167" t="s">
        <v>437</v>
      </c>
      <c r="B247" s="167"/>
      <c r="C247" s="167"/>
      <c r="D247" s="168" t="s">
        <v>438</v>
      </c>
      <c r="E247" s="169">
        <v>17445.6</v>
      </c>
      <c r="F247" s="169">
        <v>12031.13</v>
      </c>
      <c r="G247" s="169">
        <v>1224.12</v>
      </c>
      <c r="H247" s="169">
        <v>295.03</v>
      </c>
      <c r="I247" s="169">
        <v>209.25</v>
      </c>
      <c r="J247" s="169">
        <v>0</v>
      </c>
      <c r="K247" s="169">
        <v>85.78</v>
      </c>
      <c r="L247" s="169">
        <v>0</v>
      </c>
      <c r="M247" s="169">
        <v>596.13</v>
      </c>
      <c r="N247" s="169">
        <v>228.45</v>
      </c>
      <c r="O247" s="169">
        <v>0</v>
      </c>
      <c r="P247" s="169">
        <v>367.68</v>
      </c>
      <c r="Q247" s="177">
        <v>0</v>
      </c>
      <c r="R247" s="169">
        <v>0</v>
      </c>
      <c r="S247" s="169">
        <v>2142.1</v>
      </c>
      <c r="T247" s="169">
        <v>0</v>
      </c>
      <c r="U247" s="169">
        <v>0</v>
      </c>
      <c r="V247" s="169">
        <v>7773.75</v>
      </c>
      <c r="W247" s="169">
        <v>0</v>
      </c>
      <c r="X247" s="169">
        <v>0</v>
      </c>
      <c r="Y247" s="169">
        <v>0</v>
      </c>
      <c r="Z247" s="169">
        <v>0</v>
      </c>
      <c r="AA247" s="169">
        <v>0</v>
      </c>
      <c r="AB247" s="167" t="s">
        <v>437</v>
      </c>
      <c r="AC247" s="167"/>
      <c r="AD247" s="167"/>
      <c r="AE247" s="168" t="s">
        <v>438</v>
      </c>
      <c r="AF247" s="169">
        <v>409.99</v>
      </c>
      <c r="AG247" s="169">
        <v>310.99</v>
      </c>
      <c r="AH247" s="169">
        <v>99</v>
      </c>
      <c r="AI247" s="186">
        <v>0</v>
      </c>
      <c r="AJ247" s="169">
        <v>5004.47</v>
      </c>
      <c r="AK247" s="169">
        <v>0</v>
      </c>
      <c r="AL247" s="169">
        <v>0</v>
      </c>
      <c r="AM247" s="169">
        <v>0</v>
      </c>
      <c r="AN247" s="169">
        <v>0</v>
      </c>
      <c r="AO247" s="169">
        <v>0</v>
      </c>
      <c r="AP247" s="169">
        <v>4.47</v>
      </c>
      <c r="AQ247" s="169">
        <v>0</v>
      </c>
      <c r="AR247" s="169">
        <v>5000</v>
      </c>
      <c r="AS247" s="169">
        <v>0</v>
      </c>
      <c r="AT247" s="169">
        <v>0</v>
      </c>
      <c r="AU247" s="169">
        <v>0</v>
      </c>
      <c r="AV247" s="169">
        <v>0</v>
      </c>
      <c r="AW247" s="169">
        <v>0</v>
      </c>
      <c r="AX247" s="169">
        <v>8907.6</v>
      </c>
      <c r="AY247" s="169">
        <v>51099.02</v>
      </c>
      <c r="AZ247" s="169">
        <v>77452.21</v>
      </c>
    </row>
    <row r="248" ht="16.5" customHeight="1" spans="1:52">
      <c r="A248" s="167"/>
      <c r="B248" s="167" t="s">
        <v>122</v>
      </c>
      <c r="C248" s="167"/>
      <c r="D248" s="168" t="s">
        <v>439</v>
      </c>
      <c r="E248" s="169">
        <v>472.12</v>
      </c>
      <c r="F248" s="169">
        <v>398.91</v>
      </c>
      <c r="G248" s="169">
        <v>191.42</v>
      </c>
      <c r="H248" s="169">
        <v>144.28</v>
      </c>
      <c r="I248" s="169">
        <v>58.5</v>
      </c>
      <c r="J248" s="169">
        <v>0</v>
      </c>
      <c r="K248" s="169">
        <v>85.78</v>
      </c>
      <c r="L248" s="169">
        <v>0</v>
      </c>
      <c r="M248" s="169">
        <v>15.95</v>
      </c>
      <c r="N248" s="169">
        <v>15.95</v>
      </c>
      <c r="O248" s="169">
        <v>0</v>
      </c>
      <c r="P248" s="169">
        <v>0</v>
      </c>
      <c r="Q248" s="177">
        <v>0</v>
      </c>
      <c r="R248" s="169">
        <v>0</v>
      </c>
      <c r="S248" s="169">
        <v>47.25</v>
      </c>
      <c r="T248" s="169">
        <v>0</v>
      </c>
      <c r="U248" s="169">
        <v>0</v>
      </c>
      <c r="V248" s="169">
        <v>0</v>
      </c>
      <c r="W248" s="169">
        <v>0</v>
      </c>
      <c r="X248" s="169">
        <v>0</v>
      </c>
      <c r="Y248" s="169">
        <v>0</v>
      </c>
      <c r="Z248" s="169">
        <v>0</v>
      </c>
      <c r="AA248" s="169">
        <v>0</v>
      </c>
      <c r="AB248" s="167"/>
      <c r="AC248" s="167" t="s">
        <v>122</v>
      </c>
      <c r="AD248" s="167"/>
      <c r="AE248" s="168" t="s">
        <v>439</v>
      </c>
      <c r="AF248" s="169">
        <v>70.17</v>
      </c>
      <c r="AG248" s="169">
        <v>43.77</v>
      </c>
      <c r="AH248" s="169">
        <v>26.4</v>
      </c>
      <c r="AI248" s="186">
        <v>0</v>
      </c>
      <c r="AJ248" s="169">
        <v>3.05</v>
      </c>
      <c r="AK248" s="169">
        <v>0</v>
      </c>
      <c r="AL248" s="169">
        <v>0</v>
      </c>
      <c r="AM248" s="169">
        <v>0</v>
      </c>
      <c r="AN248" s="169">
        <v>0</v>
      </c>
      <c r="AO248" s="169">
        <v>0</v>
      </c>
      <c r="AP248" s="169">
        <v>3.05</v>
      </c>
      <c r="AQ248" s="169">
        <v>0</v>
      </c>
      <c r="AR248" s="169">
        <v>0</v>
      </c>
      <c r="AS248" s="169">
        <v>0</v>
      </c>
      <c r="AT248" s="169">
        <v>0</v>
      </c>
      <c r="AU248" s="169">
        <v>0</v>
      </c>
      <c r="AV248" s="169">
        <v>0</v>
      </c>
      <c r="AW248" s="169">
        <v>0</v>
      </c>
      <c r="AX248" s="169">
        <v>621.6</v>
      </c>
      <c r="AY248" s="169">
        <v>0</v>
      </c>
      <c r="AZ248" s="169">
        <v>1093.72</v>
      </c>
    </row>
    <row r="249" ht="16.5" customHeight="1" spans="1:52">
      <c r="A249" s="167" t="s">
        <v>440</v>
      </c>
      <c r="B249" s="167" t="s">
        <v>125</v>
      </c>
      <c r="C249" s="167" t="s">
        <v>122</v>
      </c>
      <c r="D249" s="168" t="s">
        <v>441</v>
      </c>
      <c r="E249" s="169">
        <v>472.12</v>
      </c>
      <c r="F249" s="169">
        <v>398.91</v>
      </c>
      <c r="G249" s="169">
        <v>191.42</v>
      </c>
      <c r="H249" s="169">
        <v>144.28</v>
      </c>
      <c r="I249" s="169">
        <v>58.5</v>
      </c>
      <c r="J249" s="169">
        <v>0</v>
      </c>
      <c r="K249" s="169">
        <v>85.78</v>
      </c>
      <c r="L249" s="169">
        <v>0</v>
      </c>
      <c r="M249" s="169">
        <v>15.95</v>
      </c>
      <c r="N249" s="169">
        <v>15.95</v>
      </c>
      <c r="O249" s="169">
        <v>0</v>
      </c>
      <c r="P249" s="169">
        <v>0</v>
      </c>
      <c r="Q249" s="177">
        <v>0</v>
      </c>
      <c r="R249" s="169">
        <v>0</v>
      </c>
      <c r="S249" s="169">
        <v>47.25</v>
      </c>
      <c r="T249" s="169">
        <v>0</v>
      </c>
      <c r="U249" s="169">
        <v>0</v>
      </c>
      <c r="V249" s="169">
        <v>0</v>
      </c>
      <c r="W249" s="169">
        <v>0</v>
      </c>
      <c r="X249" s="169">
        <v>0</v>
      </c>
      <c r="Y249" s="169">
        <v>0</v>
      </c>
      <c r="Z249" s="169">
        <v>0</v>
      </c>
      <c r="AA249" s="169">
        <v>0</v>
      </c>
      <c r="AB249" s="167" t="s">
        <v>440</v>
      </c>
      <c r="AC249" s="167" t="s">
        <v>125</v>
      </c>
      <c r="AD249" s="167" t="s">
        <v>122</v>
      </c>
      <c r="AE249" s="168" t="s">
        <v>441</v>
      </c>
      <c r="AF249" s="169">
        <v>70.17</v>
      </c>
      <c r="AG249" s="169">
        <v>43.77</v>
      </c>
      <c r="AH249" s="169">
        <v>26.4</v>
      </c>
      <c r="AI249" s="186">
        <v>0</v>
      </c>
      <c r="AJ249" s="169">
        <v>3.05</v>
      </c>
      <c r="AK249" s="169">
        <v>0</v>
      </c>
      <c r="AL249" s="169">
        <v>0</v>
      </c>
      <c r="AM249" s="169">
        <v>0</v>
      </c>
      <c r="AN249" s="169">
        <v>0</v>
      </c>
      <c r="AO249" s="169">
        <v>0</v>
      </c>
      <c r="AP249" s="169">
        <v>3.05</v>
      </c>
      <c r="AQ249" s="169">
        <v>0</v>
      </c>
      <c r="AR249" s="169">
        <v>0</v>
      </c>
      <c r="AS249" s="169">
        <v>0</v>
      </c>
      <c r="AT249" s="169">
        <v>0</v>
      </c>
      <c r="AU249" s="169">
        <v>0</v>
      </c>
      <c r="AV249" s="169">
        <v>0</v>
      </c>
      <c r="AW249" s="169">
        <v>0</v>
      </c>
      <c r="AX249" s="169">
        <v>288</v>
      </c>
      <c r="AY249" s="169">
        <v>0</v>
      </c>
      <c r="AZ249" s="169">
        <v>760.12</v>
      </c>
    </row>
    <row r="250" ht="16.5" customHeight="1" spans="1:52">
      <c r="A250" s="167" t="s">
        <v>440</v>
      </c>
      <c r="B250" s="167" t="s">
        <v>125</v>
      </c>
      <c r="C250" s="167" t="s">
        <v>141</v>
      </c>
      <c r="D250" s="168" t="s">
        <v>442</v>
      </c>
      <c r="E250" s="169">
        <v>0</v>
      </c>
      <c r="F250" s="169">
        <v>0</v>
      </c>
      <c r="G250" s="169">
        <v>0</v>
      </c>
      <c r="H250" s="169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0</v>
      </c>
      <c r="Q250" s="177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0</v>
      </c>
      <c r="Y250" s="169">
        <v>0</v>
      </c>
      <c r="Z250" s="169">
        <v>0</v>
      </c>
      <c r="AA250" s="169">
        <v>0</v>
      </c>
      <c r="AB250" s="167" t="s">
        <v>440</v>
      </c>
      <c r="AC250" s="167" t="s">
        <v>125</v>
      </c>
      <c r="AD250" s="167" t="s">
        <v>141</v>
      </c>
      <c r="AE250" s="168" t="s">
        <v>442</v>
      </c>
      <c r="AF250" s="169">
        <v>0</v>
      </c>
      <c r="AG250" s="169">
        <v>0</v>
      </c>
      <c r="AH250" s="169">
        <v>0</v>
      </c>
      <c r="AI250" s="186">
        <v>0</v>
      </c>
      <c r="AJ250" s="169">
        <v>0</v>
      </c>
      <c r="AK250" s="169">
        <v>0</v>
      </c>
      <c r="AL250" s="169">
        <v>0</v>
      </c>
      <c r="AM250" s="169">
        <v>0</v>
      </c>
      <c r="AN250" s="169">
        <v>0</v>
      </c>
      <c r="AO250" s="169">
        <v>0</v>
      </c>
      <c r="AP250" s="169">
        <v>0</v>
      </c>
      <c r="AQ250" s="169">
        <v>0</v>
      </c>
      <c r="AR250" s="169">
        <v>0</v>
      </c>
      <c r="AS250" s="169">
        <v>0</v>
      </c>
      <c r="AT250" s="169">
        <v>0</v>
      </c>
      <c r="AU250" s="169">
        <v>0</v>
      </c>
      <c r="AV250" s="169">
        <v>0</v>
      </c>
      <c r="AW250" s="169">
        <v>0</v>
      </c>
      <c r="AX250" s="169">
        <v>333.6</v>
      </c>
      <c r="AY250" s="169">
        <v>0</v>
      </c>
      <c r="AZ250" s="169">
        <v>333.6</v>
      </c>
    </row>
    <row r="251" ht="16.5" customHeight="1" spans="1:52">
      <c r="A251" s="167"/>
      <c r="B251" s="167" t="s">
        <v>127</v>
      </c>
      <c r="C251" s="167"/>
      <c r="D251" s="168" t="s">
        <v>443</v>
      </c>
      <c r="E251" s="169">
        <v>0</v>
      </c>
      <c r="F251" s="169">
        <v>0</v>
      </c>
      <c r="G251" s="169">
        <v>0</v>
      </c>
      <c r="H251" s="169">
        <v>0</v>
      </c>
      <c r="I251" s="169">
        <v>0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69">
        <v>0</v>
      </c>
      <c r="P251" s="169">
        <v>0</v>
      </c>
      <c r="Q251" s="177">
        <v>0</v>
      </c>
      <c r="R251" s="169">
        <v>0</v>
      </c>
      <c r="S251" s="169">
        <v>0</v>
      </c>
      <c r="T251" s="169">
        <v>0</v>
      </c>
      <c r="U251" s="169">
        <v>0</v>
      </c>
      <c r="V251" s="169">
        <v>0</v>
      </c>
      <c r="W251" s="169">
        <v>0</v>
      </c>
      <c r="X251" s="169">
        <v>0</v>
      </c>
      <c r="Y251" s="169">
        <v>0</v>
      </c>
      <c r="Z251" s="169">
        <v>0</v>
      </c>
      <c r="AA251" s="169">
        <v>0</v>
      </c>
      <c r="AB251" s="167"/>
      <c r="AC251" s="167" t="s">
        <v>127</v>
      </c>
      <c r="AD251" s="167"/>
      <c r="AE251" s="168" t="s">
        <v>443</v>
      </c>
      <c r="AF251" s="169">
        <v>0</v>
      </c>
      <c r="AG251" s="169">
        <v>0</v>
      </c>
      <c r="AH251" s="169">
        <v>0</v>
      </c>
      <c r="AI251" s="186">
        <v>0</v>
      </c>
      <c r="AJ251" s="169">
        <v>0</v>
      </c>
      <c r="AK251" s="169">
        <v>0</v>
      </c>
      <c r="AL251" s="169">
        <v>0</v>
      </c>
      <c r="AM251" s="169">
        <v>0</v>
      </c>
      <c r="AN251" s="169">
        <v>0</v>
      </c>
      <c r="AO251" s="169">
        <v>0</v>
      </c>
      <c r="AP251" s="169">
        <v>0</v>
      </c>
      <c r="AQ251" s="169">
        <v>0</v>
      </c>
      <c r="AR251" s="169">
        <v>0</v>
      </c>
      <c r="AS251" s="169">
        <v>0</v>
      </c>
      <c r="AT251" s="169">
        <v>0</v>
      </c>
      <c r="AU251" s="169">
        <v>0</v>
      </c>
      <c r="AV251" s="169">
        <v>0</v>
      </c>
      <c r="AW251" s="169">
        <v>0</v>
      </c>
      <c r="AX251" s="169">
        <v>1663</v>
      </c>
      <c r="AY251" s="169">
        <v>294</v>
      </c>
      <c r="AZ251" s="169">
        <v>1957</v>
      </c>
    </row>
    <row r="252" ht="16.5" customHeight="1" spans="1:52">
      <c r="A252" s="167" t="s">
        <v>440</v>
      </c>
      <c r="B252" s="167" t="s">
        <v>129</v>
      </c>
      <c r="C252" s="167" t="s">
        <v>122</v>
      </c>
      <c r="D252" s="168" t="s">
        <v>444</v>
      </c>
      <c r="E252" s="169">
        <v>0</v>
      </c>
      <c r="F252" s="169">
        <v>0</v>
      </c>
      <c r="G252" s="169">
        <v>0</v>
      </c>
      <c r="H252" s="169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0</v>
      </c>
      <c r="P252" s="169">
        <v>0</v>
      </c>
      <c r="Q252" s="177">
        <v>0</v>
      </c>
      <c r="R252" s="169">
        <v>0</v>
      </c>
      <c r="S252" s="169">
        <v>0</v>
      </c>
      <c r="T252" s="169">
        <v>0</v>
      </c>
      <c r="U252" s="169">
        <v>0</v>
      </c>
      <c r="V252" s="169">
        <v>0</v>
      </c>
      <c r="W252" s="169">
        <v>0</v>
      </c>
      <c r="X252" s="169">
        <v>0</v>
      </c>
      <c r="Y252" s="169">
        <v>0</v>
      </c>
      <c r="Z252" s="169">
        <v>0</v>
      </c>
      <c r="AA252" s="169">
        <v>0</v>
      </c>
      <c r="AB252" s="167" t="s">
        <v>440</v>
      </c>
      <c r="AC252" s="167" t="s">
        <v>129</v>
      </c>
      <c r="AD252" s="167" t="s">
        <v>122</v>
      </c>
      <c r="AE252" s="168" t="s">
        <v>444</v>
      </c>
      <c r="AF252" s="169">
        <v>0</v>
      </c>
      <c r="AG252" s="169">
        <v>0</v>
      </c>
      <c r="AH252" s="169">
        <v>0</v>
      </c>
      <c r="AI252" s="186">
        <v>0</v>
      </c>
      <c r="AJ252" s="169">
        <v>0</v>
      </c>
      <c r="AK252" s="169">
        <v>0</v>
      </c>
      <c r="AL252" s="169">
        <v>0</v>
      </c>
      <c r="AM252" s="169">
        <v>0</v>
      </c>
      <c r="AN252" s="169">
        <v>0</v>
      </c>
      <c r="AO252" s="169">
        <v>0</v>
      </c>
      <c r="AP252" s="169">
        <v>0</v>
      </c>
      <c r="AQ252" s="169">
        <v>0</v>
      </c>
      <c r="AR252" s="169">
        <v>0</v>
      </c>
      <c r="AS252" s="169">
        <v>0</v>
      </c>
      <c r="AT252" s="169">
        <v>0</v>
      </c>
      <c r="AU252" s="169">
        <v>0</v>
      </c>
      <c r="AV252" s="169">
        <v>0</v>
      </c>
      <c r="AW252" s="169">
        <v>0</v>
      </c>
      <c r="AX252" s="169">
        <v>1663</v>
      </c>
      <c r="AY252" s="169">
        <v>0</v>
      </c>
      <c r="AZ252" s="169">
        <v>1663</v>
      </c>
    </row>
    <row r="253" ht="16.5" customHeight="1" spans="1:52">
      <c r="A253" s="167" t="s">
        <v>440</v>
      </c>
      <c r="B253" s="167" t="s">
        <v>129</v>
      </c>
      <c r="C253" s="167" t="s">
        <v>141</v>
      </c>
      <c r="D253" s="168" t="s">
        <v>445</v>
      </c>
      <c r="E253" s="169">
        <v>0</v>
      </c>
      <c r="F253" s="169">
        <v>0</v>
      </c>
      <c r="G253" s="169">
        <v>0</v>
      </c>
      <c r="H253" s="169">
        <v>0</v>
      </c>
      <c r="I253" s="169">
        <v>0</v>
      </c>
      <c r="J253" s="169">
        <v>0</v>
      </c>
      <c r="K253" s="169">
        <v>0</v>
      </c>
      <c r="L253" s="169">
        <v>0</v>
      </c>
      <c r="M253" s="169">
        <v>0</v>
      </c>
      <c r="N253" s="169">
        <v>0</v>
      </c>
      <c r="O253" s="169">
        <v>0</v>
      </c>
      <c r="P253" s="169">
        <v>0</v>
      </c>
      <c r="Q253" s="177">
        <v>0</v>
      </c>
      <c r="R253" s="169">
        <v>0</v>
      </c>
      <c r="S253" s="169">
        <v>0</v>
      </c>
      <c r="T253" s="169">
        <v>0</v>
      </c>
      <c r="U253" s="169">
        <v>0</v>
      </c>
      <c r="V253" s="169">
        <v>0</v>
      </c>
      <c r="W253" s="169">
        <v>0</v>
      </c>
      <c r="X253" s="169">
        <v>0</v>
      </c>
      <c r="Y253" s="169">
        <v>0</v>
      </c>
      <c r="Z253" s="169">
        <v>0</v>
      </c>
      <c r="AA253" s="169">
        <v>0</v>
      </c>
      <c r="AB253" s="167" t="s">
        <v>440</v>
      </c>
      <c r="AC253" s="167" t="s">
        <v>129</v>
      </c>
      <c r="AD253" s="167" t="s">
        <v>141</v>
      </c>
      <c r="AE253" s="168" t="s">
        <v>445</v>
      </c>
      <c r="AF253" s="169">
        <v>0</v>
      </c>
      <c r="AG253" s="169">
        <v>0</v>
      </c>
      <c r="AH253" s="169">
        <v>0</v>
      </c>
      <c r="AI253" s="186">
        <v>0</v>
      </c>
      <c r="AJ253" s="169">
        <v>0</v>
      </c>
      <c r="AK253" s="169">
        <v>0</v>
      </c>
      <c r="AL253" s="169">
        <v>0</v>
      </c>
      <c r="AM253" s="169">
        <v>0</v>
      </c>
      <c r="AN253" s="169">
        <v>0</v>
      </c>
      <c r="AO253" s="169">
        <v>0</v>
      </c>
      <c r="AP253" s="169">
        <v>0</v>
      </c>
      <c r="AQ253" s="169">
        <v>0</v>
      </c>
      <c r="AR253" s="169">
        <v>0</v>
      </c>
      <c r="AS253" s="169">
        <v>0</v>
      </c>
      <c r="AT253" s="169">
        <v>0</v>
      </c>
      <c r="AU253" s="169">
        <v>0</v>
      </c>
      <c r="AV253" s="169">
        <v>0</v>
      </c>
      <c r="AW253" s="169">
        <v>0</v>
      </c>
      <c r="AX253" s="169">
        <v>0</v>
      </c>
      <c r="AY253" s="169">
        <v>294</v>
      </c>
      <c r="AZ253" s="169">
        <v>294</v>
      </c>
    </row>
    <row r="254" ht="16.5" customHeight="1" spans="1:52">
      <c r="A254" s="167"/>
      <c r="B254" s="167" t="s">
        <v>132</v>
      </c>
      <c r="C254" s="167"/>
      <c r="D254" s="168" t="s">
        <v>446</v>
      </c>
      <c r="E254" s="169">
        <v>2078.22</v>
      </c>
      <c r="F254" s="169">
        <v>2078.22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494.12</v>
      </c>
      <c r="N254" s="169">
        <v>126.44</v>
      </c>
      <c r="O254" s="169">
        <v>0</v>
      </c>
      <c r="P254" s="169">
        <v>367.68</v>
      </c>
      <c r="Q254" s="177">
        <v>0</v>
      </c>
      <c r="R254" s="169">
        <v>0</v>
      </c>
      <c r="S254" s="169">
        <v>1584.1</v>
      </c>
      <c r="T254" s="169">
        <v>0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0</v>
      </c>
      <c r="AA254" s="169">
        <v>0</v>
      </c>
      <c r="AB254" s="167"/>
      <c r="AC254" s="167" t="s">
        <v>132</v>
      </c>
      <c r="AD254" s="167"/>
      <c r="AE254" s="168" t="s">
        <v>446</v>
      </c>
      <c r="AF254" s="169">
        <v>0</v>
      </c>
      <c r="AG254" s="169">
        <v>0</v>
      </c>
      <c r="AH254" s="169">
        <v>0</v>
      </c>
      <c r="AI254" s="186">
        <v>0</v>
      </c>
      <c r="AJ254" s="169">
        <v>0</v>
      </c>
      <c r="AK254" s="169">
        <v>0</v>
      </c>
      <c r="AL254" s="169">
        <v>0</v>
      </c>
      <c r="AM254" s="169">
        <v>0</v>
      </c>
      <c r="AN254" s="169">
        <v>0</v>
      </c>
      <c r="AO254" s="169">
        <v>0</v>
      </c>
      <c r="AP254" s="169">
        <v>0</v>
      </c>
      <c r="AQ254" s="169">
        <v>0</v>
      </c>
      <c r="AR254" s="169">
        <v>0</v>
      </c>
      <c r="AS254" s="169">
        <v>0</v>
      </c>
      <c r="AT254" s="169">
        <v>0</v>
      </c>
      <c r="AU254" s="169">
        <v>0</v>
      </c>
      <c r="AV254" s="169">
        <v>0</v>
      </c>
      <c r="AW254" s="169">
        <v>0</v>
      </c>
      <c r="AX254" s="169">
        <v>925.9</v>
      </c>
      <c r="AY254" s="169">
        <v>1608</v>
      </c>
      <c r="AZ254" s="169">
        <v>4612.12</v>
      </c>
    </row>
    <row r="255" ht="16.5" customHeight="1" spans="1:52">
      <c r="A255" s="167" t="s">
        <v>440</v>
      </c>
      <c r="B255" s="167" t="s">
        <v>134</v>
      </c>
      <c r="C255" s="167" t="s">
        <v>127</v>
      </c>
      <c r="D255" s="168" t="s">
        <v>447</v>
      </c>
      <c r="E255" s="169">
        <v>2078.22</v>
      </c>
      <c r="F255" s="169">
        <v>2078.22</v>
      </c>
      <c r="G255" s="169">
        <v>0</v>
      </c>
      <c r="H255" s="169">
        <v>0</v>
      </c>
      <c r="I255" s="169">
        <v>0</v>
      </c>
      <c r="J255" s="169">
        <v>0</v>
      </c>
      <c r="K255" s="169">
        <v>0</v>
      </c>
      <c r="L255" s="169">
        <v>0</v>
      </c>
      <c r="M255" s="169">
        <v>494.12</v>
      </c>
      <c r="N255" s="169">
        <v>126.44</v>
      </c>
      <c r="O255" s="169">
        <v>0</v>
      </c>
      <c r="P255" s="169">
        <v>367.68</v>
      </c>
      <c r="Q255" s="177">
        <v>0</v>
      </c>
      <c r="R255" s="169">
        <v>0</v>
      </c>
      <c r="S255" s="169">
        <v>1584.1</v>
      </c>
      <c r="T255" s="169">
        <v>0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0</v>
      </c>
      <c r="AA255" s="169">
        <v>0</v>
      </c>
      <c r="AB255" s="167" t="s">
        <v>440</v>
      </c>
      <c r="AC255" s="167" t="s">
        <v>134</v>
      </c>
      <c r="AD255" s="167" t="s">
        <v>127</v>
      </c>
      <c r="AE255" s="168" t="s">
        <v>447</v>
      </c>
      <c r="AF255" s="169">
        <v>0</v>
      </c>
      <c r="AG255" s="169">
        <v>0</v>
      </c>
      <c r="AH255" s="169">
        <v>0</v>
      </c>
      <c r="AI255" s="186">
        <v>0</v>
      </c>
      <c r="AJ255" s="169">
        <v>0</v>
      </c>
      <c r="AK255" s="169">
        <v>0</v>
      </c>
      <c r="AL255" s="169">
        <v>0</v>
      </c>
      <c r="AM255" s="169">
        <v>0</v>
      </c>
      <c r="AN255" s="169">
        <v>0</v>
      </c>
      <c r="AO255" s="169">
        <v>0</v>
      </c>
      <c r="AP255" s="169">
        <v>0</v>
      </c>
      <c r="AQ255" s="169">
        <v>0</v>
      </c>
      <c r="AR255" s="169">
        <v>0</v>
      </c>
      <c r="AS255" s="169">
        <v>0</v>
      </c>
      <c r="AT255" s="169">
        <v>0</v>
      </c>
      <c r="AU255" s="169">
        <v>0</v>
      </c>
      <c r="AV255" s="169">
        <v>0</v>
      </c>
      <c r="AW255" s="169">
        <v>0</v>
      </c>
      <c r="AX255" s="169">
        <v>170</v>
      </c>
      <c r="AY255" s="169">
        <v>0</v>
      </c>
      <c r="AZ255" s="169">
        <v>2248.22</v>
      </c>
    </row>
    <row r="256" ht="16.5" customHeight="1" spans="1:52">
      <c r="A256" s="167" t="s">
        <v>440</v>
      </c>
      <c r="B256" s="167" t="s">
        <v>134</v>
      </c>
      <c r="C256" s="167" t="s">
        <v>141</v>
      </c>
      <c r="D256" s="168" t="s">
        <v>448</v>
      </c>
      <c r="E256" s="169">
        <v>0</v>
      </c>
      <c r="F256" s="169">
        <v>0</v>
      </c>
      <c r="G256" s="169">
        <v>0</v>
      </c>
      <c r="H256" s="169">
        <v>0</v>
      </c>
      <c r="I256" s="169">
        <v>0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69">
        <v>0</v>
      </c>
      <c r="P256" s="169">
        <v>0</v>
      </c>
      <c r="Q256" s="177">
        <v>0</v>
      </c>
      <c r="R256" s="169">
        <v>0</v>
      </c>
      <c r="S256" s="169">
        <v>0</v>
      </c>
      <c r="T256" s="169">
        <v>0</v>
      </c>
      <c r="U256" s="169">
        <v>0</v>
      </c>
      <c r="V256" s="169">
        <v>0</v>
      </c>
      <c r="W256" s="169">
        <v>0</v>
      </c>
      <c r="X256" s="169">
        <v>0</v>
      </c>
      <c r="Y256" s="169">
        <v>0</v>
      </c>
      <c r="Z256" s="169">
        <v>0</v>
      </c>
      <c r="AA256" s="169">
        <v>0</v>
      </c>
      <c r="AB256" s="167" t="s">
        <v>440</v>
      </c>
      <c r="AC256" s="167" t="s">
        <v>134</v>
      </c>
      <c r="AD256" s="167" t="s">
        <v>141</v>
      </c>
      <c r="AE256" s="168" t="s">
        <v>448</v>
      </c>
      <c r="AF256" s="169">
        <v>0</v>
      </c>
      <c r="AG256" s="169">
        <v>0</v>
      </c>
      <c r="AH256" s="169">
        <v>0</v>
      </c>
      <c r="AI256" s="186">
        <v>0</v>
      </c>
      <c r="AJ256" s="169">
        <v>0</v>
      </c>
      <c r="AK256" s="169">
        <v>0</v>
      </c>
      <c r="AL256" s="169">
        <v>0</v>
      </c>
      <c r="AM256" s="169">
        <v>0</v>
      </c>
      <c r="AN256" s="169">
        <v>0</v>
      </c>
      <c r="AO256" s="169">
        <v>0</v>
      </c>
      <c r="AP256" s="169">
        <v>0</v>
      </c>
      <c r="AQ256" s="169">
        <v>0</v>
      </c>
      <c r="AR256" s="169">
        <v>0</v>
      </c>
      <c r="AS256" s="169">
        <v>0</v>
      </c>
      <c r="AT256" s="169">
        <v>0</v>
      </c>
      <c r="AU256" s="169">
        <v>0</v>
      </c>
      <c r="AV256" s="169">
        <v>0</v>
      </c>
      <c r="AW256" s="169">
        <v>0</v>
      </c>
      <c r="AX256" s="169">
        <v>755.9</v>
      </c>
      <c r="AY256" s="169">
        <v>1608</v>
      </c>
      <c r="AZ256" s="169">
        <v>2363.9</v>
      </c>
    </row>
    <row r="257" ht="16.5" customHeight="1" spans="1:52">
      <c r="A257" s="167"/>
      <c r="B257" s="167" t="s">
        <v>143</v>
      </c>
      <c r="C257" s="167"/>
      <c r="D257" s="168" t="s">
        <v>449</v>
      </c>
      <c r="E257" s="169">
        <v>1674.57</v>
      </c>
      <c r="F257" s="169">
        <v>1444.89</v>
      </c>
      <c r="G257" s="169">
        <v>841.51</v>
      </c>
      <c r="H257" s="169">
        <v>22.5</v>
      </c>
      <c r="I257" s="169">
        <v>22.5</v>
      </c>
      <c r="J257" s="169">
        <v>0</v>
      </c>
      <c r="K257" s="169">
        <v>0</v>
      </c>
      <c r="L257" s="169">
        <v>0</v>
      </c>
      <c r="M257" s="169">
        <v>70.13</v>
      </c>
      <c r="N257" s="169">
        <v>70.13</v>
      </c>
      <c r="O257" s="169">
        <v>0</v>
      </c>
      <c r="P257" s="169">
        <v>0</v>
      </c>
      <c r="Q257" s="177">
        <v>0</v>
      </c>
      <c r="R257" s="169">
        <v>0</v>
      </c>
      <c r="S257" s="169">
        <v>510.75</v>
      </c>
      <c r="T257" s="169">
        <v>0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0</v>
      </c>
      <c r="AA257" s="169">
        <v>0</v>
      </c>
      <c r="AB257" s="167"/>
      <c r="AC257" s="167" t="s">
        <v>143</v>
      </c>
      <c r="AD257" s="167"/>
      <c r="AE257" s="168" t="s">
        <v>449</v>
      </c>
      <c r="AF257" s="169">
        <v>228.25</v>
      </c>
      <c r="AG257" s="169">
        <v>193.27</v>
      </c>
      <c r="AH257" s="169">
        <v>34.98</v>
      </c>
      <c r="AI257" s="186">
        <v>0</v>
      </c>
      <c r="AJ257" s="169">
        <v>1.43</v>
      </c>
      <c r="AK257" s="169">
        <v>0</v>
      </c>
      <c r="AL257" s="169">
        <v>0</v>
      </c>
      <c r="AM257" s="169">
        <v>0</v>
      </c>
      <c r="AN257" s="169">
        <v>0</v>
      </c>
      <c r="AO257" s="169">
        <v>0</v>
      </c>
      <c r="AP257" s="169">
        <v>1.43</v>
      </c>
      <c r="AQ257" s="169">
        <v>0</v>
      </c>
      <c r="AR257" s="169">
        <v>0</v>
      </c>
      <c r="AS257" s="169">
        <v>0</v>
      </c>
      <c r="AT257" s="169">
        <v>0</v>
      </c>
      <c r="AU257" s="169">
        <v>0</v>
      </c>
      <c r="AV257" s="169">
        <v>0</v>
      </c>
      <c r="AW257" s="169">
        <v>0</v>
      </c>
      <c r="AX257" s="169">
        <v>1645.8</v>
      </c>
      <c r="AY257" s="169">
        <v>7671.36</v>
      </c>
      <c r="AZ257" s="169">
        <v>10991.72</v>
      </c>
    </row>
    <row r="258" ht="16.5" customHeight="1" spans="1:52">
      <c r="A258" s="167" t="s">
        <v>440</v>
      </c>
      <c r="B258" s="167" t="s">
        <v>145</v>
      </c>
      <c r="C258" s="167" t="s">
        <v>122</v>
      </c>
      <c r="D258" s="168" t="s">
        <v>450</v>
      </c>
      <c r="E258" s="169">
        <v>554.45</v>
      </c>
      <c r="F258" s="169">
        <v>493.85</v>
      </c>
      <c r="G258" s="169">
        <v>289.71</v>
      </c>
      <c r="H258" s="169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24.14</v>
      </c>
      <c r="N258" s="169">
        <v>24.14</v>
      </c>
      <c r="O258" s="169">
        <v>0</v>
      </c>
      <c r="P258" s="169">
        <v>0</v>
      </c>
      <c r="Q258" s="177">
        <v>0</v>
      </c>
      <c r="R258" s="169">
        <v>0</v>
      </c>
      <c r="S258" s="169">
        <v>180</v>
      </c>
      <c r="T258" s="169">
        <v>0</v>
      </c>
      <c r="U258" s="169">
        <v>0</v>
      </c>
      <c r="V258" s="169">
        <v>0</v>
      </c>
      <c r="W258" s="169">
        <v>0</v>
      </c>
      <c r="X258" s="169">
        <v>0</v>
      </c>
      <c r="Y258" s="169">
        <v>0</v>
      </c>
      <c r="Z258" s="169">
        <v>0</v>
      </c>
      <c r="AA258" s="169">
        <v>0</v>
      </c>
      <c r="AB258" s="167" t="s">
        <v>440</v>
      </c>
      <c r="AC258" s="167" t="s">
        <v>145</v>
      </c>
      <c r="AD258" s="167" t="s">
        <v>122</v>
      </c>
      <c r="AE258" s="168" t="s">
        <v>450</v>
      </c>
      <c r="AF258" s="169">
        <v>59.69</v>
      </c>
      <c r="AG258" s="169">
        <v>59.69</v>
      </c>
      <c r="AH258" s="169">
        <v>0</v>
      </c>
      <c r="AI258" s="186">
        <v>0</v>
      </c>
      <c r="AJ258" s="169">
        <v>0.91</v>
      </c>
      <c r="AK258" s="169">
        <v>0</v>
      </c>
      <c r="AL258" s="169">
        <v>0</v>
      </c>
      <c r="AM258" s="169">
        <v>0</v>
      </c>
      <c r="AN258" s="169">
        <v>0</v>
      </c>
      <c r="AO258" s="169">
        <v>0</v>
      </c>
      <c r="AP258" s="169">
        <v>0.91</v>
      </c>
      <c r="AQ258" s="169">
        <v>0</v>
      </c>
      <c r="AR258" s="169">
        <v>0</v>
      </c>
      <c r="AS258" s="169">
        <v>0</v>
      </c>
      <c r="AT258" s="169">
        <v>0</v>
      </c>
      <c r="AU258" s="169">
        <v>0</v>
      </c>
      <c r="AV258" s="169">
        <v>0</v>
      </c>
      <c r="AW258" s="169">
        <v>0</v>
      </c>
      <c r="AX258" s="169">
        <v>540.65</v>
      </c>
      <c r="AY258" s="169">
        <v>0</v>
      </c>
      <c r="AZ258" s="169">
        <v>1095.1</v>
      </c>
    </row>
    <row r="259" ht="16.5" customHeight="1" spans="1:52">
      <c r="A259" s="167" t="s">
        <v>440</v>
      </c>
      <c r="B259" s="167" t="s">
        <v>145</v>
      </c>
      <c r="C259" s="167" t="s">
        <v>127</v>
      </c>
      <c r="D259" s="168" t="s">
        <v>451</v>
      </c>
      <c r="E259" s="169">
        <v>387.17</v>
      </c>
      <c r="F259" s="169">
        <v>294.93</v>
      </c>
      <c r="G259" s="169">
        <v>162.16</v>
      </c>
      <c r="H259" s="169">
        <v>22.5</v>
      </c>
      <c r="I259" s="169">
        <v>22.5</v>
      </c>
      <c r="J259" s="169">
        <v>0</v>
      </c>
      <c r="K259" s="169">
        <v>0</v>
      </c>
      <c r="L259" s="169">
        <v>0</v>
      </c>
      <c r="M259" s="169">
        <v>13.51</v>
      </c>
      <c r="N259" s="169">
        <v>13.51</v>
      </c>
      <c r="O259" s="169">
        <v>0</v>
      </c>
      <c r="P259" s="169">
        <v>0</v>
      </c>
      <c r="Q259" s="177">
        <v>0</v>
      </c>
      <c r="R259" s="169">
        <v>0</v>
      </c>
      <c r="S259" s="169">
        <v>96.75</v>
      </c>
      <c r="T259" s="169">
        <v>0</v>
      </c>
      <c r="U259" s="169">
        <v>0</v>
      </c>
      <c r="V259" s="169">
        <v>0</v>
      </c>
      <c r="W259" s="169">
        <v>0</v>
      </c>
      <c r="X259" s="169">
        <v>0</v>
      </c>
      <c r="Y259" s="169">
        <v>0</v>
      </c>
      <c r="Z259" s="169">
        <v>0</v>
      </c>
      <c r="AA259" s="169">
        <v>0</v>
      </c>
      <c r="AB259" s="167" t="s">
        <v>440</v>
      </c>
      <c r="AC259" s="167" t="s">
        <v>145</v>
      </c>
      <c r="AD259" s="167" t="s">
        <v>127</v>
      </c>
      <c r="AE259" s="168" t="s">
        <v>451</v>
      </c>
      <c r="AF259" s="169">
        <v>92.24</v>
      </c>
      <c r="AG259" s="169">
        <v>57.26</v>
      </c>
      <c r="AH259" s="169">
        <v>34.98</v>
      </c>
      <c r="AI259" s="186">
        <v>0</v>
      </c>
      <c r="AJ259" s="169">
        <v>0</v>
      </c>
      <c r="AK259" s="169">
        <v>0</v>
      </c>
      <c r="AL259" s="169">
        <v>0</v>
      </c>
      <c r="AM259" s="169">
        <v>0</v>
      </c>
      <c r="AN259" s="169">
        <v>0</v>
      </c>
      <c r="AO259" s="169">
        <v>0</v>
      </c>
      <c r="AP259" s="169">
        <v>0</v>
      </c>
      <c r="AQ259" s="169">
        <v>0</v>
      </c>
      <c r="AR259" s="169">
        <v>0</v>
      </c>
      <c r="AS259" s="169">
        <v>0</v>
      </c>
      <c r="AT259" s="169">
        <v>0</v>
      </c>
      <c r="AU259" s="169">
        <v>0</v>
      </c>
      <c r="AV259" s="169">
        <v>0</v>
      </c>
      <c r="AW259" s="169">
        <v>0</v>
      </c>
      <c r="AX259" s="169">
        <v>206</v>
      </c>
      <c r="AY259" s="169">
        <v>0</v>
      </c>
      <c r="AZ259" s="169">
        <v>593.17</v>
      </c>
    </row>
    <row r="260" ht="16.5" customHeight="1" spans="1:52">
      <c r="A260" s="167" t="s">
        <v>440</v>
      </c>
      <c r="B260" s="167" t="s">
        <v>145</v>
      </c>
      <c r="C260" s="167" t="s">
        <v>132</v>
      </c>
      <c r="D260" s="168" t="s">
        <v>452</v>
      </c>
      <c r="E260" s="169">
        <v>732.94</v>
      </c>
      <c r="F260" s="169">
        <v>656.11</v>
      </c>
      <c r="G260" s="169">
        <v>389.64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32.47</v>
      </c>
      <c r="N260" s="169">
        <v>32.47</v>
      </c>
      <c r="O260" s="169">
        <v>0</v>
      </c>
      <c r="P260" s="169">
        <v>0</v>
      </c>
      <c r="Q260" s="177">
        <v>0</v>
      </c>
      <c r="R260" s="169">
        <v>0</v>
      </c>
      <c r="S260" s="169">
        <v>234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7" t="s">
        <v>440</v>
      </c>
      <c r="AC260" s="167" t="s">
        <v>145</v>
      </c>
      <c r="AD260" s="167" t="s">
        <v>132</v>
      </c>
      <c r="AE260" s="168" t="s">
        <v>452</v>
      </c>
      <c r="AF260" s="169">
        <v>76.32</v>
      </c>
      <c r="AG260" s="169">
        <v>76.32</v>
      </c>
      <c r="AH260" s="169">
        <v>0</v>
      </c>
      <c r="AI260" s="186">
        <v>0</v>
      </c>
      <c r="AJ260" s="169">
        <v>0.52</v>
      </c>
      <c r="AK260" s="169">
        <v>0</v>
      </c>
      <c r="AL260" s="169">
        <v>0</v>
      </c>
      <c r="AM260" s="169">
        <v>0</v>
      </c>
      <c r="AN260" s="169">
        <v>0</v>
      </c>
      <c r="AO260" s="169">
        <v>0</v>
      </c>
      <c r="AP260" s="169">
        <v>0.52</v>
      </c>
      <c r="AQ260" s="169">
        <v>0</v>
      </c>
      <c r="AR260" s="169">
        <v>0</v>
      </c>
      <c r="AS260" s="169">
        <v>0</v>
      </c>
      <c r="AT260" s="169">
        <v>0</v>
      </c>
      <c r="AU260" s="169">
        <v>0</v>
      </c>
      <c r="AV260" s="169">
        <v>0</v>
      </c>
      <c r="AW260" s="169">
        <v>0</v>
      </c>
      <c r="AX260" s="169">
        <v>84</v>
      </c>
      <c r="AY260" s="169">
        <v>0</v>
      </c>
      <c r="AZ260" s="169">
        <v>816.94</v>
      </c>
    </row>
    <row r="261" ht="16.5" customHeight="1" spans="1:52">
      <c r="A261" s="167" t="s">
        <v>440</v>
      </c>
      <c r="B261" s="167" t="s">
        <v>145</v>
      </c>
      <c r="C261" s="167" t="s">
        <v>157</v>
      </c>
      <c r="D261" s="168" t="s">
        <v>453</v>
      </c>
      <c r="E261" s="169">
        <v>0</v>
      </c>
      <c r="F261" s="169">
        <v>0</v>
      </c>
      <c r="G261" s="169">
        <v>0</v>
      </c>
      <c r="H261" s="169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69">
        <v>0</v>
      </c>
      <c r="P261" s="169">
        <v>0</v>
      </c>
      <c r="Q261" s="177">
        <v>0</v>
      </c>
      <c r="R261" s="169">
        <v>0</v>
      </c>
      <c r="S261" s="169">
        <v>0</v>
      </c>
      <c r="T261" s="169">
        <v>0</v>
      </c>
      <c r="U261" s="169">
        <v>0</v>
      </c>
      <c r="V261" s="169">
        <v>0</v>
      </c>
      <c r="W261" s="169">
        <v>0</v>
      </c>
      <c r="X261" s="169">
        <v>0</v>
      </c>
      <c r="Y261" s="169">
        <v>0</v>
      </c>
      <c r="Z261" s="169">
        <v>0</v>
      </c>
      <c r="AA261" s="169">
        <v>0</v>
      </c>
      <c r="AB261" s="167" t="s">
        <v>440</v>
      </c>
      <c r="AC261" s="167" t="s">
        <v>145</v>
      </c>
      <c r="AD261" s="167" t="s">
        <v>157</v>
      </c>
      <c r="AE261" s="168" t="s">
        <v>453</v>
      </c>
      <c r="AF261" s="169">
        <v>0</v>
      </c>
      <c r="AG261" s="169">
        <v>0</v>
      </c>
      <c r="AH261" s="169">
        <v>0</v>
      </c>
      <c r="AI261" s="186">
        <v>0</v>
      </c>
      <c r="AJ261" s="169">
        <v>0</v>
      </c>
      <c r="AK261" s="169">
        <v>0</v>
      </c>
      <c r="AL261" s="169">
        <v>0</v>
      </c>
      <c r="AM261" s="169">
        <v>0</v>
      </c>
      <c r="AN261" s="169">
        <v>0</v>
      </c>
      <c r="AO261" s="169">
        <v>0</v>
      </c>
      <c r="AP261" s="169">
        <v>0</v>
      </c>
      <c r="AQ261" s="169">
        <v>0</v>
      </c>
      <c r="AR261" s="169">
        <v>0</v>
      </c>
      <c r="AS261" s="169">
        <v>0</v>
      </c>
      <c r="AT261" s="169">
        <v>0</v>
      </c>
      <c r="AU261" s="169">
        <v>0</v>
      </c>
      <c r="AV261" s="169">
        <v>0</v>
      </c>
      <c r="AW261" s="169">
        <v>0</v>
      </c>
      <c r="AX261" s="169">
        <v>41</v>
      </c>
      <c r="AY261" s="169">
        <v>0</v>
      </c>
      <c r="AZ261" s="169">
        <v>41</v>
      </c>
    </row>
    <row r="262" ht="16.5" customHeight="1" spans="1:52">
      <c r="A262" s="167" t="s">
        <v>440</v>
      </c>
      <c r="B262" s="167" t="s">
        <v>145</v>
      </c>
      <c r="C262" s="167" t="s">
        <v>137</v>
      </c>
      <c r="D262" s="168" t="s">
        <v>454</v>
      </c>
      <c r="E262" s="169">
        <v>0</v>
      </c>
      <c r="F262" s="169">
        <v>0</v>
      </c>
      <c r="G262" s="169">
        <v>0</v>
      </c>
      <c r="H262" s="169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69">
        <v>0</v>
      </c>
      <c r="P262" s="169">
        <v>0</v>
      </c>
      <c r="Q262" s="177">
        <v>0</v>
      </c>
      <c r="R262" s="169">
        <v>0</v>
      </c>
      <c r="S262" s="169">
        <v>0</v>
      </c>
      <c r="T262" s="169">
        <v>0</v>
      </c>
      <c r="U262" s="169">
        <v>0</v>
      </c>
      <c r="V262" s="169">
        <v>0</v>
      </c>
      <c r="W262" s="169">
        <v>0</v>
      </c>
      <c r="X262" s="169">
        <v>0</v>
      </c>
      <c r="Y262" s="169">
        <v>0</v>
      </c>
      <c r="Z262" s="169">
        <v>0</v>
      </c>
      <c r="AA262" s="169">
        <v>0</v>
      </c>
      <c r="AB262" s="167" t="s">
        <v>440</v>
      </c>
      <c r="AC262" s="167" t="s">
        <v>145</v>
      </c>
      <c r="AD262" s="167" t="s">
        <v>137</v>
      </c>
      <c r="AE262" s="168" t="s">
        <v>454</v>
      </c>
      <c r="AF262" s="169">
        <v>0</v>
      </c>
      <c r="AG262" s="169">
        <v>0</v>
      </c>
      <c r="AH262" s="169">
        <v>0</v>
      </c>
      <c r="AI262" s="186">
        <v>0</v>
      </c>
      <c r="AJ262" s="169">
        <v>0</v>
      </c>
      <c r="AK262" s="169">
        <v>0</v>
      </c>
      <c r="AL262" s="169">
        <v>0</v>
      </c>
      <c r="AM262" s="169">
        <v>0</v>
      </c>
      <c r="AN262" s="169">
        <v>0</v>
      </c>
      <c r="AO262" s="169">
        <v>0</v>
      </c>
      <c r="AP262" s="169">
        <v>0</v>
      </c>
      <c r="AQ262" s="169">
        <v>0</v>
      </c>
      <c r="AR262" s="169">
        <v>0</v>
      </c>
      <c r="AS262" s="169">
        <v>0</v>
      </c>
      <c r="AT262" s="169">
        <v>0</v>
      </c>
      <c r="AU262" s="169">
        <v>0</v>
      </c>
      <c r="AV262" s="169">
        <v>0</v>
      </c>
      <c r="AW262" s="169">
        <v>0</v>
      </c>
      <c r="AX262" s="169">
        <v>553.81</v>
      </c>
      <c r="AY262" s="169">
        <v>5454.46</v>
      </c>
      <c r="AZ262" s="169">
        <v>6008.27</v>
      </c>
    </row>
    <row r="263" ht="16.5" customHeight="1" spans="1:52">
      <c r="A263" s="167" t="s">
        <v>440</v>
      </c>
      <c r="B263" s="167" t="s">
        <v>145</v>
      </c>
      <c r="C263" s="167" t="s">
        <v>311</v>
      </c>
      <c r="D263" s="168" t="s">
        <v>455</v>
      </c>
      <c r="E263" s="169">
        <v>0</v>
      </c>
      <c r="F263" s="169">
        <v>0</v>
      </c>
      <c r="G263" s="169">
        <v>0</v>
      </c>
      <c r="H263" s="169">
        <v>0</v>
      </c>
      <c r="I263" s="169">
        <v>0</v>
      </c>
      <c r="J263" s="169">
        <v>0</v>
      </c>
      <c r="K263" s="169">
        <v>0</v>
      </c>
      <c r="L263" s="169">
        <v>0</v>
      </c>
      <c r="M263" s="169">
        <v>0</v>
      </c>
      <c r="N263" s="169">
        <v>0</v>
      </c>
      <c r="O263" s="169">
        <v>0</v>
      </c>
      <c r="P263" s="169">
        <v>0</v>
      </c>
      <c r="Q263" s="177">
        <v>0</v>
      </c>
      <c r="R263" s="169">
        <v>0</v>
      </c>
      <c r="S263" s="169">
        <v>0</v>
      </c>
      <c r="T263" s="169">
        <v>0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0</v>
      </c>
      <c r="AA263" s="169">
        <v>0</v>
      </c>
      <c r="AB263" s="167" t="s">
        <v>440</v>
      </c>
      <c r="AC263" s="167" t="s">
        <v>145</v>
      </c>
      <c r="AD263" s="167" t="s">
        <v>311</v>
      </c>
      <c r="AE263" s="168" t="s">
        <v>455</v>
      </c>
      <c r="AF263" s="169">
        <v>0</v>
      </c>
      <c r="AG263" s="169">
        <v>0</v>
      </c>
      <c r="AH263" s="169">
        <v>0</v>
      </c>
      <c r="AI263" s="186">
        <v>0</v>
      </c>
      <c r="AJ263" s="169">
        <v>0</v>
      </c>
      <c r="AK263" s="169">
        <v>0</v>
      </c>
      <c r="AL263" s="169">
        <v>0</v>
      </c>
      <c r="AM263" s="169">
        <v>0</v>
      </c>
      <c r="AN263" s="169">
        <v>0</v>
      </c>
      <c r="AO263" s="169">
        <v>0</v>
      </c>
      <c r="AP263" s="169">
        <v>0</v>
      </c>
      <c r="AQ263" s="169">
        <v>0</v>
      </c>
      <c r="AR263" s="169">
        <v>0</v>
      </c>
      <c r="AS263" s="169">
        <v>0</v>
      </c>
      <c r="AT263" s="169">
        <v>0</v>
      </c>
      <c r="AU263" s="169">
        <v>0</v>
      </c>
      <c r="AV263" s="169">
        <v>0</v>
      </c>
      <c r="AW263" s="169">
        <v>0</v>
      </c>
      <c r="AX263" s="169">
        <v>220.34</v>
      </c>
      <c r="AY263" s="169">
        <v>376.56</v>
      </c>
      <c r="AZ263" s="169">
        <v>596.9</v>
      </c>
    </row>
    <row r="264" ht="16.5" customHeight="1" spans="1:52">
      <c r="A264" s="167" t="s">
        <v>440</v>
      </c>
      <c r="B264" s="167" t="s">
        <v>145</v>
      </c>
      <c r="C264" s="167" t="s">
        <v>250</v>
      </c>
      <c r="D264" s="168" t="s">
        <v>456</v>
      </c>
      <c r="E264" s="169">
        <v>0</v>
      </c>
      <c r="F264" s="169">
        <v>0</v>
      </c>
      <c r="G264" s="169">
        <v>0</v>
      </c>
      <c r="H264" s="169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77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  <c r="Z264" s="169">
        <v>0</v>
      </c>
      <c r="AA264" s="169">
        <v>0</v>
      </c>
      <c r="AB264" s="167" t="s">
        <v>440</v>
      </c>
      <c r="AC264" s="167" t="s">
        <v>145</v>
      </c>
      <c r="AD264" s="167" t="s">
        <v>250</v>
      </c>
      <c r="AE264" s="168" t="s">
        <v>456</v>
      </c>
      <c r="AF264" s="169">
        <v>0</v>
      </c>
      <c r="AG264" s="169">
        <v>0</v>
      </c>
      <c r="AH264" s="169">
        <v>0</v>
      </c>
      <c r="AI264" s="186">
        <v>0</v>
      </c>
      <c r="AJ264" s="169">
        <v>0</v>
      </c>
      <c r="AK264" s="169">
        <v>0</v>
      </c>
      <c r="AL264" s="169">
        <v>0</v>
      </c>
      <c r="AM264" s="169">
        <v>0</v>
      </c>
      <c r="AN264" s="169">
        <v>0</v>
      </c>
      <c r="AO264" s="169">
        <v>0</v>
      </c>
      <c r="AP264" s="169">
        <v>0</v>
      </c>
      <c r="AQ264" s="169">
        <v>0</v>
      </c>
      <c r="AR264" s="169">
        <v>0</v>
      </c>
      <c r="AS264" s="169">
        <v>0</v>
      </c>
      <c r="AT264" s="169">
        <v>0</v>
      </c>
      <c r="AU264" s="169">
        <v>0</v>
      </c>
      <c r="AV264" s="169">
        <v>0</v>
      </c>
      <c r="AW264" s="169">
        <v>0</v>
      </c>
      <c r="AX264" s="169">
        <v>0</v>
      </c>
      <c r="AY264" s="169">
        <v>1141.84</v>
      </c>
      <c r="AZ264" s="169">
        <v>1141.84</v>
      </c>
    </row>
    <row r="265" ht="16.5" customHeight="1" spans="1:52">
      <c r="A265" s="167" t="s">
        <v>440</v>
      </c>
      <c r="B265" s="167" t="s">
        <v>145</v>
      </c>
      <c r="C265" s="167" t="s">
        <v>141</v>
      </c>
      <c r="D265" s="168" t="s">
        <v>457</v>
      </c>
      <c r="E265" s="169">
        <v>0</v>
      </c>
      <c r="F265" s="169">
        <v>0</v>
      </c>
      <c r="G265" s="169">
        <v>0</v>
      </c>
      <c r="H265" s="169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77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0</v>
      </c>
      <c r="AA265" s="169">
        <v>0</v>
      </c>
      <c r="AB265" s="167" t="s">
        <v>440</v>
      </c>
      <c r="AC265" s="167" t="s">
        <v>145</v>
      </c>
      <c r="AD265" s="167" t="s">
        <v>141</v>
      </c>
      <c r="AE265" s="168" t="s">
        <v>457</v>
      </c>
      <c r="AF265" s="169">
        <v>0</v>
      </c>
      <c r="AG265" s="169">
        <v>0</v>
      </c>
      <c r="AH265" s="169">
        <v>0</v>
      </c>
      <c r="AI265" s="186">
        <v>0</v>
      </c>
      <c r="AJ265" s="169">
        <v>0</v>
      </c>
      <c r="AK265" s="169">
        <v>0</v>
      </c>
      <c r="AL265" s="169">
        <v>0</v>
      </c>
      <c r="AM265" s="169">
        <v>0</v>
      </c>
      <c r="AN265" s="169">
        <v>0</v>
      </c>
      <c r="AO265" s="169">
        <v>0</v>
      </c>
      <c r="AP265" s="169">
        <v>0</v>
      </c>
      <c r="AQ265" s="169">
        <v>0</v>
      </c>
      <c r="AR265" s="169">
        <v>0</v>
      </c>
      <c r="AS265" s="169">
        <v>0</v>
      </c>
      <c r="AT265" s="169">
        <v>0</v>
      </c>
      <c r="AU265" s="169">
        <v>0</v>
      </c>
      <c r="AV265" s="169">
        <v>0</v>
      </c>
      <c r="AW265" s="169">
        <v>0</v>
      </c>
      <c r="AX265" s="169">
        <v>0</v>
      </c>
      <c r="AY265" s="169">
        <v>698.5</v>
      </c>
      <c r="AZ265" s="169">
        <v>698.5</v>
      </c>
    </row>
    <row r="266" ht="16.5" customHeight="1" spans="1:52">
      <c r="A266" s="167"/>
      <c r="B266" s="167" t="s">
        <v>157</v>
      </c>
      <c r="C266" s="167"/>
      <c r="D266" s="168" t="s">
        <v>458</v>
      </c>
      <c r="E266" s="169">
        <v>0</v>
      </c>
      <c r="F266" s="169">
        <v>0</v>
      </c>
      <c r="G266" s="169">
        <v>0</v>
      </c>
      <c r="H266" s="169">
        <v>0</v>
      </c>
      <c r="I266" s="169">
        <v>0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0</v>
      </c>
      <c r="Q266" s="177">
        <v>0</v>
      </c>
      <c r="R266" s="169">
        <v>0</v>
      </c>
      <c r="S266" s="169">
        <v>0</v>
      </c>
      <c r="T266" s="169">
        <v>0</v>
      </c>
      <c r="U266" s="169">
        <v>0</v>
      </c>
      <c r="V266" s="169">
        <v>0</v>
      </c>
      <c r="W266" s="169">
        <v>0</v>
      </c>
      <c r="X266" s="169">
        <v>0</v>
      </c>
      <c r="Y266" s="169">
        <v>0</v>
      </c>
      <c r="Z266" s="169">
        <v>0</v>
      </c>
      <c r="AA266" s="169">
        <v>0</v>
      </c>
      <c r="AB266" s="167"/>
      <c r="AC266" s="167" t="s">
        <v>157</v>
      </c>
      <c r="AD266" s="167"/>
      <c r="AE266" s="168" t="s">
        <v>458</v>
      </c>
      <c r="AF266" s="169">
        <v>0</v>
      </c>
      <c r="AG266" s="169">
        <v>0</v>
      </c>
      <c r="AH266" s="169">
        <v>0</v>
      </c>
      <c r="AI266" s="186">
        <v>0</v>
      </c>
      <c r="AJ266" s="169">
        <v>0</v>
      </c>
      <c r="AK266" s="169">
        <v>0</v>
      </c>
      <c r="AL266" s="169">
        <v>0</v>
      </c>
      <c r="AM266" s="169">
        <v>0</v>
      </c>
      <c r="AN266" s="169">
        <v>0</v>
      </c>
      <c r="AO266" s="169">
        <v>0</v>
      </c>
      <c r="AP266" s="169">
        <v>0</v>
      </c>
      <c r="AQ266" s="169">
        <v>0</v>
      </c>
      <c r="AR266" s="169">
        <v>0</v>
      </c>
      <c r="AS266" s="169">
        <v>0</v>
      </c>
      <c r="AT266" s="169">
        <v>0</v>
      </c>
      <c r="AU266" s="169">
        <v>0</v>
      </c>
      <c r="AV266" s="169">
        <v>0</v>
      </c>
      <c r="AW266" s="169">
        <v>0</v>
      </c>
      <c r="AX266" s="169">
        <v>0</v>
      </c>
      <c r="AY266" s="169">
        <v>115</v>
      </c>
      <c r="AZ266" s="169">
        <v>115</v>
      </c>
    </row>
    <row r="267" ht="16.5" customHeight="1" spans="1:52">
      <c r="A267" s="167" t="s">
        <v>440</v>
      </c>
      <c r="B267" s="167" t="s">
        <v>159</v>
      </c>
      <c r="C267" s="167" t="s">
        <v>122</v>
      </c>
      <c r="D267" s="168" t="s">
        <v>459</v>
      </c>
      <c r="E267" s="169">
        <v>0</v>
      </c>
      <c r="F267" s="169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77">
        <v>0</v>
      </c>
      <c r="R267" s="169">
        <v>0</v>
      </c>
      <c r="S267" s="169">
        <v>0</v>
      </c>
      <c r="T267" s="169">
        <v>0</v>
      </c>
      <c r="U267" s="169">
        <v>0</v>
      </c>
      <c r="V267" s="169">
        <v>0</v>
      </c>
      <c r="W267" s="169">
        <v>0</v>
      </c>
      <c r="X267" s="169">
        <v>0</v>
      </c>
      <c r="Y267" s="169">
        <v>0</v>
      </c>
      <c r="Z267" s="169">
        <v>0</v>
      </c>
      <c r="AA267" s="169">
        <v>0</v>
      </c>
      <c r="AB267" s="167" t="s">
        <v>440</v>
      </c>
      <c r="AC267" s="167" t="s">
        <v>159</v>
      </c>
      <c r="AD267" s="167" t="s">
        <v>122</v>
      </c>
      <c r="AE267" s="168" t="s">
        <v>459</v>
      </c>
      <c r="AF267" s="169">
        <v>0</v>
      </c>
      <c r="AG267" s="169">
        <v>0</v>
      </c>
      <c r="AH267" s="169">
        <v>0</v>
      </c>
      <c r="AI267" s="186">
        <v>0</v>
      </c>
      <c r="AJ267" s="169">
        <v>0</v>
      </c>
      <c r="AK267" s="169">
        <v>0</v>
      </c>
      <c r="AL267" s="169">
        <v>0</v>
      </c>
      <c r="AM267" s="169">
        <v>0</v>
      </c>
      <c r="AN267" s="169">
        <v>0</v>
      </c>
      <c r="AO267" s="169">
        <v>0</v>
      </c>
      <c r="AP267" s="169">
        <v>0</v>
      </c>
      <c r="AQ267" s="169">
        <v>0</v>
      </c>
      <c r="AR267" s="169">
        <v>0</v>
      </c>
      <c r="AS267" s="169">
        <v>0</v>
      </c>
      <c r="AT267" s="169">
        <v>0</v>
      </c>
      <c r="AU267" s="169">
        <v>0</v>
      </c>
      <c r="AV267" s="169">
        <v>0</v>
      </c>
      <c r="AW267" s="169">
        <v>0</v>
      </c>
      <c r="AX267" s="169">
        <v>0</v>
      </c>
      <c r="AY267" s="169">
        <v>115</v>
      </c>
      <c r="AZ267" s="169">
        <v>115</v>
      </c>
    </row>
    <row r="268" ht="16.5" customHeight="1" spans="1:52">
      <c r="A268" s="167"/>
      <c r="B268" s="167" t="s">
        <v>154</v>
      </c>
      <c r="C268" s="167"/>
      <c r="D268" s="168" t="s">
        <v>460</v>
      </c>
      <c r="E268" s="169">
        <v>0</v>
      </c>
      <c r="F268" s="169">
        <v>0</v>
      </c>
      <c r="G268" s="169">
        <v>0</v>
      </c>
      <c r="H268" s="169">
        <v>0</v>
      </c>
      <c r="I268" s="169">
        <v>0</v>
      </c>
      <c r="J268" s="169">
        <v>0</v>
      </c>
      <c r="K268" s="169">
        <v>0</v>
      </c>
      <c r="L268" s="169">
        <v>0</v>
      </c>
      <c r="M268" s="169">
        <v>0</v>
      </c>
      <c r="N268" s="169">
        <v>0</v>
      </c>
      <c r="O268" s="169">
        <v>0</v>
      </c>
      <c r="P268" s="169">
        <v>0</v>
      </c>
      <c r="Q268" s="177">
        <v>0</v>
      </c>
      <c r="R268" s="169">
        <v>0</v>
      </c>
      <c r="S268" s="169">
        <v>0</v>
      </c>
      <c r="T268" s="169">
        <v>0</v>
      </c>
      <c r="U268" s="169">
        <v>0</v>
      </c>
      <c r="V268" s="169">
        <v>0</v>
      </c>
      <c r="W268" s="169">
        <v>0</v>
      </c>
      <c r="X268" s="169">
        <v>0</v>
      </c>
      <c r="Y268" s="169">
        <v>0</v>
      </c>
      <c r="Z268" s="169">
        <v>0</v>
      </c>
      <c r="AA268" s="169">
        <v>0</v>
      </c>
      <c r="AB268" s="167"/>
      <c r="AC268" s="167" t="s">
        <v>154</v>
      </c>
      <c r="AD268" s="167"/>
      <c r="AE268" s="168" t="s">
        <v>460</v>
      </c>
      <c r="AF268" s="169">
        <v>0</v>
      </c>
      <c r="AG268" s="169">
        <v>0</v>
      </c>
      <c r="AH268" s="169">
        <v>0</v>
      </c>
      <c r="AI268" s="186">
        <v>0</v>
      </c>
      <c r="AJ268" s="169">
        <v>0</v>
      </c>
      <c r="AK268" s="169">
        <v>0</v>
      </c>
      <c r="AL268" s="169">
        <v>0</v>
      </c>
      <c r="AM268" s="169">
        <v>0</v>
      </c>
      <c r="AN268" s="169">
        <v>0</v>
      </c>
      <c r="AO268" s="169">
        <v>0</v>
      </c>
      <c r="AP268" s="169">
        <v>0</v>
      </c>
      <c r="AQ268" s="169">
        <v>0</v>
      </c>
      <c r="AR268" s="169">
        <v>0</v>
      </c>
      <c r="AS268" s="169">
        <v>0</v>
      </c>
      <c r="AT268" s="169">
        <v>0</v>
      </c>
      <c r="AU268" s="169">
        <v>0</v>
      </c>
      <c r="AV268" s="169">
        <v>0</v>
      </c>
      <c r="AW268" s="169">
        <v>0</v>
      </c>
      <c r="AX268" s="169">
        <v>2694.3</v>
      </c>
      <c r="AY268" s="169">
        <v>791.25</v>
      </c>
      <c r="AZ268" s="169">
        <v>3485.55</v>
      </c>
    </row>
    <row r="269" ht="16.5" customHeight="1" spans="1:52">
      <c r="A269" s="167" t="s">
        <v>440</v>
      </c>
      <c r="B269" s="167" t="s">
        <v>165</v>
      </c>
      <c r="C269" s="167" t="s">
        <v>461</v>
      </c>
      <c r="D269" s="168" t="s">
        <v>462</v>
      </c>
      <c r="E269" s="169">
        <v>0</v>
      </c>
      <c r="F269" s="169">
        <v>0</v>
      </c>
      <c r="G269" s="169">
        <v>0</v>
      </c>
      <c r="H269" s="169">
        <v>0</v>
      </c>
      <c r="I269" s="169">
        <v>0</v>
      </c>
      <c r="J269" s="169">
        <v>0</v>
      </c>
      <c r="K269" s="169">
        <v>0</v>
      </c>
      <c r="L269" s="169">
        <v>0</v>
      </c>
      <c r="M269" s="169">
        <v>0</v>
      </c>
      <c r="N269" s="169">
        <v>0</v>
      </c>
      <c r="O269" s="169">
        <v>0</v>
      </c>
      <c r="P269" s="169">
        <v>0</v>
      </c>
      <c r="Q269" s="177">
        <v>0</v>
      </c>
      <c r="R269" s="169">
        <v>0</v>
      </c>
      <c r="S269" s="169">
        <v>0</v>
      </c>
      <c r="T269" s="169">
        <v>0</v>
      </c>
      <c r="U269" s="169">
        <v>0</v>
      </c>
      <c r="V269" s="169">
        <v>0</v>
      </c>
      <c r="W269" s="169">
        <v>0</v>
      </c>
      <c r="X269" s="169">
        <v>0</v>
      </c>
      <c r="Y269" s="169">
        <v>0</v>
      </c>
      <c r="Z269" s="169">
        <v>0</v>
      </c>
      <c r="AA269" s="169">
        <v>0</v>
      </c>
      <c r="AB269" s="167" t="s">
        <v>440</v>
      </c>
      <c r="AC269" s="167" t="s">
        <v>165</v>
      </c>
      <c r="AD269" s="167" t="s">
        <v>461</v>
      </c>
      <c r="AE269" s="168" t="s">
        <v>462</v>
      </c>
      <c r="AF269" s="169">
        <v>0</v>
      </c>
      <c r="AG269" s="169">
        <v>0</v>
      </c>
      <c r="AH269" s="169">
        <v>0</v>
      </c>
      <c r="AI269" s="186">
        <v>0</v>
      </c>
      <c r="AJ269" s="169">
        <v>0</v>
      </c>
      <c r="AK269" s="169">
        <v>0</v>
      </c>
      <c r="AL269" s="169">
        <v>0</v>
      </c>
      <c r="AM269" s="169">
        <v>0</v>
      </c>
      <c r="AN269" s="169">
        <v>0</v>
      </c>
      <c r="AO269" s="169">
        <v>0</v>
      </c>
      <c r="AP269" s="169">
        <v>0</v>
      </c>
      <c r="AQ269" s="169">
        <v>0</v>
      </c>
      <c r="AR269" s="169">
        <v>0</v>
      </c>
      <c r="AS269" s="169">
        <v>0</v>
      </c>
      <c r="AT269" s="169">
        <v>0</v>
      </c>
      <c r="AU269" s="169">
        <v>0</v>
      </c>
      <c r="AV269" s="169">
        <v>0</v>
      </c>
      <c r="AW269" s="169">
        <v>0</v>
      </c>
      <c r="AX269" s="169">
        <v>423.3</v>
      </c>
      <c r="AY269" s="169">
        <v>791.25</v>
      </c>
      <c r="AZ269" s="169">
        <v>1214.55</v>
      </c>
    </row>
    <row r="270" ht="16.5" customHeight="1" spans="1:52">
      <c r="A270" s="167" t="s">
        <v>440</v>
      </c>
      <c r="B270" s="167" t="s">
        <v>165</v>
      </c>
      <c r="C270" s="167" t="s">
        <v>141</v>
      </c>
      <c r="D270" s="168" t="s">
        <v>463</v>
      </c>
      <c r="E270" s="169">
        <v>0</v>
      </c>
      <c r="F270" s="169">
        <v>0</v>
      </c>
      <c r="G270" s="169">
        <v>0</v>
      </c>
      <c r="H270" s="169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69">
        <v>0</v>
      </c>
      <c r="P270" s="169">
        <v>0</v>
      </c>
      <c r="Q270" s="177">
        <v>0</v>
      </c>
      <c r="R270" s="169">
        <v>0</v>
      </c>
      <c r="S270" s="169">
        <v>0</v>
      </c>
      <c r="T270" s="169">
        <v>0</v>
      </c>
      <c r="U270" s="169">
        <v>0</v>
      </c>
      <c r="V270" s="169">
        <v>0</v>
      </c>
      <c r="W270" s="169">
        <v>0</v>
      </c>
      <c r="X270" s="169">
        <v>0</v>
      </c>
      <c r="Y270" s="169">
        <v>0</v>
      </c>
      <c r="Z270" s="169">
        <v>0</v>
      </c>
      <c r="AA270" s="169">
        <v>0</v>
      </c>
      <c r="AB270" s="167" t="s">
        <v>440</v>
      </c>
      <c r="AC270" s="167" t="s">
        <v>165</v>
      </c>
      <c r="AD270" s="167" t="s">
        <v>141</v>
      </c>
      <c r="AE270" s="168" t="s">
        <v>463</v>
      </c>
      <c r="AF270" s="169">
        <v>0</v>
      </c>
      <c r="AG270" s="169">
        <v>0</v>
      </c>
      <c r="AH270" s="169">
        <v>0</v>
      </c>
      <c r="AI270" s="186">
        <v>0</v>
      </c>
      <c r="AJ270" s="169">
        <v>0</v>
      </c>
      <c r="AK270" s="169">
        <v>0</v>
      </c>
      <c r="AL270" s="169">
        <v>0</v>
      </c>
      <c r="AM270" s="169">
        <v>0</v>
      </c>
      <c r="AN270" s="169">
        <v>0</v>
      </c>
      <c r="AO270" s="169">
        <v>0</v>
      </c>
      <c r="AP270" s="169">
        <v>0</v>
      </c>
      <c r="AQ270" s="169">
        <v>0</v>
      </c>
      <c r="AR270" s="169">
        <v>0</v>
      </c>
      <c r="AS270" s="169">
        <v>0</v>
      </c>
      <c r="AT270" s="169">
        <v>0</v>
      </c>
      <c r="AU270" s="169">
        <v>0</v>
      </c>
      <c r="AV270" s="169">
        <v>0</v>
      </c>
      <c r="AW270" s="169">
        <v>0</v>
      </c>
      <c r="AX270" s="169">
        <v>2271</v>
      </c>
      <c r="AY270" s="169">
        <v>0</v>
      </c>
      <c r="AZ270" s="169">
        <v>2271</v>
      </c>
    </row>
    <row r="271" ht="16.5" customHeight="1" spans="1:52">
      <c r="A271" s="167"/>
      <c r="B271" s="167" t="s">
        <v>171</v>
      </c>
      <c r="C271" s="167"/>
      <c r="D271" s="168" t="s">
        <v>464</v>
      </c>
      <c r="E271" s="169">
        <v>6500</v>
      </c>
      <c r="F271" s="169">
        <v>6500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0</v>
      </c>
      <c r="Q271" s="177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6500</v>
      </c>
      <c r="W271" s="169">
        <v>0</v>
      </c>
      <c r="X271" s="169">
        <v>0</v>
      </c>
      <c r="Y271" s="169">
        <v>0</v>
      </c>
      <c r="Z271" s="169">
        <v>0</v>
      </c>
      <c r="AA271" s="169">
        <v>0</v>
      </c>
      <c r="AB271" s="167"/>
      <c r="AC271" s="167" t="s">
        <v>171</v>
      </c>
      <c r="AD271" s="167"/>
      <c r="AE271" s="168" t="s">
        <v>464</v>
      </c>
      <c r="AF271" s="169">
        <v>0</v>
      </c>
      <c r="AG271" s="169">
        <v>0</v>
      </c>
      <c r="AH271" s="169">
        <v>0</v>
      </c>
      <c r="AI271" s="186">
        <v>0</v>
      </c>
      <c r="AJ271" s="169">
        <v>0</v>
      </c>
      <c r="AK271" s="169">
        <v>0</v>
      </c>
      <c r="AL271" s="169">
        <v>0</v>
      </c>
      <c r="AM271" s="169">
        <v>0</v>
      </c>
      <c r="AN271" s="169">
        <v>0</v>
      </c>
      <c r="AO271" s="169">
        <v>0</v>
      </c>
      <c r="AP271" s="169">
        <v>0</v>
      </c>
      <c r="AQ271" s="169">
        <v>0</v>
      </c>
      <c r="AR271" s="169">
        <v>0</v>
      </c>
      <c r="AS271" s="169">
        <v>0</v>
      </c>
      <c r="AT271" s="169">
        <v>0</v>
      </c>
      <c r="AU271" s="169">
        <v>0</v>
      </c>
      <c r="AV271" s="169">
        <v>0</v>
      </c>
      <c r="AW271" s="169">
        <v>0</v>
      </c>
      <c r="AX271" s="169">
        <v>200</v>
      </c>
      <c r="AY271" s="169">
        <v>0</v>
      </c>
      <c r="AZ271" s="169">
        <v>6700</v>
      </c>
    </row>
    <row r="272" ht="16.5" customHeight="1" spans="1:52">
      <c r="A272" s="167" t="s">
        <v>440</v>
      </c>
      <c r="B272" s="167" t="s">
        <v>173</v>
      </c>
      <c r="C272" s="167" t="s">
        <v>122</v>
      </c>
      <c r="D272" s="168" t="s">
        <v>465</v>
      </c>
      <c r="E272" s="169">
        <v>2036.9</v>
      </c>
      <c r="F272" s="169">
        <v>2036.9</v>
      </c>
      <c r="G272" s="169">
        <v>0</v>
      </c>
      <c r="H272" s="169">
        <v>0</v>
      </c>
      <c r="I272" s="169">
        <v>0</v>
      </c>
      <c r="J272" s="169">
        <v>0</v>
      </c>
      <c r="K272" s="169">
        <v>0</v>
      </c>
      <c r="L272" s="169">
        <v>0</v>
      </c>
      <c r="M272" s="169">
        <v>0</v>
      </c>
      <c r="N272" s="169">
        <v>0</v>
      </c>
      <c r="O272" s="169">
        <v>0</v>
      </c>
      <c r="P272" s="169">
        <v>0</v>
      </c>
      <c r="Q272" s="177">
        <v>0</v>
      </c>
      <c r="R272" s="169">
        <v>0</v>
      </c>
      <c r="S272" s="169">
        <v>0</v>
      </c>
      <c r="T272" s="169">
        <v>0</v>
      </c>
      <c r="U272" s="169">
        <v>0</v>
      </c>
      <c r="V272" s="169">
        <v>2036.9</v>
      </c>
      <c r="W272" s="169">
        <v>0</v>
      </c>
      <c r="X272" s="169">
        <v>0</v>
      </c>
      <c r="Y272" s="169">
        <v>0</v>
      </c>
      <c r="Z272" s="169">
        <v>0</v>
      </c>
      <c r="AA272" s="169">
        <v>0</v>
      </c>
      <c r="AB272" s="167" t="s">
        <v>440</v>
      </c>
      <c r="AC272" s="167" t="s">
        <v>173</v>
      </c>
      <c r="AD272" s="167" t="s">
        <v>122</v>
      </c>
      <c r="AE272" s="168" t="s">
        <v>465</v>
      </c>
      <c r="AF272" s="169">
        <v>0</v>
      </c>
      <c r="AG272" s="169">
        <v>0</v>
      </c>
      <c r="AH272" s="169">
        <v>0</v>
      </c>
      <c r="AI272" s="186">
        <v>0</v>
      </c>
      <c r="AJ272" s="169">
        <v>0</v>
      </c>
      <c r="AK272" s="169">
        <v>0</v>
      </c>
      <c r="AL272" s="169">
        <v>0</v>
      </c>
      <c r="AM272" s="169">
        <v>0</v>
      </c>
      <c r="AN272" s="169">
        <v>0</v>
      </c>
      <c r="AO272" s="169">
        <v>0</v>
      </c>
      <c r="AP272" s="169">
        <v>0</v>
      </c>
      <c r="AQ272" s="169">
        <v>0</v>
      </c>
      <c r="AR272" s="169">
        <v>0</v>
      </c>
      <c r="AS272" s="169">
        <v>0</v>
      </c>
      <c r="AT272" s="169">
        <v>0</v>
      </c>
      <c r="AU272" s="169">
        <v>0</v>
      </c>
      <c r="AV272" s="169">
        <v>0</v>
      </c>
      <c r="AW272" s="169">
        <v>0</v>
      </c>
      <c r="AX272" s="169">
        <v>0</v>
      </c>
      <c r="AY272" s="169">
        <v>0</v>
      </c>
      <c r="AZ272" s="169">
        <v>2036.9</v>
      </c>
    </row>
    <row r="273" ht="16.5" customHeight="1" spans="1:52">
      <c r="A273" s="167" t="s">
        <v>440</v>
      </c>
      <c r="B273" s="167" t="s">
        <v>173</v>
      </c>
      <c r="C273" s="167" t="s">
        <v>127</v>
      </c>
      <c r="D273" s="168" t="s">
        <v>466</v>
      </c>
      <c r="E273" s="169">
        <v>4463.1</v>
      </c>
      <c r="F273" s="169">
        <v>4463.1</v>
      </c>
      <c r="G273" s="169">
        <v>0</v>
      </c>
      <c r="H273" s="169">
        <v>0</v>
      </c>
      <c r="I273" s="169">
        <v>0</v>
      </c>
      <c r="J273" s="169">
        <v>0</v>
      </c>
      <c r="K273" s="169">
        <v>0</v>
      </c>
      <c r="L273" s="169">
        <v>0</v>
      </c>
      <c r="M273" s="169">
        <v>0</v>
      </c>
      <c r="N273" s="169">
        <v>0</v>
      </c>
      <c r="O273" s="169">
        <v>0</v>
      </c>
      <c r="P273" s="169">
        <v>0</v>
      </c>
      <c r="Q273" s="177">
        <v>0</v>
      </c>
      <c r="R273" s="169">
        <v>0</v>
      </c>
      <c r="S273" s="169">
        <v>0</v>
      </c>
      <c r="T273" s="169">
        <v>0</v>
      </c>
      <c r="U273" s="169">
        <v>0</v>
      </c>
      <c r="V273" s="169">
        <v>4463.1</v>
      </c>
      <c r="W273" s="169">
        <v>0</v>
      </c>
      <c r="X273" s="169">
        <v>0</v>
      </c>
      <c r="Y273" s="169">
        <v>0</v>
      </c>
      <c r="Z273" s="169">
        <v>0</v>
      </c>
      <c r="AA273" s="169">
        <v>0</v>
      </c>
      <c r="AB273" s="167" t="s">
        <v>440</v>
      </c>
      <c r="AC273" s="167" t="s">
        <v>173</v>
      </c>
      <c r="AD273" s="167" t="s">
        <v>127</v>
      </c>
      <c r="AE273" s="168" t="s">
        <v>466</v>
      </c>
      <c r="AF273" s="169">
        <v>0</v>
      </c>
      <c r="AG273" s="169">
        <v>0</v>
      </c>
      <c r="AH273" s="169">
        <v>0</v>
      </c>
      <c r="AI273" s="186">
        <v>0</v>
      </c>
      <c r="AJ273" s="169">
        <v>0</v>
      </c>
      <c r="AK273" s="169">
        <v>0</v>
      </c>
      <c r="AL273" s="169">
        <v>0</v>
      </c>
      <c r="AM273" s="169">
        <v>0</v>
      </c>
      <c r="AN273" s="169">
        <v>0</v>
      </c>
      <c r="AO273" s="169">
        <v>0</v>
      </c>
      <c r="AP273" s="169">
        <v>0</v>
      </c>
      <c r="AQ273" s="169">
        <v>0</v>
      </c>
      <c r="AR273" s="169">
        <v>0</v>
      </c>
      <c r="AS273" s="169">
        <v>0</v>
      </c>
      <c r="AT273" s="169">
        <v>0</v>
      </c>
      <c r="AU273" s="169">
        <v>0</v>
      </c>
      <c r="AV273" s="169">
        <v>0</v>
      </c>
      <c r="AW273" s="169">
        <v>0</v>
      </c>
      <c r="AX273" s="169">
        <v>0</v>
      </c>
      <c r="AY273" s="169">
        <v>0</v>
      </c>
      <c r="AZ273" s="169">
        <v>4463.1</v>
      </c>
    </row>
    <row r="274" ht="16.5" customHeight="1" spans="1:52">
      <c r="A274" s="167" t="s">
        <v>440</v>
      </c>
      <c r="B274" s="167" t="s">
        <v>173</v>
      </c>
      <c r="C274" s="167" t="s">
        <v>141</v>
      </c>
      <c r="D274" s="168" t="s">
        <v>467</v>
      </c>
      <c r="E274" s="169">
        <v>0</v>
      </c>
      <c r="F274" s="169">
        <v>0</v>
      </c>
      <c r="G274" s="169">
        <v>0</v>
      </c>
      <c r="H274" s="169">
        <v>0</v>
      </c>
      <c r="I274" s="169">
        <v>0</v>
      </c>
      <c r="J274" s="169">
        <v>0</v>
      </c>
      <c r="K274" s="169">
        <v>0</v>
      </c>
      <c r="L274" s="169">
        <v>0</v>
      </c>
      <c r="M274" s="169">
        <v>0</v>
      </c>
      <c r="N274" s="169">
        <v>0</v>
      </c>
      <c r="O274" s="169">
        <v>0</v>
      </c>
      <c r="P274" s="169">
        <v>0</v>
      </c>
      <c r="Q274" s="177">
        <v>0</v>
      </c>
      <c r="R274" s="169">
        <v>0</v>
      </c>
      <c r="S274" s="169">
        <v>0</v>
      </c>
      <c r="T274" s="169">
        <v>0</v>
      </c>
      <c r="U274" s="169">
        <v>0</v>
      </c>
      <c r="V274" s="169">
        <v>0</v>
      </c>
      <c r="W274" s="169">
        <v>0</v>
      </c>
      <c r="X274" s="169">
        <v>0</v>
      </c>
      <c r="Y274" s="169">
        <v>0</v>
      </c>
      <c r="Z274" s="169">
        <v>0</v>
      </c>
      <c r="AA274" s="169">
        <v>0</v>
      </c>
      <c r="AB274" s="167" t="s">
        <v>440</v>
      </c>
      <c r="AC274" s="167" t="s">
        <v>173</v>
      </c>
      <c r="AD274" s="167" t="s">
        <v>141</v>
      </c>
      <c r="AE274" s="168" t="s">
        <v>467</v>
      </c>
      <c r="AF274" s="169">
        <v>0</v>
      </c>
      <c r="AG274" s="169">
        <v>0</v>
      </c>
      <c r="AH274" s="169">
        <v>0</v>
      </c>
      <c r="AI274" s="186">
        <v>0</v>
      </c>
      <c r="AJ274" s="169">
        <v>0</v>
      </c>
      <c r="AK274" s="169">
        <v>0</v>
      </c>
      <c r="AL274" s="169">
        <v>0</v>
      </c>
      <c r="AM274" s="169">
        <v>0</v>
      </c>
      <c r="AN274" s="169">
        <v>0</v>
      </c>
      <c r="AO274" s="169">
        <v>0</v>
      </c>
      <c r="AP274" s="169">
        <v>0</v>
      </c>
      <c r="AQ274" s="169">
        <v>0</v>
      </c>
      <c r="AR274" s="169">
        <v>0</v>
      </c>
      <c r="AS274" s="169">
        <v>0</v>
      </c>
      <c r="AT274" s="169">
        <v>0</v>
      </c>
      <c r="AU274" s="169">
        <v>0</v>
      </c>
      <c r="AV274" s="169">
        <v>0</v>
      </c>
      <c r="AW274" s="169">
        <v>0</v>
      </c>
      <c r="AX274" s="169">
        <v>200</v>
      </c>
      <c r="AY274" s="169">
        <v>0</v>
      </c>
      <c r="AZ274" s="169">
        <v>200</v>
      </c>
    </row>
    <row r="275" ht="16.5" customHeight="1" spans="1:52">
      <c r="A275" s="167"/>
      <c r="B275" s="167" t="s">
        <v>252</v>
      </c>
      <c r="C275" s="167"/>
      <c r="D275" s="168" t="s">
        <v>468</v>
      </c>
      <c r="E275" s="169">
        <v>4473.75</v>
      </c>
      <c r="F275" s="169">
        <v>1273.75</v>
      </c>
      <c r="G275" s="169">
        <v>0</v>
      </c>
      <c r="H275" s="169">
        <v>0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69">
        <v>0</v>
      </c>
      <c r="P275" s="169">
        <v>0</v>
      </c>
      <c r="Q275" s="177">
        <v>0</v>
      </c>
      <c r="R275" s="169">
        <v>0</v>
      </c>
      <c r="S275" s="169">
        <v>0</v>
      </c>
      <c r="T275" s="169">
        <v>0</v>
      </c>
      <c r="U275" s="169">
        <v>0</v>
      </c>
      <c r="V275" s="169">
        <v>1273.75</v>
      </c>
      <c r="W275" s="169">
        <v>0</v>
      </c>
      <c r="X275" s="169">
        <v>0</v>
      </c>
      <c r="Y275" s="169">
        <v>0</v>
      </c>
      <c r="Z275" s="169">
        <v>0</v>
      </c>
      <c r="AA275" s="169">
        <v>0</v>
      </c>
      <c r="AB275" s="167"/>
      <c r="AC275" s="167" t="s">
        <v>252</v>
      </c>
      <c r="AD275" s="167"/>
      <c r="AE275" s="168" t="s">
        <v>468</v>
      </c>
      <c r="AF275" s="169">
        <v>0</v>
      </c>
      <c r="AG275" s="169">
        <v>0</v>
      </c>
      <c r="AH275" s="169">
        <v>0</v>
      </c>
      <c r="AI275" s="186">
        <v>0</v>
      </c>
      <c r="AJ275" s="169">
        <v>3200</v>
      </c>
      <c r="AK275" s="169">
        <v>0</v>
      </c>
      <c r="AL275" s="169">
        <v>0</v>
      </c>
      <c r="AM275" s="169">
        <v>0</v>
      </c>
      <c r="AN275" s="169">
        <v>0</v>
      </c>
      <c r="AO275" s="169">
        <v>0</v>
      </c>
      <c r="AP275" s="169">
        <v>0</v>
      </c>
      <c r="AQ275" s="169">
        <v>0</v>
      </c>
      <c r="AR275" s="169">
        <v>3200</v>
      </c>
      <c r="AS275" s="169">
        <v>0</v>
      </c>
      <c r="AT275" s="169">
        <v>0</v>
      </c>
      <c r="AU275" s="169">
        <v>0</v>
      </c>
      <c r="AV275" s="169">
        <v>0</v>
      </c>
      <c r="AW275" s="169">
        <v>0</v>
      </c>
      <c r="AX275" s="169">
        <v>0</v>
      </c>
      <c r="AY275" s="169">
        <v>35725.8</v>
      </c>
      <c r="AZ275" s="169">
        <v>40199.55</v>
      </c>
    </row>
    <row r="276" ht="16.5" customHeight="1" spans="1:52">
      <c r="A276" s="167" t="s">
        <v>440</v>
      </c>
      <c r="B276" s="167" t="s">
        <v>469</v>
      </c>
      <c r="C276" s="167" t="s">
        <v>127</v>
      </c>
      <c r="D276" s="168" t="s">
        <v>470</v>
      </c>
      <c r="E276" s="169">
        <v>3200</v>
      </c>
      <c r="F276" s="169">
        <v>0</v>
      </c>
      <c r="G276" s="169">
        <v>0</v>
      </c>
      <c r="H276" s="169">
        <v>0</v>
      </c>
      <c r="I276" s="169">
        <v>0</v>
      </c>
      <c r="J276" s="169">
        <v>0</v>
      </c>
      <c r="K276" s="169">
        <v>0</v>
      </c>
      <c r="L276" s="169">
        <v>0</v>
      </c>
      <c r="M276" s="169">
        <v>0</v>
      </c>
      <c r="N276" s="169">
        <v>0</v>
      </c>
      <c r="O276" s="169">
        <v>0</v>
      </c>
      <c r="P276" s="169">
        <v>0</v>
      </c>
      <c r="Q276" s="177">
        <v>0</v>
      </c>
      <c r="R276" s="169">
        <v>0</v>
      </c>
      <c r="S276" s="169">
        <v>0</v>
      </c>
      <c r="T276" s="169">
        <v>0</v>
      </c>
      <c r="U276" s="169">
        <v>0</v>
      </c>
      <c r="V276" s="169">
        <v>0</v>
      </c>
      <c r="W276" s="169">
        <v>0</v>
      </c>
      <c r="X276" s="169">
        <v>0</v>
      </c>
      <c r="Y276" s="169">
        <v>0</v>
      </c>
      <c r="Z276" s="169">
        <v>0</v>
      </c>
      <c r="AA276" s="169">
        <v>0</v>
      </c>
      <c r="AB276" s="167" t="s">
        <v>440</v>
      </c>
      <c r="AC276" s="167" t="s">
        <v>469</v>
      </c>
      <c r="AD276" s="167" t="s">
        <v>127</v>
      </c>
      <c r="AE276" s="168" t="s">
        <v>470</v>
      </c>
      <c r="AF276" s="169">
        <v>0</v>
      </c>
      <c r="AG276" s="169">
        <v>0</v>
      </c>
      <c r="AH276" s="169">
        <v>0</v>
      </c>
      <c r="AI276" s="186">
        <v>0</v>
      </c>
      <c r="AJ276" s="169">
        <v>3200</v>
      </c>
      <c r="AK276" s="169">
        <v>0</v>
      </c>
      <c r="AL276" s="169">
        <v>0</v>
      </c>
      <c r="AM276" s="169">
        <v>0</v>
      </c>
      <c r="AN276" s="169">
        <v>0</v>
      </c>
      <c r="AO276" s="169">
        <v>0</v>
      </c>
      <c r="AP276" s="169">
        <v>0</v>
      </c>
      <c r="AQ276" s="169">
        <v>0</v>
      </c>
      <c r="AR276" s="169">
        <v>3200</v>
      </c>
      <c r="AS276" s="169">
        <v>0</v>
      </c>
      <c r="AT276" s="169">
        <v>0</v>
      </c>
      <c r="AU276" s="169">
        <v>0</v>
      </c>
      <c r="AV276" s="169">
        <v>0</v>
      </c>
      <c r="AW276" s="169">
        <v>0</v>
      </c>
      <c r="AX276" s="169">
        <v>0</v>
      </c>
      <c r="AY276" s="169">
        <v>35725.8</v>
      </c>
      <c r="AZ276" s="169">
        <v>38925.8</v>
      </c>
    </row>
    <row r="277" ht="16.5" customHeight="1" spans="1:52">
      <c r="A277" s="167" t="s">
        <v>440</v>
      </c>
      <c r="B277" s="167" t="s">
        <v>469</v>
      </c>
      <c r="C277" s="167" t="s">
        <v>141</v>
      </c>
      <c r="D277" s="168" t="s">
        <v>471</v>
      </c>
      <c r="E277" s="169">
        <v>1273.75</v>
      </c>
      <c r="F277" s="169">
        <v>1273.75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69">
        <v>0</v>
      </c>
      <c r="Q277" s="177">
        <v>0</v>
      </c>
      <c r="R277" s="169">
        <v>0</v>
      </c>
      <c r="S277" s="169">
        <v>0</v>
      </c>
      <c r="T277" s="169">
        <v>0</v>
      </c>
      <c r="U277" s="169">
        <v>0</v>
      </c>
      <c r="V277" s="169">
        <v>1273.75</v>
      </c>
      <c r="W277" s="169">
        <v>0</v>
      </c>
      <c r="X277" s="169">
        <v>0</v>
      </c>
      <c r="Y277" s="169">
        <v>0</v>
      </c>
      <c r="Z277" s="169">
        <v>0</v>
      </c>
      <c r="AA277" s="169">
        <v>0</v>
      </c>
      <c r="AB277" s="167" t="s">
        <v>440</v>
      </c>
      <c r="AC277" s="167" t="s">
        <v>469</v>
      </c>
      <c r="AD277" s="167" t="s">
        <v>141</v>
      </c>
      <c r="AE277" s="168" t="s">
        <v>471</v>
      </c>
      <c r="AF277" s="169">
        <v>0</v>
      </c>
      <c r="AG277" s="169">
        <v>0</v>
      </c>
      <c r="AH277" s="169">
        <v>0</v>
      </c>
      <c r="AI277" s="186">
        <v>0</v>
      </c>
      <c r="AJ277" s="169">
        <v>0</v>
      </c>
      <c r="AK277" s="169">
        <v>0</v>
      </c>
      <c r="AL277" s="169">
        <v>0</v>
      </c>
      <c r="AM277" s="169">
        <v>0</v>
      </c>
      <c r="AN277" s="169">
        <v>0</v>
      </c>
      <c r="AO277" s="169">
        <v>0</v>
      </c>
      <c r="AP277" s="169">
        <v>0</v>
      </c>
      <c r="AQ277" s="169">
        <v>0</v>
      </c>
      <c r="AR277" s="169">
        <v>0</v>
      </c>
      <c r="AS277" s="169">
        <v>0</v>
      </c>
      <c r="AT277" s="169">
        <v>0</v>
      </c>
      <c r="AU277" s="169">
        <v>0</v>
      </c>
      <c r="AV277" s="169">
        <v>0</v>
      </c>
      <c r="AW277" s="169">
        <v>0</v>
      </c>
      <c r="AX277" s="169">
        <v>0</v>
      </c>
      <c r="AY277" s="169">
        <v>0</v>
      </c>
      <c r="AZ277" s="169">
        <v>1273.75</v>
      </c>
    </row>
    <row r="278" ht="16.5" customHeight="1" spans="1:52">
      <c r="A278" s="167"/>
      <c r="B278" s="167" t="s">
        <v>176</v>
      </c>
      <c r="C278" s="167"/>
      <c r="D278" s="168" t="s">
        <v>472</v>
      </c>
      <c r="E278" s="169">
        <v>1800</v>
      </c>
      <c r="F278" s="169">
        <v>0</v>
      </c>
      <c r="G278" s="169">
        <v>0</v>
      </c>
      <c r="H278" s="169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0</v>
      </c>
      <c r="Q278" s="177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0</v>
      </c>
      <c r="AA278" s="169">
        <v>0</v>
      </c>
      <c r="AB278" s="167"/>
      <c r="AC278" s="167" t="s">
        <v>176</v>
      </c>
      <c r="AD278" s="167"/>
      <c r="AE278" s="168" t="s">
        <v>472</v>
      </c>
      <c r="AF278" s="169">
        <v>0</v>
      </c>
      <c r="AG278" s="169">
        <v>0</v>
      </c>
      <c r="AH278" s="169">
        <v>0</v>
      </c>
      <c r="AI278" s="186">
        <v>0</v>
      </c>
      <c r="AJ278" s="169">
        <v>1800</v>
      </c>
      <c r="AK278" s="169">
        <v>0</v>
      </c>
      <c r="AL278" s="169">
        <v>0</v>
      </c>
      <c r="AM278" s="169">
        <v>0</v>
      </c>
      <c r="AN278" s="169">
        <v>0</v>
      </c>
      <c r="AO278" s="169">
        <v>0</v>
      </c>
      <c r="AP278" s="169">
        <v>0</v>
      </c>
      <c r="AQ278" s="169">
        <v>0</v>
      </c>
      <c r="AR278" s="169">
        <v>1800</v>
      </c>
      <c r="AS278" s="169">
        <v>0</v>
      </c>
      <c r="AT278" s="169">
        <v>0</v>
      </c>
      <c r="AU278" s="169">
        <v>0</v>
      </c>
      <c r="AV278" s="169">
        <v>0</v>
      </c>
      <c r="AW278" s="169">
        <v>0</v>
      </c>
      <c r="AX278" s="169">
        <v>50</v>
      </c>
      <c r="AY278" s="169">
        <v>2353.61</v>
      </c>
      <c r="AZ278" s="169">
        <v>4203.61</v>
      </c>
    </row>
    <row r="279" ht="16.5" customHeight="1" spans="1:52">
      <c r="A279" s="167" t="s">
        <v>440</v>
      </c>
      <c r="B279" s="167" t="s">
        <v>178</v>
      </c>
      <c r="C279" s="167" t="s">
        <v>122</v>
      </c>
      <c r="D279" s="168" t="s">
        <v>473</v>
      </c>
      <c r="E279" s="169">
        <v>1800</v>
      </c>
      <c r="F279" s="169">
        <v>0</v>
      </c>
      <c r="G279" s="169">
        <v>0</v>
      </c>
      <c r="H279" s="169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0</v>
      </c>
      <c r="Q279" s="177">
        <v>0</v>
      </c>
      <c r="R279" s="169">
        <v>0</v>
      </c>
      <c r="S279" s="169">
        <v>0</v>
      </c>
      <c r="T279" s="169">
        <v>0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0</v>
      </c>
      <c r="AA279" s="169">
        <v>0</v>
      </c>
      <c r="AB279" s="167" t="s">
        <v>440</v>
      </c>
      <c r="AC279" s="167" t="s">
        <v>178</v>
      </c>
      <c r="AD279" s="167" t="s">
        <v>122</v>
      </c>
      <c r="AE279" s="168" t="s">
        <v>473</v>
      </c>
      <c r="AF279" s="169">
        <v>0</v>
      </c>
      <c r="AG279" s="169">
        <v>0</v>
      </c>
      <c r="AH279" s="169">
        <v>0</v>
      </c>
      <c r="AI279" s="186">
        <v>0</v>
      </c>
      <c r="AJ279" s="169">
        <v>1800</v>
      </c>
      <c r="AK279" s="169">
        <v>0</v>
      </c>
      <c r="AL279" s="169">
        <v>0</v>
      </c>
      <c r="AM279" s="169">
        <v>0</v>
      </c>
      <c r="AN279" s="169">
        <v>0</v>
      </c>
      <c r="AO279" s="169">
        <v>0</v>
      </c>
      <c r="AP279" s="169">
        <v>0</v>
      </c>
      <c r="AQ279" s="169">
        <v>0</v>
      </c>
      <c r="AR279" s="169">
        <v>1800</v>
      </c>
      <c r="AS279" s="169">
        <v>0</v>
      </c>
      <c r="AT279" s="169">
        <v>0</v>
      </c>
      <c r="AU279" s="169">
        <v>0</v>
      </c>
      <c r="AV279" s="169">
        <v>0</v>
      </c>
      <c r="AW279" s="169">
        <v>0</v>
      </c>
      <c r="AX279" s="169">
        <v>0</v>
      </c>
      <c r="AY279" s="169">
        <v>797.86</v>
      </c>
      <c r="AZ279" s="169">
        <v>2597.86</v>
      </c>
    </row>
    <row r="280" ht="16.5" customHeight="1" spans="1:52">
      <c r="A280" s="167" t="s">
        <v>440</v>
      </c>
      <c r="B280" s="167" t="s">
        <v>178</v>
      </c>
      <c r="C280" s="167" t="s">
        <v>141</v>
      </c>
      <c r="D280" s="168" t="s">
        <v>474</v>
      </c>
      <c r="E280" s="169">
        <v>0</v>
      </c>
      <c r="F280" s="169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69">
        <v>0</v>
      </c>
      <c r="P280" s="169">
        <v>0</v>
      </c>
      <c r="Q280" s="177">
        <v>0</v>
      </c>
      <c r="R280" s="169">
        <v>0</v>
      </c>
      <c r="S280" s="169">
        <v>0</v>
      </c>
      <c r="T280" s="169">
        <v>0</v>
      </c>
      <c r="U280" s="169">
        <v>0</v>
      </c>
      <c r="V280" s="169">
        <v>0</v>
      </c>
      <c r="W280" s="169">
        <v>0</v>
      </c>
      <c r="X280" s="169">
        <v>0</v>
      </c>
      <c r="Y280" s="169">
        <v>0</v>
      </c>
      <c r="Z280" s="169">
        <v>0</v>
      </c>
      <c r="AA280" s="169">
        <v>0</v>
      </c>
      <c r="AB280" s="167" t="s">
        <v>440</v>
      </c>
      <c r="AC280" s="167" t="s">
        <v>178</v>
      </c>
      <c r="AD280" s="167" t="s">
        <v>141</v>
      </c>
      <c r="AE280" s="168" t="s">
        <v>474</v>
      </c>
      <c r="AF280" s="169">
        <v>0</v>
      </c>
      <c r="AG280" s="169">
        <v>0</v>
      </c>
      <c r="AH280" s="169">
        <v>0</v>
      </c>
      <c r="AI280" s="186">
        <v>0</v>
      </c>
      <c r="AJ280" s="169">
        <v>0</v>
      </c>
      <c r="AK280" s="169">
        <v>0</v>
      </c>
      <c r="AL280" s="169">
        <v>0</v>
      </c>
      <c r="AM280" s="169">
        <v>0</v>
      </c>
      <c r="AN280" s="169">
        <v>0</v>
      </c>
      <c r="AO280" s="169">
        <v>0</v>
      </c>
      <c r="AP280" s="169">
        <v>0</v>
      </c>
      <c r="AQ280" s="169">
        <v>0</v>
      </c>
      <c r="AR280" s="169">
        <v>0</v>
      </c>
      <c r="AS280" s="169">
        <v>0</v>
      </c>
      <c r="AT280" s="169">
        <v>0</v>
      </c>
      <c r="AU280" s="169">
        <v>0</v>
      </c>
      <c r="AV280" s="169">
        <v>0</v>
      </c>
      <c r="AW280" s="169">
        <v>0</v>
      </c>
      <c r="AX280" s="169">
        <v>50</v>
      </c>
      <c r="AY280" s="169">
        <v>1555.75</v>
      </c>
      <c r="AZ280" s="169">
        <v>1605.75</v>
      </c>
    </row>
    <row r="281" ht="16.5" customHeight="1" spans="1:52">
      <c r="A281" s="167"/>
      <c r="B281" s="167" t="s">
        <v>184</v>
      </c>
      <c r="C281" s="167"/>
      <c r="D281" s="168" t="s">
        <v>475</v>
      </c>
      <c r="E281" s="169">
        <v>0</v>
      </c>
      <c r="F281" s="169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69">
        <v>0</v>
      </c>
      <c r="Q281" s="177">
        <v>0</v>
      </c>
      <c r="R281" s="169">
        <v>0</v>
      </c>
      <c r="S281" s="169">
        <v>0</v>
      </c>
      <c r="T281" s="169">
        <v>0</v>
      </c>
      <c r="U281" s="169">
        <v>0</v>
      </c>
      <c r="V281" s="169">
        <v>0</v>
      </c>
      <c r="W281" s="169">
        <v>0</v>
      </c>
      <c r="X281" s="169">
        <v>0</v>
      </c>
      <c r="Y281" s="169">
        <v>0</v>
      </c>
      <c r="Z281" s="169">
        <v>0</v>
      </c>
      <c r="AA281" s="169">
        <v>0</v>
      </c>
      <c r="AB281" s="167"/>
      <c r="AC281" s="167" t="s">
        <v>184</v>
      </c>
      <c r="AD281" s="167"/>
      <c r="AE281" s="168" t="s">
        <v>475</v>
      </c>
      <c r="AF281" s="169">
        <v>0</v>
      </c>
      <c r="AG281" s="169">
        <v>0</v>
      </c>
      <c r="AH281" s="169">
        <v>0</v>
      </c>
      <c r="AI281" s="186">
        <v>0</v>
      </c>
      <c r="AJ281" s="169">
        <v>0</v>
      </c>
      <c r="AK281" s="169">
        <v>0</v>
      </c>
      <c r="AL281" s="169">
        <v>0</v>
      </c>
      <c r="AM281" s="169">
        <v>0</v>
      </c>
      <c r="AN281" s="169">
        <v>0</v>
      </c>
      <c r="AO281" s="169">
        <v>0</v>
      </c>
      <c r="AP281" s="169">
        <v>0</v>
      </c>
      <c r="AQ281" s="169">
        <v>0</v>
      </c>
      <c r="AR281" s="169">
        <v>0</v>
      </c>
      <c r="AS281" s="169">
        <v>0</v>
      </c>
      <c r="AT281" s="169">
        <v>0</v>
      </c>
      <c r="AU281" s="169">
        <v>0</v>
      </c>
      <c r="AV281" s="169">
        <v>0</v>
      </c>
      <c r="AW281" s="169">
        <v>0</v>
      </c>
      <c r="AX281" s="169">
        <v>640</v>
      </c>
      <c r="AY281" s="169">
        <v>240</v>
      </c>
      <c r="AZ281" s="169">
        <v>880</v>
      </c>
    </row>
    <row r="282" ht="16.5" customHeight="1" spans="1:52">
      <c r="A282" s="167" t="s">
        <v>440</v>
      </c>
      <c r="B282" s="167" t="s">
        <v>186</v>
      </c>
      <c r="C282" s="167" t="s">
        <v>122</v>
      </c>
      <c r="D282" s="168" t="s">
        <v>476</v>
      </c>
      <c r="E282" s="169">
        <v>0</v>
      </c>
      <c r="F282" s="169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77">
        <v>0</v>
      </c>
      <c r="R282" s="169">
        <v>0</v>
      </c>
      <c r="S282" s="169">
        <v>0</v>
      </c>
      <c r="T282" s="169">
        <v>0</v>
      </c>
      <c r="U282" s="169">
        <v>0</v>
      </c>
      <c r="V282" s="169">
        <v>0</v>
      </c>
      <c r="W282" s="169">
        <v>0</v>
      </c>
      <c r="X282" s="169">
        <v>0</v>
      </c>
      <c r="Y282" s="169">
        <v>0</v>
      </c>
      <c r="Z282" s="169">
        <v>0</v>
      </c>
      <c r="AA282" s="169">
        <v>0</v>
      </c>
      <c r="AB282" s="167" t="s">
        <v>440</v>
      </c>
      <c r="AC282" s="167" t="s">
        <v>186</v>
      </c>
      <c r="AD282" s="167" t="s">
        <v>122</v>
      </c>
      <c r="AE282" s="168" t="s">
        <v>476</v>
      </c>
      <c r="AF282" s="169">
        <v>0</v>
      </c>
      <c r="AG282" s="169">
        <v>0</v>
      </c>
      <c r="AH282" s="169">
        <v>0</v>
      </c>
      <c r="AI282" s="186">
        <v>0</v>
      </c>
      <c r="AJ282" s="169">
        <v>0</v>
      </c>
      <c r="AK282" s="169">
        <v>0</v>
      </c>
      <c r="AL282" s="169">
        <v>0</v>
      </c>
      <c r="AM282" s="169">
        <v>0</v>
      </c>
      <c r="AN282" s="169">
        <v>0</v>
      </c>
      <c r="AO282" s="169">
        <v>0</v>
      </c>
      <c r="AP282" s="169">
        <v>0</v>
      </c>
      <c r="AQ282" s="169">
        <v>0</v>
      </c>
      <c r="AR282" s="169">
        <v>0</v>
      </c>
      <c r="AS282" s="169">
        <v>0</v>
      </c>
      <c r="AT282" s="169">
        <v>0</v>
      </c>
      <c r="AU282" s="169">
        <v>0</v>
      </c>
      <c r="AV282" s="169">
        <v>0</v>
      </c>
      <c r="AW282" s="169">
        <v>0</v>
      </c>
      <c r="AX282" s="169">
        <v>640</v>
      </c>
      <c r="AY282" s="169">
        <v>240</v>
      </c>
      <c r="AZ282" s="169">
        <v>880</v>
      </c>
    </row>
    <row r="283" ht="16.5" customHeight="1" spans="1:52">
      <c r="A283" s="167"/>
      <c r="B283" s="167" t="s">
        <v>254</v>
      </c>
      <c r="C283" s="167"/>
      <c r="D283" s="168" t="s">
        <v>477</v>
      </c>
      <c r="E283" s="169">
        <v>446.94</v>
      </c>
      <c r="F283" s="169">
        <v>335.37</v>
      </c>
      <c r="G283" s="169">
        <v>191.19</v>
      </c>
      <c r="H283" s="169">
        <v>128.25</v>
      </c>
      <c r="I283" s="169">
        <v>128.25</v>
      </c>
      <c r="J283" s="169">
        <v>0</v>
      </c>
      <c r="K283" s="169">
        <v>0</v>
      </c>
      <c r="L283" s="169">
        <v>0</v>
      </c>
      <c r="M283" s="169">
        <v>15.93</v>
      </c>
      <c r="N283" s="169">
        <v>15.93</v>
      </c>
      <c r="O283" s="169">
        <v>0</v>
      </c>
      <c r="P283" s="169">
        <v>0</v>
      </c>
      <c r="Q283" s="177">
        <v>0</v>
      </c>
      <c r="R283" s="169">
        <v>0</v>
      </c>
      <c r="S283" s="169">
        <v>0</v>
      </c>
      <c r="T283" s="169">
        <v>0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0</v>
      </c>
      <c r="AA283" s="169">
        <v>0</v>
      </c>
      <c r="AB283" s="167"/>
      <c r="AC283" s="167" t="s">
        <v>254</v>
      </c>
      <c r="AD283" s="167"/>
      <c r="AE283" s="168" t="s">
        <v>477</v>
      </c>
      <c r="AF283" s="169">
        <v>111.57</v>
      </c>
      <c r="AG283" s="169">
        <v>73.95</v>
      </c>
      <c r="AH283" s="169">
        <v>37.62</v>
      </c>
      <c r="AI283" s="186">
        <v>0</v>
      </c>
      <c r="AJ283" s="169">
        <v>0</v>
      </c>
      <c r="AK283" s="169">
        <v>0</v>
      </c>
      <c r="AL283" s="169">
        <v>0</v>
      </c>
      <c r="AM283" s="169">
        <v>0</v>
      </c>
      <c r="AN283" s="169">
        <v>0</v>
      </c>
      <c r="AO283" s="169">
        <v>0</v>
      </c>
      <c r="AP283" s="169">
        <v>0</v>
      </c>
      <c r="AQ283" s="169">
        <v>0</v>
      </c>
      <c r="AR283" s="169">
        <v>0</v>
      </c>
      <c r="AS283" s="169">
        <v>0</v>
      </c>
      <c r="AT283" s="169">
        <v>0</v>
      </c>
      <c r="AU283" s="169">
        <v>0</v>
      </c>
      <c r="AV283" s="169">
        <v>0</v>
      </c>
      <c r="AW283" s="169">
        <v>0</v>
      </c>
      <c r="AX283" s="169">
        <v>467</v>
      </c>
      <c r="AY283" s="169">
        <v>0</v>
      </c>
      <c r="AZ283" s="169">
        <v>913.94</v>
      </c>
    </row>
    <row r="284" ht="16.5" customHeight="1" spans="1:52">
      <c r="A284" s="167" t="s">
        <v>440</v>
      </c>
      <c r="B284" s="167" t="s">
        <v>478</v>
      </c>
      <c r="C284" s="167" t="s">
        <v>122</v>
      </c>
      <c r="D284" s="168" t="s">
        <v>243</v>
      </c>
      <c r="E284" s="169">
        <v>446.94</v>
      </c>
      <c r="F284" s="169">
        <v>335.37</v>
      </c>
      <c r="G284" s="169">
        <v>191.19</v>
      </c>
      <c r="H284" s="169">
        <v>128.25</v>
      </c>
      <c r="I284" s="169">
        <v>128.25</v>
      </c>
      <c r="J284" s="169">
        <v>0</v>
      </c>
      <c r="K284" s="169">
        <v>0</v>
      </c>
      <c r="L284" s="169">
        <v>0</v>
      </c>
      <c r="M284" s="169">
        <v>15.93</v>
      </c>
      <c r="N284" s="169">
        <v>15.93</v>
      </c>
      <c r="O284" s="169">
        <v>0</v>
      </c>
      <c r="P284" s="169">
        <v>0</v>
      </c>
      <c r="Q284" s="177">
        <v>0</v>
      </c>
      <c r="R284" s="169">
        <v>0</v>
      </c>
      <c r="S284" s="169">
        <v>0</v>
      </c>
      <c r="T284" s="169">
        <v>0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0</v>
      </c>
      <c r="AA284" s="169">
        <v>0</v>
      </c>
      <c r="AB284" s="167" t="s">
        <v>440</v>
      </c>
      <c r="AC284" s="167" t="s">
        <v>478</v>
      </c>
      <c r="AD284" s="167" t="s">
        <v>122</v>
      </c>
      <c r="AE284" s="168" t="s">
        <v>243</v>
      </c>
      <c r="AF284" s="169">
        <v>111.57</v>
      </c>
      <c r="AG284" s="169">
        <v>73.95</v>
      </c>
      <c r="AH284" s="169">
        <v>37.62</v>
      </c>
      <c r="AI284" s="186">
        <v>0</v>
      </c>
      <c r="AJ284" s="169">
        <v>0</v>
      </c>
      <c r="AK284" s="169">
        <v>0</v>
      </c>
      <c r="AL284" s="169">
        <v>0</v>
      </c>
      <c r="AM284" s="169">
        <v>0</v>
      </c>
      <c r="AN284" s="169">
        <v>0</v>
      </c>
      <c r="AO284" s="169">
        <v>0</v>
      </c>
      <c r="AP284" s="169">
        <v>0</v>
      </c>
      <c r="AQ284" s="169">
        <v>0</v>
      </c>
      <c r="AR284" s="169">
        <v>0</v>
      </c>
      <c r="AS284" s="169">
        <v>0</v>
      </c>
      <c r="AT284" s="169">
        <v>0</v>
      </c>
      <c r="AU284" s="169">
        <v>0</v>
      </c>
      <c r="AV284" s="169">
        <v>0</v>
      </c>
      <c r="AW284" s="169">
        <v>0</v>
      </c>
      <c r="AX284" s="169">
        <v>17</v>
      </c>
      <c r="AY284" s="169">
        <v>0</v>
      </c>
      <c r="AZ284" s="169">
        <v>463.94</v>
      </c>
    </row>
    <row r="285" ht="16.5" customHeight="1" spans="1:52">
      <c r="A285" s="167" t="s">
        <v>440</v>
      </c>
      <c r="B285" s="167" t="s">
        <v>478</v>
      </c>
      <c r="C285" s="167" t="s">
        <v>127</v>
      </c>
      <c r="D285" s="168" t="s">
        <v>479</v>
      </c>
      <c r="E285" s="169">
        <v>0</v>
      </c>
      <c r="F285" s="169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77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</v>
      </c>
      <c r="AA285" s="169">
        <v>0</v>
      </c>
      <c r="AB285" s="167" t="s">
        <v>440</v>
      </c>
      <c r="AC285" s="167" t="s">
        <v>478</v>
      </c>
      <c r="AD285" s="167" t="s">
        <v>127</v>
      </c>
      <c r="AE285" s="168" t="s">
        <v>479</v>
      </c>
      <c r="AF285" s="169">
        <v>0</v>
      </c>
      <c r="AG285" s="169">
        <v>0</v>
      </c>
      <c r="AH285" s="169">
        <v>0</v>
      </c>
      <c r="AI285" s="186">
        <v>0</v>
      </c>
      <c r="AJ285" s="169">
        <v>0</v>
      </c>
      <c r="AK285" s="169">
        <v>0</v>
      </c>
      <c r="AL285" s="169">
        <v>0</v>
      </c>
      <c r="AM285" s="169">
        <v>0</v>
      </c>
      <c r="AN285" s="169">
        <v>0</v>
      </c>
      <c r="AO285" s="169">
        <v>0</v>
      </c>
      <c r="AP285" s="169">
        <v>0</v>
      </c>
      <c r="AQ285" s="169">
        <v>0</v>
      </c>
      <c r="AR285" s="169">
        <v>0</v>
      </c>
      <c r="AS285" s="169">
        <v>0</v>
      </c>
      <c r="AT285" s="169">
        <v>0</v>
      </c>
      <c r="AU285" s="169">
        <v>0</v>
      </c>
      <c r="AV285" s="169">
        <v>0</v>
      </c>
      <c r="AW285" s="169">
        <v>0</v>
      </c>
      <c r="AX285" s="169">
        <v>1</v>
      </c>
      <c r="AY285" s="169">
        <v>0</v>
      </c>
      <c r="AZ285" s="169">
        <v>1</v>
      </c>
    </row>
    <row r="286" ht="16.5" customHeight="1" spans="1:52">
      <c r="A286" s="167" t="s">
        <v>440</v>
      </c>
      <c r="B286" s="167" t="s">
        <v>478</v>
      </c>
      <c r="C286" s="167" t="s">
        <v>148</v>
      </c>
      <c r="D286" s="168" t="s">
        <v>480</v>
      </c>
      <c r="E286" s="169">
        <v>0</v>
      </c>
      <c r="F286" s="169">
        <v>0</v>
      </c>
      <c r="G286" s="169">
        <v>0</v>
      </c>
      <c r="H286" s="169">
        <v>0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69">
        <v>0</v>
      </c>
      <c r="P286" s="169">
        <v>0</v>
      </c>
      <c r="Q286" s="177">
        <v>0</v>
      </c>
      <c r="R286" s="169">
        <v>0</v>
      </c>
      <c r="S286" s="169">
        <v>0</v>
      </c>
      <c r="T286" s="169">
        <v>0</v>
      </c>
      <c r="U286" s="169">
        <v>0</v>
      </c>
      <c r="V286" s="169">
        <v>0</v>
      </c>
      <c r="W286" s="169">
        <v>0</v>
      </c>
      <c r="X286" s="169">
        <v>0</v>
      </c>
      <c r="Y286" s="169">
        <v>0</v>
      </c>
      <c r="Z286" s="169">
        <v>0</v>
      </c>
      <c r="AA286" s="169">
        <v>0</v>
      </c>
      <c r="AB286" s="167" t="s">
        <v>440</v>
      </c>
      <c r="AC286" s="167" t="s">
        <v>478</v>
      </c>
      <c r="AD286" s="167" t="s">
        <v>148</v>
      </c>
      <c r="AE286" s="168" t="s">
        <v>480</v>
      </c>
      <c r="AF286" s="169">
        <v>0</v>
      </c>
      <c r="AG286" s="169">
        <v>0</v>
      </c>
      <c r="AH286" s="169">
        <v>0</v>
      </c>
      <c r="AI286" s="186">
        <v>0</v>
      </c>
      <c r="AJ286" s="169">
        <v>0</v>
      </c>
      <c r="AK286" s="169">
        <v>0</v>
      </c>
      <c r="AL286" s="169">
        <v>0</v>
      </c>
      <c r="AM286" s="169">
        <v>0</v>
      </c>
      <c r="AN286" s="169">
        <v>0</v>
      </c>
      <c r="AO286" s="169">
        <v>0</v>
      </c>
      <c r="AP286" s="169">
        <v>0</v>
      </c>
      <c r="AQ286" s="169">
        <v>0</v>
      </c>
      <c r="AR286" s="169">
        <v>0</v>
      </c>
      <c r="AS286" s="169">
        <v>0</v>
      </c>
      <c r="AT286" s="169">
        <v>0</v>
      </c>
      <c r="AU286" s="169">
        <v>0</v>
      </c>
      <c r="AV286" s="169">
        <v>0</v>
      </c>
      <c r="AW286" s="169">
        <v>0</v>
      </c>
      <c r="AX286" s="169">
        <v>80</v>
      </c>
      <c r="AY286" s="169">
        <v>0</v>
      </c>
      <c r="AZ286" s="169">
        <v>80</v>
      </c>
    </row>
    <row r="287" ht="16.5" customHeight="1" spans="1:52">
      <c r="A287" s="167" t="s">
        <v>440</v>
      </c>
      <c r="B287" s="167" t="s">
        <v>478</v>
      </c>
      <c r="C287" s="167" t="s">
        <v>157</v>
      </c>
      <c r="D287" s="168" t="s">
        <v>481</v>
      </c>
      <c r="E287" s="169">
        <v>0</v>
      </c>
      <c r="F287" s="169">
        <v>0</v>
      </c>
      <c r="G287" s="169">
        <v>0</v>
      </c>
      <c r="H287" s="169">
        <v>0</v>
      </c>
      <c r="I287" s="169">
        <v>0</v>
      </c>
      <c r="J287" s="169">
        <v>0</v>
      </c>
      <c r="K287" s="169">
        <v>0</v>
      </c>
      <c r="L287" s="169">
        <v>0</v>
      </c>
      <c r="M287" s="169">
        <v>0</v>
      </c>
      <c r="N287" s="169">
        <v>0</v>
      </c>
      <c r="O287" s="169">
        <v>0</v>
      </c>
      <c r="P287" s="169">
        <v>0</v>
      </c>
      <c r="Q287" s="177">
        <v>0</v>
      </c>
      <c r="R287" s="169">
        <v>0</v>
      </c>
      <c r="S287" s="169">
        <v>0</v>
      </c>
      <c r="T287" s="169">
        <v>0</v>
      </c>
      <c r="U287" s="169">
        <v>0</v>
      </c>
      <c r="V287" s="169">
        <v>0</v>
      </c>
      <c r="W287" s="169">
        <v>0</v>
      </c>
      <c r="X287" s="169">
        <v>0</v>
      </c>
      <c r="Y287" s="169">
        <v>0</v>
      </c>
      <c r="Z287" s="169">
        <v>0</v>
      </c>
      <c r="AA287" s="169">
        <v>0</v>
      </c>
      <c r="AB287" s="167" t="s">
        <v>440</v>
      </c>
      <c r="AC287" s="167" t="s">
        <v>478</v>
      </c>
      <c r="AD287" s="167" t="s">
        <v>157</v>
      </c>
      <c r="AE287" s="168" t="s">
        <v>481</v>
      </c>
      <c r="AF287" s="169">
        <v>0</v>
      </c>
      <c r="AG287" s="169">
        <v>0</v>
      </c>
      <c r="AH287" s="169">
        <v>0</v>
      </c>
      <c r="AI287" s="186">
        <v>0</v>
      </c>
      <c r="AJ287" s="169">
        <v>0</v>
      </c>
      <c r="AK287" s="169">
        <v>0</v>
      </c>
      <c r="AL287" s="169">
        <v>0</v>
      </c>
      <c r="AM287" s="169">
        <v>0</v>
      </c>
      <c r="AN287" s="169">
        <v>0</v>
      </c>
      <c r="AO287" s="169">
        <v>0</v>
      </c>
      <c r="AP287" s="169">
        <v>0</v>
      </c>
      <c r="AQ287" s="169">
        <v>0</v>
      </c>
      <c r="AR287" s="169">
        <v>0</v>
      </c>
      <c r="AS287" s="169">
        <v>0</v>
      </c>
      <c r="AT287" s="169">
        <v>0</v>
      </c>
      <c r="AU287" s="169">
        <v>0</v>
      </c>
      <c r="AV287" s="169">
        <v>0</v>
      </c>
      <c r="AW287" s="169">
        <v>0</v>
      </c>
      <c r="AX287" s="169">
        <v>369</v>
      </c>
      <c r="AY287" s="169">
        <v>0</v>
      </c>
      <c r="AZ287" s="169">
        <v>369</v>
      </c>
    </row>
    <row r="288" ht="16.5" customHeight="1" spans="1:52">
      <c r="A288" s="167"/>
      <c r="B288" s="167" t="s">
        <v>141</v>
      </c>
      <c r="C288" s="167"/>
      <c r="D288" s="168" t="s">
        <v>482</v>
      </c>
      <c r="E288" s="169">
        <v>0</v>
      </c>
      <c r="F288" s="169">
        <v>0</v>
      </c>
      <c r="G288" s="169">
        <v>0</v>
      </c>
      <c r="H288" s="169">
        <v>0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69">
        <v>0</v>
      </c>
      <c r="Q288" s="177">
        <v>0</v>
      </c>
      <c r="R288" s="169">
        <v>0</v>
      </c>
      <c r="S288" s="169">
        <v>0</v>
      </c>
      <c r="T288" s="169">
        <v>0</v>
      </c>
      <c r="U288" s="169">
        <v>0</v>
      </c>
      <c r="V288" s="169">
        <v>0</v>
      </c>
      <c r="W288" s="169">
        <v>0</v>
      </c>
      <c r="X288" s="169">
        <v>0</v>
      </c>
      <c r="Y288" s="169">
        <v>0</v>
      </c>
      <c r="Z288" s="169">
        <v>0</v>
      </c>
      <c r="AA288" s="169">
        <v>0</v>
      </c>
      <c r="AB288" s="167"/>
      <c r="AC288" s="167" t="s">
        <v>141</v>
      </c>
      <c r="AD288" s="167"/>
      <c r="AE288" s="168" t="s">
        <v>482</v>
      </c>
      <c r="AF288" s="169">
        <v>0</v>
      </c>
      <c r="AG288" s="169">
        <v>0</v>
      </c>
      <c r="AH288" s="169">
        <v>0</v>
      </c>
      <c r="AI288" s="186">
        <v>0</v>
      </c>
      <c r="AJ288" s="169">
        <v>0</v>
      </c>
      <c r="AK288" s="169">
        <v>0</v>
      </c>
      <c r="AL288" s="169">
        <v>0</v>
      </c>
      <c r="AM288" s="169">
        <v>0</v>
      </c>
      <c r="AN288" s="169">
        <v>0</v>
      </c>
      <c r="AO288" s="169">
        <v>0</v>
      </c>
      <c r="AP288" s="169">
        <v>0</v>
      </c>
      <c r="AQ288" s="169">
        <v>0</v>
      </c>
      <c r="AR288" s="169">
        <v>0</v>
      </c>
      <c r="AS288" s="169">
        <v>0</v>
      </c>
      <c r="AT288" s="169">
        <v>0</v>
      </c>
      <c r="AU288" s="169">
        <v>0</v>
      </c>
      <c r="AV288" s="169">
        <v>0</v>
      </c>
      <c r="AW288" s="169">
        <v>0</v>
      </c>
      <c r="AX288" s="169">
        <v>0</v>
      </c>
      <c r="AY288" s="169">
        <v>2300</v>
      </c>
      <c r="AZ288" s="169">
        <v>2300</v>
      </c>
    </row>
    <row r="289" ht="16.5" customHeight="1" spans="1:52">
      <c r="A289" s="167" t="s">
        <v>440</v>
      </c>
      <c r="B289" s="167" t="s">
        <v>261</v>
      </c>
      <c r="C289" s="167" t="s">
        <v>141</v>
      </c>
      <c r="D289" s="168" t="s">
        <v>483</v>
      </c>
      <c r="E289" s="169">
        <v>0</v>
      </c>
      <c r="F289" s="169">
        <v>0</v>
      </c>
      <c r="G289" s="169">
        <v>0</v>
      </c>
      <c r="H289" s="169">
        <v>0</v>
      </c>
      <c r="I289" s="169">
        <v>0</v>
      </c>
      <c r="J289" s="169">
        <v>0</v>
      </c>
      <c r="K289" s="169">
        <v>0</v>
      </c>
      <c r="L289" s="169">
        <v>0</v>
      </c>
      <c r="M289" s="169">
        <v>0</v>
      </c>
      <c r="N289" s="169">
        <v>0</v>
      </c>
      <c r="O289" s="169">
        <v>0</v>
      </c>
      <c r="P289" s="169">
        <v>0</v>
      </c>
      <c r="Q289" s="177">
        <v>0</v>
      </c>
      <c r="R289" s="169">
        <v>0</v>
      </c>
      <c r="S289" s="169">
        <v>0</v>
      </c>
      <c r="T289" s="169">
        <v>0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0</v>
      </c>
      <c r="AA289" s="169">
        <v>0</v>
      </c>
      <c r="AB289" s="167" t="s">
        <v>440</v>
      </c>
      <c r="AC289" s="167" t="s">
        <v>261</v>
      </c>
      <c r="AD289" s="167" t="s">
        <v>141</v>
      </c>
      <c r="AE289" s="168" t="s">
        <v>483</v>
      </c>
      <c r="AF289" s="169">
        <v>0</v>
      </c>
      <c r="AG289" s="169">
        <v>0</v>
      </c>
      <c r="AH289" s="169">
        <v>0</v>
      </c>
      <c r="AI289" s="186">
        <v>0</v>
      </c>
      <c r="AJ289" s="169">
        <v>0</v>
      </c>
      <c r="AK289" s="169">
        <v>0</v>
      </c>
      <c r="AL289" s="169">
        <v>0</v>
      </c>
      <c r="AM289" s="169">
        <v>0</v>
      </c>
      <c r="AN289" s="169">
        <v>0</v>
      </c>
      <c r="AO289" s="169">
        <v>0</v>
      </c>
      <c r="AP289" s="169">
        <v>0</v>
      </c>
      <c r="AQ289" s="169">
        <v>0</v>
      </c>
      <c r="AR289" s="169">
        <v>0</v>
      </c>
      <c r="AS289" s="169">
        <v>0</v>
      </c>
      <c r="AT289" s="169">
        <v>0</v>
      </c>
      <c r="AU289" s="169">
        <v>0</v>
      </c>
      <c r="AV289" s="169">
        <v>0</v>
      </c>
      <c r="AW289" s="169">
        <v>0</v>
      </c>
      <c r="AX289" s="169">
        <v>0</v>
      </c>
      <c r="AY289" s="169">
        <v>2300</v>
      </c>
      <c r="AZ289" s="169">
        <v>2300</v>
      </c>
    </row>
    <row r="290" ht="16.5" customHeight="1" spans="1:52">
      <c r="A290" s="167" t="s">
        <v>484</v>
      </c>
      <c r="B290" s="167"/>
      <c r="C290" s="167"/>
      <c r="D290" s="168" t="s">
        <v>485</v>
      </c>
      <c r="E290" s="169">
        <v>451.41</v>
      </c>
      <c r="F290" s="169">
        <v>306.06</v>
      </c>
      <c r="G290" s="169">
        <v>172.54</v>
      </c>
      <c r="H290" s="169">
        <v>56.15</v>
      </c>
      <c r="I290" s="169">
        <v>42.75</v>
      </c>
      <c r="J290" s="169">
        <v>0</v>
      </c>
      <c r="K290" s="169">
        <v>0</v>
      </c>
      <c r="L290" s="169">
        <v>13.4</v>
      </c>
      <c r="M290" s="169">
        <v>14.38</v>
      </c>
      <c r="N290" s="169">
        <v>14.38</v>
      </c>
      <c r="O290" s="169">
        <v>0</v>
      </c>
      <c r="P290" s="169">
        <v>0</v>
      </c>
      <c r="Q290" s="177">
        <v>0</v>
      </c>
      <c r="R290" s="169">
        <v>0</v>
      </c>
      <c r="S290" s="169">
        <v>63</v>
      </c>
      <c r="T290" s="169">
        <v>0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0</v>
      </c>
      <c r="AA290" s="169">
        <v>0</v>
      </c>
      <c r="AB290" s="167" t="s">
        <v>484</v>
      </c>
      <c r="AC290" s="167"/>
      <c r="AD290" s="167"/>
      <c r="AE290" s="168" t="s">
        <v>485</v>
      </c>
      <c r="AF290" s="169">
        <v>145.35</v>
      </c>
      <c r="AG290" s="169">
        <v>133.47</v>
      </c>
      <c r="AH290" s="169">
        <v>11.88</v>
      </c>
      <c r="AI290" s="186">
        <v>0</v>
      </c>
      <c r="AJ290" s="169">
        <v>0</v>
      </c>
      <c r="AK290" s="169">
        <v>0</v>
      </c>
      <c r="AL290" s="169">
        <v>0</v>
      </c>
      <c r="AM290" s="169">
        <v>0</v>
      </c>
      <c r="AN290" s="169">
        <v>0</v>
      </c>
      <c r="AO290" s="169">
        <v>0</v>
      </c>
      <c r="AP290" s="169">
        <v>0</v>
      </c>
      <c r="AQ290" s="169">
        <v>0</v>
      </c>
      <c r="AR290" s="169">
        <v>0</v>
      </c>
      <c r="AS290" s="169">
        <v>0</v>
      </c>
      <c r="AT290" s="169">
        <v>0</v>
      </c>
      <c r="AU290" s="169">
        <v>0</v>
      </c>
      <c r="AV290" s="169">
        <v>0</v>
      </c>
      <c r="AW290" s="169">
        <v>0</v>
      </c>
      <c r="AX290" s="169">
        <v>1445</v>
      </c>
      <c r="AY290" s="169">
        <v>4498.22</v>
      </c>
      <c r="AZ290" s="169">
        <v>6394.63</v>
      </c>
    </row>
    <row r="291" ht="16.5" customHeight="1" spans="1:52">
      <c r="A291" s="167"/>
      <c r="B291" s="167" t="s">
        <v>122</v>
      </c>
      <c r="C291" s="167"/>
      <c r="D291" s="168" t="s">
        <v>486</v>
      </c>
      <c r="E291" s="169">
        <v>451.41</v>
      </c>
      <c r="F291" s="169">
        <v>306.06</v>
      </c>
      <c r="G291" s="169">
        <v>172.54</v>
      </c>
      <c r="H291" s="169">
        <v>56.15</v>
      </c>
      <c r="I291" s="169">
        <v>42.75</v>
      </c>
      <c r="J291" s="169">
        <v>0</v>
      </c>
      <c r="K291" s="169">
        <v>0</v>
      </c>
      <c r="L291" s="169">
        <v>13.4</v>
      </c>
      <c r="M291" s="169">
        <v>14.38</v>
      </c>
      <c r="N291" s="169">
        <v>14.38</v>
      </c>
      <c r="O291" s="169">
        <v>0</v>
      </c>
      <c r="P291" s="169">
        <v>0</v>
      </c>
      <c r="Q291" s="177">
        <v>0</v>
      </c>
      <c r="R291" s="169">
        <v>0</v>
      </c>
      <c r="S291" s="169">
        <v>63</v>
      </c>
      <c r="T291" s="169">
        <v>0</v>
      </c>
      <c r="U291" s="169">
        <v>0</v>
      </c>
      <c r="V291" s="169">
        <v>0</v>
      </c>
      <c r="W291" s="169">
        <v>0</v>
      </c>
      <c r="X291" s="169">
        <v>0</v>
      </c>
      <c r="Y291" s="169">
        <v>0</v>
      </c>
      <c r="Z291" s="169">
        <v>0</v>
      </c>
      <c r="AA291" s="169">
        <v>0</v>
      </c>
      <c r="AB291" s="167"/>
      <c r="AC291" s="167" t="s">
        <v>122</v>
      </c>
      <c r="AD291" s="167"/>
      <c r="AE291" s="168" t="s">
        <v>486</v>
      </c>
      <c r="AF291" s="169">
        <v>145.35</v>
      </c>
      <c r="AG291" s="169">
        <v>133.47</v>
      </c>
      <c r="AH291" s="169">
        <v>11.88</v>
      </c>
      <c r="AI291" s="186">
        <v>0</v>
      </c>
      <c r="AJ291" s="169">
        <v>0</v>
      </c>
      <c r="AK291" s="169">
        <v>0</v>
      </c>
      <c r="AL291" s="169">
        <v>0</v>
      </c>
      <c r="AM291" s="169">
        <v>0</v>
      </c>
      <c r="AN291" s="169">
        <v>0</v>
      </c>
      <c r="AO291" s="169">
        <v>0</v>
      </c>
      <c r="AP291" s="169">
        <v>0</v>
      </c>
      <c r="AQ291" s="169">
        <v>0</v>
      </c>
      <c r="AR291" s="169">
        <v>0</v>
      </c>
      <c r="AS291" s="169">
        <v>0</v>
      </c>
      <c r="AT291" s="169">
        <v>0</v>
      </c>
      <c r="AU291" s="169">
        <v>0</v>
      </c>
      <c r="AV291" s="169">
        <v>0</v>
      </c>
      <c r="AW291" s="169">
        <v>0</v>
      </c>
      <c r="AX291" s="169">
        <v>545</v>
      </c>
      <c r="AY291" s="169">
        <v>83</v>
      </c>
      <c r="AZ291" s="169">
        <v>1079.41</v>
      </c>
    </row>
    <row r="292" ht="16.5" customHeight="1" spans="1:52">
      <c r="A292" s="167" t="s">
        <v>487</v>
      </c>
      <c r="B292" s="167" t="s">
        <v>125</v>
      </c>
      <c r="C292" s="167" t="s">
        <v>122</v>
      </c>
      <c r="D292" s="168" t="s">
        <v>488</v>
      </c>
      <c r="E292" s="169">
        <v>451.41</v>
      </c>
      <c r="F292" s="169">
        <v>306.06</v>
      </c>
      <c r="G292" s="169">
        <v>172.54</v>
      </c>
      <c r="H292" s="169">
        <v>56.15</v>
      </c>
      <c r="I292" s="169">
        <v>42.75</v>
      </c>
      <c r="J292" s="169">
        <v>0</v>
      </c>
      <c r="K292" s="169">
        <v>0</v>
      </c>
      <c r="L292" s="169">
        <v>13.4</v>
      </c>
      <c r="M292" s="169">
        <v>14.38</v>
      </c>
      <c r="N292" s="169">
        <v>14.38</v>
      </c>
      <c r="O292" s="169">
        <v>0</v>
      </c>
      <c r="P292" s="169">
        <v>0</v>
      </c>
      <c r="Q292" s="177">
        <v>0</v>
      </c>
      <c r="R292" s="169">
        <v>0</v>
      </c>
      <c r="S292" s="169">
        <v>63</v>
      </c>
      <c r="T292" s="169">
        <v>0</v>
      </c>
      <c r="U292" s="169">
        <v>0</v>
      </c>
      <c r="V292" s="169">
        <v>0</v>
      </c>
      <c r="W292" s="169">
        <v>0</v>
      </c>
      <c r="X292" s="169">
        <v>0</v>
      </c>
      <c r="Y292" s="169">
        <v>0</v>
      </c>
      <c r="Z292" s="169">
        <v>0</v>
      </c>
      <c r="AA292" s="169">
        <v>0</v>
      </c>
      <c r="AB292" s="167" t="s">
        <v>487</v>
      </c>
      <c r="AC292" s="167" t="s">
        <v>125</v>
      </c>
      <c r="AD292" s="167" t="s">
        <v>122</v>
      </c>
      <c r="AE292" s="168" t="s">
        <v>488</v>
      </c>
      <c r="AF292" s="169">
        <v>145.35</v>
      </c>
      <c r="AG292" s="169">
        <v>133.47</v>
      </c>
      <c r="AH292" s="169">
        <v>11.88</v>
      </c>
      <c r="AI292" s="186">
        <v>0</v>
      </c>
      <c r="AJ292" s="169">
        <v>0</v>
      </c>
      <c r="AK292" s="169">
        <v>0</v>
      </c>
      <c r="AL292" s="169">
        <v>0</v>
      </c>
      <c r="AM292" s="169">
        <v>0</v>
      </c>
      <c r="AN292" s="169">
        <v>0</v>
      </c>
      <c r="AO292" s="169">
        <v>0</v>
      </c>
      <c r="AP292" s="169">
        <v>0</v>
      </c>
      <c r="AQ292" s="169">
        <v>0</v>
      </c>
      <c r="AR292" s="169">
        <v>0</v>
      </c>
      <c r="AS292" s="169">
        <v>0</v>
      </c>
      <c r="AT292" s="169">
        <v>0</v>
      </c>
      <c r="AU292" s="169">
        <v>0</v>
      </c>
      <c r="AV292" s="169">
        <v>0</v>
      </c>
      <c r="AW292" s="169">
        <v>0</v>
      </c>
      <c r="AX292" s="169">
        <v>545</v>
      </c>
      <c r="AY292" s="169">
        <v>0</v>
      </c>
      <c r="AZ292" s="169">
        <v>996.41</v>
      </c>
    </row>
    <row r="293" ht="16.5" customHeight="1" spans="1:52">
      <c r="A293" s="167" t="s">
        <v>487</v>
      </c>
      <c r="B293" s="167" t="s">
        <v>125</v>
      </c>
      <c r="C293" s="167" t="s">
        <v>141</v>
      </c>
      <c r="D293" s="168" t="s">
        <v>489</v>
      </c>
      <c r="E293" s="169"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69">
        <v>0</v>
      </c>
      <c r="Q293" s="177">
        <v>0</v>
      </c>
      <c r="R293" s="169">
        <v>0</v>
      </c>
      <c r="S293" s="169">
        <v>0</v>
      </c>
      <c r="T293" s="169">
        <v>0</v>
      </c>
      <c r="U293" s="169">
        <v>0</v>
      </c>
      <c r="V293" s="169">
        <v>0</v>
      </c>
      <c r="W293" s="169">
        <v>0</v>
      </c>
      <c r="X293" s="169">
        <v>0</v>
      </c>
      <c r="Y293" s="169">
        <v>0</v>
      </c>
      <c r="Z293" s="169">
        <v>0</v>
      </c>
      <c r="AA293" s="169">
        <v>0</v>
      </c>
      <c r="AB293" s="167" t="s">
        <v>487</v>
      </c>
      <c r="AC293" s="167" t="s">
        <v>125</v>
      </c>
      <c r="AD293" s="167" t="s">
        <v>141</v>
      </c>
      <c r="AE293" s="168" t="s">
        <v>489</v>
      </c>
      <c r="AF293" s="169">
        <v>0</v>
      </c>
      <c r="AG293" s="169">
        <v>0</v>
      </c>
      <c r="AH293" s="169">
        <v>0</v>
      </c>
      <c r="AI293" s="186">
        <v>0</v>
      </c>
      <c r="AJ293" s="169">
        <v>0</v>
      </c>
      <c r="AK293" s="169">
        <v>0</v>
      </c>
      <c r="AL293" s="169">
        <v>0</v>
      </c>
      <c r="AM293" s="169">
        <v>0</v>
      </c>
      <c r="AN293" s="169">
        <v>0</v>
      </c>
      <c r="AO293" s="169">
        <v>0</v>
      </c>
      <c r="AP293" s="169">
        <v>0</v>
      </c>
      <c r="AQ293" s="169">
        <v>0</v>
      </c>
      <c r="AR293" s="169">
        <v>0</v>
      </c>
      <c r="AS293" s="169">
        <v>0</v>
      </c>
      <c r="AT293" s="169">
        <v>0</v>
      </c>
      <c r="AU293" s="169">
        <v>0</v>
      </c>
      <c r="AV293" s="169">
        <v>0</v>
      </c>
      <c r="AW293" s="169">
        <v>0</v>
      </c>
      <c r="AX293" s="169">
        <v>0</v>
      </c>
      <c r="AY293" s="169">
        <v>83</v>
      </c>
      <c r="AZ293" s="169">
        <v>83</v>
      </c>
    </row>
    <row r="294" ht="16.5" customHeight="1" spans="1:52">
      <c r="A294" s="167"/>
      <c r="B294" s="167" t="s">
        <v>132</v>
      </c>
      <c r="C294" s="167"/>
      <c r="D294" s="168" t="s">
        <v>490</v>
      </c>
      <c r="E294" s="169">
        <v>0</v>
      </c>
      <c r="F294" s="169">
        <v>0</v>
      </c>
      <c r="G294" s="169">
        <v>0</v>
      </c>
      <c r="H294" s="169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69">
        <v>0</v>
      </c>
      <c r="Q294" s="177">
        <v>0</v>
      </c>
      <c r="R294" s="169">
        <v>0</v>
      </c>
      <c r="S294" s="169">
        <v>0</v>
      </c>
      <c r="T294" s="169">
        <v>0</v>
      </c>
      <c r="U294" s="169">
        <v>0</v>
      </c>
      <c r="V294" s="169">
        <v>0</v>
      </c>
      <c r="W294" s="169">
        <v>0</v>
      </c>
      <c r="X294" s="169">
        <v>0</v>
      </c>
      <c r="Y294" s="169">
        <v>0</v>
      </c>
      <c r="Z294" s="169">
        <v>0</v>
      </c>
      <c r="AA294" s="169">
        <v>0</v>
      </c>
      <c r="AB294" s="167"/>
      <c r="AC294" s="167" t="s">
        <v>132</v>
      </c>
      <c r="AD294" s="167"/>
      <c r="AE294" s="168" t="s">
        <v>490</v>
      </c>
      <c r="AF294" s="169">
        <v>0</v>
      </c>
      <c r="AG294" s="169">
        <v>0</v>
      </c>
      <c r="AH294" s="169">
        <v>0</v>
      </c>
      <c r="AI294" s="186">
        <v>0</v>
      </c>
      <c r="AJ294" s="169">
        <v>0</v>
      </c>
      <c r="AK294" s="169">
        <v>0</v>
      </c>
      <c r="AL294" s="169">
        <v>0</v>
      </c>
      <c r="AM294" s="169">
        <v>0</v>
      </c>
      <c r="AN294" s="169">
        <v>0</v>
      </c>
      <c r="AO294" s="169">
        <v>0</v>
      </c>
      <c r="AP294" s="169">
        <v>0</v>
      </c>
      <c r="AQ294" s="169">
        <v>0</v>
      </c>
      <c r="AR294" s="169">
        <v>0</v>
      </c>
      <c r="AS294" s="169">
        <v>0</v>
      </c>
      <c r="AT294" s="169">
        <v>0</v>
      </c>
      <c r="AU294" s="169">
        <v>0</v>
      </c>
      <c r="AV294" s="169">
        <v>0</v>
      </c>
      <c r="AW294" s="169">
        <v>0</v>
      </c>
      <c r="AX294" s="169">
        <v>900</v>
      </c>
      <c r="AY294" s="169">
        <v>2632.5</v>
      </c>
      <c r="AZ294" s="169">
        <v>3532.5</v>
      </c>
    </row>
    <row r="295" ht="16.5" customHeight="1" spans="1:52">
      <c r="A295" s="167" t="s">
        <v>487</v>
      </c>
      <c r="B295" s="167" t="s">
        <v>134</v>
      </c>
      <c r="C295" s="167" t="s">
        <v>127</v>
      </c>
      <c r="D295" s="168" t="s">
        <v>491</v>
      </c>
      <c r="E295" s="169">
        <v>0</v>
      </c>
      <c r="F295" s="169">
        <v>0</v>
      </c>
      <c r="G295" s="169">
        <v>0</v>
      </c>
      <c r="H295" s="169">
        <v>0</v>
      </c>
      <c r="I295" s="169">
        <v>0</v>
      </c>
      <c r="J295" s="169">
        <v>0</v>
      </c>
      <c r="K295" s="169">
        <v>0</v>
      </c>
      <c r="L295" s="169">
        <v>0</v>
      </c>
      <c r="M295" s="169">
        <v>0</v>
      </c>
      <c r="N295" s="169">
        <v>0</v>
      </c>
      <c r="O295" s="169">
        <v>0</v>
      </c>
      <c r="P295" s="169">
        <v>0</v>
      </c>
      <c r="Q295" s="177">
        <v>0</v>
      </c>
      <c r="R295" s="169">
        <v>0</v>
      </c>
      <c r="S295" s="169">
        <v>0</v>
      </c>
      <c r="T295" s="169">
        <v>0</v>
      </c>
      <c r="U295" s="169">
        <v>0</v>
      </c>
      <c r="V295" s="169">
        <v>0</v>
      </c>
      <c r="W295" s="169">
        <v>0</v>
      </c>
      <c r="X295" s="169">
        <v>0</v>
      </c>
      <c r="Y295" s="169">
        <v>0</v>
      </c>
      <c r="Z295" s="169">
        <v>0</v>
      </c>
      <c r="AA295" s="169">
        <v>0</v>
      </c>
      <c r="AB295" s="167" t="s">
        <v>487</v>
      </c>
      <c r="AC295" s="167" t="s">
        <v>134</v>
      </c>
      <c r="AD295" s="167" t="s">
        <v>127</v>
      </c>
      <c r="AE295" s="168" t="s">
        <v>491</v>
      </c>
      <c r="AF295" s="169">
        <v>0</v>
      </c>
      <c r="AG295" s="169">
        <v>0</v>
      </c>
      <c r="AH295" s="169">
        <v>0</v>
      </c>
      <c r="AI295" s="186">
        <v>0</v>
      </c>
      <c r="AJ295" s="169">
        <v>0</v>
      </c>
      <c r="AK295" s="169">
        <v>0</v>
      </c>
      <c r="AL295" s="169">
        <v>0</v>
      </c>
      <c r="AM295" s="169">
        <v>0</v>
      </c>
      <c r="AN295" s="169">
        <v>0</v>
      </c>
      <c r="AO295" s="169">
        <v>0</v>
      </c>
      <c r="AP295" s="169">
        <v>0</v>
      </c>
      <c r="AQ295" s="169">
        <v>0</v>
      </c>
      <c r="AR295" s="169">
        <v>0</v>
      </c>
      <c r="AS295" s="169">
        <v>0</v>
      </c>
      <c r="AT295" s="169">
        <v>0</v>
      </c>
      <c r="AU295" s="169">
        <v>0</v>
      </c>
      <c r="AV295" s="169">
        <v>0</v>
      </c>
      <c r="AW295" s="169">
        <v>0</v>
      </c>
      <c r="AX295" s="169">
        <v>900</v>
      </c>
      <c r="AY295" s="169">
        <v>2632.5</v>
      </c>
      <c r="AZ295" s="169">
        <v>3532.5</v>
      </c>
    </row>
    <row r="296" ht="16.5" customHeight="1" spans="1:52">
      <c r="A296" s="167"/>
      <c r="B296" s="167" t="s">
        <v>143</v>
      </c>
      <c r="C296" s="167"/>
      <c r="D296" s="168" t="s">
        <v>492</v>
      </c>
      <c r="E296" s="169">
        <v>0</v>
      </c>
      <c r="F296" s="169">
        <v>0</v>
      </c>
      <c r="G296" s="169">
        <v>0</v>
      </c>
      <c r="H296" s="169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69">
        <v>0</v>
      </c>
      <c r="Q296" s="177">
        <v>0</v>
      </c>
      <c r="R296" s="169">
        <v>0</v>
      </c>
      <c r="S296" s="169">
        <v>0</v>
      </c>
      <c r="T296" s="169">
        <v>0</v>
      </c>
      <c r="U296" s="169">
        <v>0</v>
      </c>
      <c r="V296" s="169">
        <v>0</v>
      </c>
      <c r="W296" s="169">
        <v>0</v>
      </c>
      <c r="X296" s="169">
        <v>0</v>
      </c>
      <c r="Y296" s="169">
        <v>0</v>
      </c>
      <c r="Z296" s="169">
        <v>0</v>
      </c>
      <c r="AA296" s="169">
        <v>0</v>
      </c>
      <c r="AB296" s="167"/>
      <c r="AC296" s="167" t="s">
        <v>143</v>
      </c>
      <c r="AD296" s="167"/>
      <c r="AE296" s="168" t="s">
        <v>492</v>
      </c>
      <c r="AF296" s="169">
        <v>0</v>
      </c>
      <c r="AG296" s="169">
        <v>0</v>
      </c>
      <c r="AH296" s="169">
        <v>0</v>
      </c>
      <c r="AI296" s="186">
        <v>0</v>
      </c>
      <c r="AJ296" s="169">
        <v>0</v>
      </c>
      <c r="AK296" s="169">
        <v>0</v>
      </c>
      <c r="AL296" s="169">
        <v>0</v>
      </c>
      <c r="AM296" s="169">
        <v>0</v>
      </c>
      <c r="AN296" s="169">
        <v>0</v>
      </c>
      <c r="AO296" s="169">
        <v>0</v>
      </c>
      <c r="AP296" s="169">
        <v>0</v>
      </c>
      <c r="AQ296" s="169">
        <v>0</v>
      </c>
      <c r="AR296" s="169">
        <v>0</v>
      </c>
      <c r="AS296" s="169">
        <v>0</v>
      </c>
      <c r="AT296" s="169">
        <v>0</v>
      </c>
      <c r="AU296" s="169">
        <v>0</v>
      </c>
      <c r="AV296" s="169">
        <v>0</v>
      </c>
      <c r="AW296" s="169">
        <v>0</v>
      </c>
      <c r="AX296" s="169">
        <v>0</v>
      </c>
      <c r="AY296" s="169">
        <v>1170</v>
      </c>
      <c r="AZ296" s="169">
        <v>1170</v>
      </c>
    </row>
    <row r="297" ht="16.5" customHeight="1" spans="1:52">
      <c r="A297" s="167" t="s">
        <v>487</v>
      </c>
      <c r="B297" s="167" t="s">
        <v>145</v>
      </c>
      <c r="C297" s="167" t="s">
        <v>127</v>
      </c>
      <c r="D297" s="168" t="s">
        <v>493</v>
      </c>
      <c r="E297" s="169">
        <v>0</v>
      </c>
      <c r="F297" s="169">
        <v>0</v>
      </c>
      <c r="G297" s="169">
        <v>0</v>
      </c>
      <c r="H297" s="169">
        <v>0</v>
      </c>
      <c r="I297" s="169">
        <v>0</v>
      </c>
      <c r="J297" s="169">
        <v>0</v>
      </c>
      <c r="K297" s="169">
        <v>0</v>
      </c>
      <c r="L297" s="169">
        <v>0</v>
      </c>
      <c r="M297" s="169">
        <v>0</v>
      </c>
      <c r="N297" s="169">
        <v>0</v>
      </c>
      <c r="O297" s="169">
        <v>0</v>
      </c>
      <c r="P297" s="169">
        <v>0</v>
      </c>
      <c r="Q297" s="177">
        <v>0</v>
      </c>
      <c r="R297" s="169">
        <v>0</v>
      </c>
      <c r="S297" s="169">
        <v>0</v>
      </c>
      <c r="T297" s="169">
        <v>0</v>
      </c>
      <c r="U297" s="169">
        <v>0</v>
      </c>
      <c r="V297" s="169">
        <v>0</v>
      </c>
      <c r="W297" s="169">
        <v>0</v>
      </c>
      <c r="X297" s="169">
        <v>0</v>
      </c>
      <c r="Y297" s="169">
        <v>0</v>
      </c>
      <c r="Z297" s="169">
        <v>0</v>
      </c>
      <c r="AA297" s="169">
        <v>0</v>
      </c>
      <c r="AB297" s="167" t="s">
        <v>487</v>
      </c>
      <c r="AC297" s="167" t="s">
        <v>145</v>
      </c>
      <c r="AD297" s="167" t="s">
        <v>127</v>
      </c>
      <c r="AE297" s="168" t="s">
        <v>493</v>
      </c>
      <c r="AF297" s="169">
        <v>0</v>
      </c>
      <c r="AG297" s="169">
        <v>0</v>
      </c>
      <c r="AH297" s="169">
        <v>0</v>
      </c>
      <c r="AI297" s="186">
        <v>0</v>
      </c>
      <c r="AJ297" s="169">
        <v>0</v>
      </c>
      <c r="AK297" s="169">
        <v>0</v>
      </c>
      <c r="AL297" s="169">
        <v>0</v>
      </c>
      <c r="AM297" s="169">
        <v>0</v>
      </c>
      <c r="AN297" s="169">
        <v>0</v>
      </c>
      <c r="AO297" s="169">
        <v>0</v>
      </c>
      <c r="AP297" s="169">
        <v>0</v>
      </c>
      <c r="AQ297" s="169">
        <v>0</v>
      </c>
      <c r="AR297" s="169">
        <v>0</v>
      </c>
      <c r="AS297" s="169">
        <v>0</v>
      </c>
      <c r="AT297" s="169">
        <v>0</v>
      </c>
      <c r="AU297" s="169">
        <v>0</v>
      </c>
      <c r="AV297" s="169">
        <v>0</v>
      </c>
      <c r="AW297" s="169">
        <v>0</v>
      </c>
      <c r="AX297" s="169">
        <v>0</v>
      </c>
      <c r="AY297" s="169">
        <v>569</v>
      </c>
      <c r="AZ297" s="169">
        <v>569</v>
      </c>
    </row>
    <row r="298" ht="16.5" customHeight="1" spans="1:52">
      <c r="A298" s="167" t="s">
        <v>487</v>
      </c>
      <c r="B298" s="167" t="s">
        <v>145</v>
      </c>
      <c r="C298" s="167" t="s">
        <v>141</v>
      </c>
      <c r="D298" s="168" t="s">
        <v>494</v>
      </c>
      <c r="E298" s="169">
        <v>0</v>
      </c>
      <c r="F298" s="169">
        <v>0</v>
      </c>
      <c r="G298" s="169">
        <v>0</v>
      </c>
      <c r="H298" s="169">
        <v>0</v>
      </c>
      <c r="I298" s="169">
        <v>0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69">
        <v>0</v>
      </c>
      <c r="P298" s="169">
        <v>0</v>
      </c>
      <c r="Q298" s="177">
        <v>0</v>
      </c>
      <c r="R298" s="169">
        <v>0</v>
      </c>
      <c r="S298" s="169">
        <v>0</v>
      </c>
      <c r="T298" s="169">
        <v>0</v>
      </c>
      <c r="U298" s="169">
        <v>0</v>
      </c>
      <c r="V298" s="169">
        <v>0</v>
      </c>
      <c r="W298" s="169">
        <v>0</v>
      </c>
      <c r="X298" s="169">
        <v>0</v>
      </c>
      <c r="Y298" s="169">
        <v>0</v>
      </c>
      <c r="Z298" s="169">
        <v>0</v>
      </c>
      <c r="AA298" s="169">
        <v>0</v>
      </c>
      <c r="AB298" s="167" t="s">
        <v>487</v>
      </c>
      <c r="AC298" s="167" t="s">
        <v>145</v>
      </c>
      <c r="AD298" s="167" t="s">
        <v>141</v>
      </c>
      <c r="AE298" s="168" t="s">
        <v>494</v>
      </c>
      <c r="AF298" s="169">
        <v>0</v>
      </c>
      <c r="AG298" s="169">
        <v>0</v>
      </c>
      <c r="AH298" s="169">
        <v>0</v>
      </c>
      <c r="AI298" s="186">
        <v>0</v>
      </c>
      <c r="AJ298" s="169">
        <v>0</v>
      </c>
      <c r="AK298" s="169">
        <v>0</v>
      </c>
      <c r="AL298" s="169">
        <v>0</v>
      </c>
      <c r="AM298" s="169">
        <v>0</v>
      </c>
      <c r="AN298" s="169">
        <v>0</v>
      </c>
      <c r="AO298" s="169">
        <v>0</v>
      </c>
      <c r="AP298" s="169">
        <v>0</v>
      </c>
      <c r="AQ298" s="169">
        <v>0</v>
      </c>
      <c r="AR298" s="169">
        <v>0</v>
      </c>
      <c r="AS298" s="169">
        <v>0</v>
      </c>
      <c r="AT298" s="169">
        <v>0</v>
      </c>
      <c r="AU298" s="169">
        <v>0</v>
      </c>
      <c r="AV298" s="169">
        <v>0</v>
      </c>
      <c r="AW298" s="169">
        <v>0</v>
      </c>
      <c r="AX298" s="169">
        <v>0</v>
      </c>
      <c r="AY298" s="169">
        <v>601</v>
      </c>
      <c r="AZ298" s="169">
        <v>601</v>
      </c>
    </row>
    <row r="299" ht="16.5" customHeight="1" spans="1:52">
      <c r="A299" s="167"/>
      <c r="B299" s="167" t="s">
        <v>148</v>
      </c>
      <c r="C299" s="167"/>
      <c r="D299" s="168" t="s">
        <v>495</v>
      </c>
      <c r="E299" s="169">
        <v>0</v>
      </c>
      <c r="F299" s="169">
        <v>0</v>
      </c>
      <c r="G299" s="169">
        <v>0</v>
      </c>
      <c r="H299" s="169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0</v>
      </c>
      <c r="Q299" s="177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0</v>
      </c>
      <c r="Y299" s="169">
        <v>0</v>
      </c>
      <c r="Z299" s="169">
        <v>0</v>
      </c>
      <c r="AA299" s="169">
        <v>0</v>
      </c>
      <c r="AB299" s="167"/>
      <c r="AC299" s="167" t="s">
        <v>148</v>
      </c>
      <c r="AD299" s="167"/>
      <c r="AE299" s="168" t="s">
        <v>495</v>
      </c>
      <c r="AF299" s="169">
        <v>0</v>
      </c>
      <c r="AG299" s="169">
        <v>0</v>
      </c>
      <c r="AH299" s="169">
        <v>0</v>
      </c>
      <c r="AI299" s="186">
        <v>0</v>
      </c>
      <c r="AJ299" s="169">
        <v>0</v>
      </c>
      <c r="AK299" s="169">
        <v>0</v>
      </c>
      <c r="AL299" s="169">
        <v>0</v>
      </c>
      <c r="AM299" s="169">
        <v>0</v>
      </c>
      <c r="AN299" s="169">
        <v>0</v>
      </c>
      <c r="AO299" s="169">
        <v>0</v>
      </c>
      <c r="AP299" s="169">
        <v>0</v>
      </c>
      <c r="AQ299" s="169">
        <v>0</v>
      </c>
      <c r="AR299" s="169">
        <v>0</v>
      </c>
      <c r="AS299" s="169">
        <v>0</v>
      </c>
      <c r="AT299" s="169">
        <v>0</v>
      </c>
      <c r="AU299" s="169">
        <v>0</v>
      </c>
      <c r="AV299" s="169">
        <v>0</v>
      </c>
      <c r="AW299" s="169">
        <v>0</v>
      </c>
      <c r="AX299" s="169">
        <v>0</v>
      </c>
      <c r="AY299" s="169">
        <v>50</v>
      </c>
      <c r="AZ299" s="169">
        <v>50</v>
      </c>
    </row>
    <row r="300" ht="16.5" customHeight="1" spans="1:52">
      <c r="A300" s="167" t="s">
        <v>487</v>
      </c>
      <c r="B300" s="167" t="s">
        <v>150</v>
      </c>
      <c r="C300" s="167" t="s">
        <v>154</v>
      </c>
      <c r="D300" s="168" t="s">
        <v>496</v>
      </c>
      <c r="E300" s="169">
        <v>0</v>
      </c>
      <c r="F300" s="169">
        <v>0</v>
      </c>
      <c r="G300" s="169">
        <v>0</v>
      </c>
      <c r="H300" s="169">
        <v>0</v>
      </c>
      <c r="I300" s="169">
        <v>0</v>
      </c>
      <c r="J300" s="169">
        <v>0</v>
      </c>
      <c r="K300" s="169">
        <v>0</v>
      </c>
      <c r="L300" s="169">
        <v>0</v>
      </c>
      <c r="M300" s="169">
        <v>0</v>
      </c>
      <c r="N300" s="169">
        <v>0</v>
      </c>
      <c r="O300" s="169">
        <v>0</v>
      </c>
      <c r="P300" s="169">
        <v>0</v>
      </c>
      <c r="Q300" s="177">
        <v>0</v>
      </c>
      <c r="R300" s="169">
        <v>0</v>
      </c>
      <c r="S300" s="169">
        <v>0</v>
      </c>
      <c r="T300" s="169">
        <v>0</v>
      </c>
      <c r="U300" s="169">
        <v>0</v>
      </c>
      <c r="V300" s="169">
        <v>0</v>
      </c>
      <c r="W300" s="169">
        <v>0</v>
      </c>
      <c r="X300" s="169">
        <v>0</v>
      </c>
      <c r="Y300" s="169">
        <v>0</v>
      </c>
      <c r="Z300" s="169">
        <v>0</v>
      </c>
      <c r="AA300" s="169">
        <v>0</v>
      </c>
      <c r="AB300" s="167" t="s">
        <v>487</v>
      </c>
      <c r="AC300" s="167" t="s">
        <v>150</v>
      </c>
      <c r="AD300" s="167" t="s">
        <v>154</v>
      </c>
      <c r="AE300" s="168" t="s">
        <v>496</v>
      </c>
      <c r="AF300" s="169">
        <v>0</v>
      </c>
      <c r="AG300" s="169">
        <v>0</v>
      </c>
      <c r="AH300" s="169">
        <v>0</v>
      </c>
      <c r="AI300" s="186">
        <v>0</v>
      </c>
      <c r="AJ300" s="169">
        <v>0</v>
      </c>
      <c r="AK300" s="169">
        <v>0</v>
      </c>
      <c r="AL300" s="169">
        <v>0</v>
      </c>
      <c r="AM300" s="169">
        <v>0</v>
      </c>
      <c r="AN300" s="169">
        <v>0</v>
      </c>
      <c r="AO300" s="169">
        <v>0</v>
      </c>
      <c r="AP300" s="169">
        <v>0</v>
      </c>
      <c r="AQ300" s="169">
        <v>0</v>
      </c>
      <c r="AR300" s="169">
        <v>0</v>
      </c>
      <c r="AS300" s="169">
        <v>0</v>
      </c>
      <c r="AT300" s="169">
        <v>0</v>
      </c>
      <c r="AU300" s="169">
        <v>0</v>
      </c>
      <c r="AV300" s="169">
        <v>0</v>
      </c>
      <c r="AW300" s="169">
        <v>0</v>
      </c>
      <c r="AX300" s="169">
        <v>0</v>
      </c>
      <c r="AY300" s="169">
        <v>2</v>
      </c>
      <c r="AZ300" s="169">
        <v>2</v>
      </c>
    </row>
    <row r="301" ht="16.5" customHeight="1" spans="1:52">
      <c r="A301" s="167" t="s">
        <v>487</v>
      </c>
      <c r="B301" s="167" t="s">
        <v>150</v>
      </c>
      <c r="C301" s="167" t="s">
        <v>141</v>
      </c>
      <c r="D301" s="168" t="s">
        <v>497</v>
      </c>
      <c r="E301" s="169">
        <v>0</v>
      </c>
      <c r="F301" s="169">
        <v>0</v>
      </c>
      <c r="G301" s="169">
        <v>0</v>
      </c>
      <c r="H301" s="169">
        <v>0</v>
      </c>
      <c r="I301" s="169">
        <v>0</v>
      </c>
      <c r="J301" s="169">
        <v>0</v>
      </c>
      <c r="K301" s="169">
        <v>0</v>
      </c>
      <c r="L301" s="169">
        <v>0</v>
      </c>
      <c r="M301" s="169">
        <v>0</v>
      </c>
      <c r="N301" s="169">
        <v>0</v>
      </c>
      <c r="O301" s="169">
        <v>0</v>
      </c>
      <c r="P301" s="169">
        <v>0</v>
      </c>
      <c r="Q301" s="177">
        <v>0</v>
      </c>
      <c r="R301" s="169">
        <v>0</v>
      </c>
      <c r="S301" s="169">
        <v>0</v>
      </c>
      <c r="T301" s="169">
        <v>0</v>
      </c>
      <c r="U301" s="169">
        <v>0</v>
      </c>
      <c r="V301" s="169">
        <v>0</v>
      </c>
      <c r="W301" s="169">
        <v>0</v>
      </c>
      <c r="X301" s="169">
        <v>0</v>
      </c>
      <c r="Y301" s="169">
        <v>0</v>
      </c>
      <c r="Z301" s="169">
        <v>0</v>
      </c>
      <c r="AA301" s="169">
        <v>0</v>
      </c>
      <c r="AB301" s="167" t="s">
        <v>487</v>
      </c>
      <c r="AC301" s="167" t="s">
        <v>150</v>
      </c>
      <c r="AD301" s="167" t="s">
        <v>141</v>
      </c>
      <c r="AE301" s="168" t="s">
        <v>497</v>
      </c>
      <c r="AF301" s="169">
        <v>0</v>
      </c>
      <c r="AG301" s="169">
        <v>0</v>
      </c>
      <c r="AH301" s="169">
        <v>0</v>
      </c>
      <c r="AI301" s="186">
        <v>0</v>
      </c>
      <c r="AJ301" s="169">
        <v>0</v>
      </c>
      <c r="AK301" s="169">
        <v>0</v>
      </c>
      <c r="AL301" s="169">
        <v>0</v>
      </c>
      <c r="AM301" s="169">
        <v>0</v>
      </c>
      <c r="AN301" s="169">
        <v>0</v>
      </c>
      <c r="AO301" s="169">
        <v>0</v>
      </c>
      <c r="AP301" s="169">
        <v>0</v>
      </c>
      <c r="AQ301" s="169">
        <v>0</v>
      </c>
      <c r="AR301" s="169">
        <v>0</v>
      </c>
      <c r="AS301" s="169">
        <v>0</v>
      </c>
      <c r="AT301" s="169">
        <v>0</v>
      </c>
      <c r="AU301" s="169">
        <v>0</v>
      </c>
      <c r="AV301" s="169">
        <v>0</v>
      </c>
      <c r="AW301" s="169">
        <v>0</v>
      </c>
      <c r="AX301" s="169">
        <v>0</v>
      </c>
      <c r="AY301" s="169">
        <v>48</v>
      </c>
      <c r="AZ301" s="169">
        <v>48</v>
      </c>
    </row>
    <row r="302" ht="16.5" customHeight="1" spans="1:52">
      <c r="A302" s="167"/>
      <c r="B302" s="167" t="s">
        <v>141</v>
      </c>
      <c r="C302" s="167"/>
      <c r="D302" s="168" t="s">
        <v>498</v>
      </c>
      <c r="E302" s="169">
        <v>0</v>
      </c>
      <c r="F302" s="169">
        <v>0</v>
      </c>
      <c r="G302" s="169">
        <v>0</v>
      </c>
      <c r="H302" s="169">
        <v>0</v>
      </c>
      <c r="I302" s="169">
        <v>0</v>
      </c>
      <c r="J302" s="169">
        <v>0</v>
      </c>
      <c r="K302" s="169">
        <v>0</v>
      </c>
      <c r="L302" s="169">
        <v>0</v>
      </c>
      <c r="M302" s="169">
        <v>0</v>
      </c>
      <c r="N302" s="169">
        <v>0</v>
      </c>
      <c r="O302" s="169">
        <v>0</v>
      </c>
      <c r="P302" s="169">
        <v>0</v>
      </c>
      <c r="Q302" s="177">
        <v>0</v>
      </c>
      <c r="R302" s="169">
        <v>0</v>
      </c>
      <c r="S302" s="169">
        <v>0</v>
      </c>
      <c r="T302" s="169">
        <v>0</v>
      </c>
      <c r="U302" s="169">
        <v>0</v>
      </c>
      <c r="V302" s="169">
        <v>0</v>
      </c>
      <c r="W302" s="169">
        <v>0</v>
      </c>
      <c r="X302" s="169">
        <v>0</v>
      </c>
      <c r="Y302" s="169">
        <v>0</v>
      </c>
      <c r="Z302" s="169">
        <v>0</v>
      </c>
      <c r="AA302" s="169">
        <v>0</v>
      </c>
      <c r="AB302" s="167"/>
      <c r="AC302" s="167" t="s">
        <v>141</v>
      </c>
      <c r="AD302" s="167"/>
      <c r="AE302" s="168" t="s">
        <v>498</v>
      </c>
      <c r="AF302" s="169">
        <v>0</v>
      </c>
      <c r="AG302" s="169">
        <v>0</v>
      </c>
      <c r="AH302" s="169">
        <v>0</v>
      </c>
      <c r="AI302" s="186">
        <v>0</v>
      </c>
      <c r="AJ302" s="169">
        <v>0</v>
      </c>
      <c r="AK302" s="169">
        <v>0</v>
      </c>
      <c r="AL302" s="169">
        <v>0</v>
      </c>
      <c r="AM302" s="169">
        <v>0</v>
      </c>
      <c r="AN302" s="169">
        <v>0</v>
      </c>
      <c r="AO302" s="169">
        <v>0</v>
      </c>
      <c r="AP302" s="169">
        <v>0</v>
      </c>
      <c r="AQ302" s="169">
        <v>0</v>
      </c>
      <c r="AR302" s="169">
        <v>0</v>
      </c>
      <c r="AS302" s="169">
        <v>0</v>
      </c>
      <c r="AT302" s="169">
        <v>0</v>
      </c>
      <c r="AU302" s="169">
        <v>0</v>
      </c>
      <c r="AV302" s="169">
        <v>0</v>
      </c>
      <c r="AW302" s="169">
        <v>0</v>
      </c>
      <c r="AX302" s="169">
        <v>0</v>
      </c>
      <c r="AY302" s="169">
        <v>562.72</v>
      </c>
      <c r="AZ302" s="169">
        <v>562.72</v>
      </c>
    </row>
    <row r="303" ht="16.5" customHeight="1" spans="1:52">
      <c r="A303" s="167" t="s">
        <v>487</v>
      </c>
      <c r="B303" s="167" t="s">
        <v>261</v>
      </c>
      <c r="C303" s="167" t="s">
        <v>141</v>
      </c>
      <c r="D303" s="168" t="s">
        <v>499</v>
      </c>
      <c r="E303" s="169">
        <v>0</v>
      </c>
      <c r="F303" s="169">
        <v>0</v>
      </c>
      <c r="G303" s="169">
        <v>0</v>
      </c>
      <c r="H303" s="169">
        <v>0</v>
      </c>
      <c r="I303" s="169">
        <v>0</v>
      </c>
      <c r="J303" s="169">
        <v>0</v>
      </c>
      <c r="K303" s="169">
        <v>0</v>
      </c>
      <c r="L303" s="169">
        <v>0</v>
      </c>
      <c r="M303" s="169">
        <v>0</v>
      </c>
      <c r="N303" s="169">
        <v>0</v>
      </c>
      <c r="O303" s="169">
        <v>0</v>
      </c>
      <c r="P303" s="169">
        <v>0</v>
      </c>
      <c r="Q303" s="177">
        <v>0</v>
      </c>
      <c r="R303" s="169">
        <v>0</v>
      </c>
      <c r="S303" s="169">
        <v>0</v>
      </c>
      <c r="T303" s="169">
        <v>0</v>
      </c>
      <c r="U303" s="169">
        <v>0</v>
      </c>
      <c r="V303" s="169">
        <v>0</v>
      </c>
      <c r="W303" s="169">
        <v>0</v>
      </c>
      <c r="X303" s="169">
        <v>0</v>
      </c>
      <c r="Y303" s="169">
        <v>0</v>
      </c>
      <c r="Z303" s="169">
        <v>0</v>
      </c>
      <c r="AA303" s="169">
        <v>0</v>
      </c>
      <c r="AB303" s="167" t="s">
        <v>487</v>
      </c>
      <c r="AC303" s="167" t="s">
        <v>261</v>
      </c>
      <c r="AD303" s="167" t="s">
        <v>141</v>
      </c>
      <c r="AE303" s="168" t="s">
        <v>499</v>
      </c>
      <c r="AF303" s="169">
        <v>0</v>
      </c>
      <c r="AG303" s="169">
        <v>0</v>
      </c>
      <c r="AH303" s="169">
        <v>0</v>
      </c>
      <c r="AI303" s="186">
        <v>0</v>
      </c>
      <c r="AJ303" s="169">
        <v>0</v>
      </c>
      <c r="AK303" s="169">
        <v>0</v>
      </c>
      <c r="AL303" s="169">
        <v>0</v>
      </c>
      <c r="AM303" s="169">
        <v>0</v>
      </c>
      <c r="AN303" s="169">
        <v>0</v>
      </c>
      <c r="AO303" s="169">
        <v>0</v>
      </c>
      <c r="AP303" s="169">
        <v>0</v>
      </c>
      <c r="AQ303" s="169">
        <v>0</v>
      </c>
      <c r="AR303" s="169">
        <v>0</v>
      </c>
      <c r="AS303" s="169">
        <v>0</v>
      </c>
      <c r="AT303" s="169">
        <v>0</v>
      </c>
      <c r="AU303" s="169">
        <v>0</v>
      </c>
      <c r="AV303" s="169">
        <v>0</v>
      </c>
      <c r="AW303" s="169">
        <v>0</v>
      </c>
      <c r="AX303" s="169">
        <v>0</v>
      </c>
      <c r="AY303" s="169">
        <v>562.72</v>
      </c>
      <c r="AZ303" s="169">
        <v>562.72</v>
      </c>
    </row>
    <row r="304" ht="16.5" customHeight="1" spans="1:52">
      <c r="A304" s="167" t="s">
        <v>500</v>
      </c>
      <c r="B304" s="167"/>
      <c r="C304" s="167"/>
      <c r="D304" s="168" t="s">
        <v>501</v>
      </c>
      <c r="E304" s="169">
        <v>2603.55</v>
      </c>
      <c r="F304" s="169">
        <v>2199.25</v>
      </c>
      <c r="G304" s="169">
        <v>1126.16</v>
      </c>
      <c r="H304" s="169">
        <v>400.5</v>
      </c>
      <c r="I304" s="169">
        <v>400.5</v>
      </c>
      <c r="J304" s="169">
        <v>0</v>
      </c>
      <c r="K304" s="169">
        <v>0</v>
      </c>
      <c r="L304" s="169">
        <v>0</v>
      </c>
      <c r="M304" s="169">
        <v>93.85</v>
      </c>
      <c r="N304" s="169">
        <v>93.85</v>
      </c>
      <c r="O304" s="169">
        <v>0</v>
      </c>
      <c r="P304" s="169">
        <v>0</v>
      </c>
      <c r="Q304" s="177">
        <v>0</v>
      </c>
      <c r="R304" s="169">
        <v>0</v>
      </c>
      <c r="S304" s="169">
        <v>348.75</v>
      </c>
      <c r="T304" s="169">
        <v>0</v>
      </c>
      <c r="U304" s="169">
        <v>0</v>
      </c>
      <c r="V304" s="169">
        <v>0</v>
      </c>
      <c r="W304" s="169">
        <v>0</v>
      </c>
      <c r="X304" s="169">
        <v>0</v>
      </c>
      <c r="Y304" s="169">
        <v>0</v>
      </c>
      <c r="Z304" s="169">
        <v>0</v>
      </c>
      <c r="AA304" s="169">
        <v>230</v>
      </c>
      <c r="AB304" s="167" t="s">
        <v>500</v>
      </c>
      <c r="AC304" s="167"/>
      <c r="AD304" s="167"/>
      <c r="AE304" s="168" t="s">
        <v>501</v>
      </c>
      <c r="AF304" s="169">
        <v>400.64</v>
      </c>
      <c r="AG304" s="169">
        <v>353.78</v>
      </c>
      <c r="AH304" s="169">
        <v>46.86</v>
      </c>
      <c r="AI304" s="186">
        <v>0</v>
      </c>
      <c r="AJ304" s="169">
        <v>3.65</v>
      </c>
      <c r="AK304" s="169">
        <v>0</v>
      </c>
      <c r="AL304" s="169">
        <v>0</v>
      </c>
      <c r="AM304" s="169">
        <v>0</v>
      </c>
      <c r="AN304" s="169">
        <v>0</v>
      </c>
      <c r="AO304" s="169">
        <v>0</v>
      </c>
      <c r="AP304" s="169">
        <v>3.65</v>
      </c>
      <c r="AQ304" s="169">
        <v>0</v>
      </c>
      <c r="AR304" s="169">
        <v>0</v>
      </c>
      <c r="AS304" s="169">
        <v>0</v>
      </c>
      <c r="AT304" s="169">
        <v>0</v>
      </c>
      <c r="AU304" s="169">
        <v>0</v>
      </c>
      <c r="AV304" s="169">
        <v>0</v>
      </c>
      <c r="AW304" s="169">
        <v>0</v>
      </c>
      <c r="AX304" s="169">
        <v>13102.03</v>
      </c>
      <c r="AY304" s="169">
        <v>121</v>
      </c>
      <c r="AZ304" s="169">
        <v>15826.58</v>
      </c>
    </row>
    <row r="305" ht="16.5" customHeight="1" spans="1:52">
      <c r="A305" s="167"/>
      <c r="B305" s="167" t="s">
        <v>122</v>
      </c>
      <c r="C305" s="167"/>
      <c r="D305" s="168" t="s">
        <v>502</v>
      </c>
      <c r="E305" s="169">
        <v>1533.53</v>
      </c>
      <c r="F305" s="169">
        <v>1425.53</v>
      </c>
      <c r="G305" s="169">
        <v>701.34</v>
      </c>
      <c r="H305" s="169">
        <v>355.5</v>
      </c>
      <c r="I305" s="169">
        <v>355.5</v>
      </c>
      <c r="J305" s="169">
        <v>0</v>
      </c>
      <c r="K305" s="169">
        <v>0</v>
      </c>
      <c r="L305" s="169">
        <v>0</v>
      </c>
      <c r="M305" s="169">
        <v>58.44</v>
      </c>
      <c r="N305" s="169">
        <v>58.44</v>
      </c>
      <c r="O305" s="169">
        <v>0</v>
      </c>
      <c r="P305" s="169">
        <v>0</v>
      </c>
      <c r="Q305" s="177">
        <v>0</v>
      </c>
      <c r="R305" s="169">
        <v>0</v>
      </c>
      <c r="S305" s="169">
        <v>110.25</v>
      </c>
      <c r="T305" s="169">
        <v>0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0</v>
      </c>
      <c r="AA305" s="169">
        <v>200</v>
      </c>
      <c r="AB305" s="167"/>
      <c r="AC305" s="167" t="s">
        <v>122</v>
      </c>
      <c r="AD305" s="167"/>
      <c r="AE305" s="168" t="s">
        <v>502</v>
      </c>
      <c r="AF305" s="169">
        <v>105.87</v>
      </c>
      <c r="AG305" s="169">
        <v>86.07</v>
      </c>
      <c r="AH305" s="169">
        <v>19.8</v>
      </c>
      <c r="AI305" s="186">
        <v>0</v>
      </c>
      <c r="AJ305" s="169">
        <v>2.12</v>
      </c>
      <c r="AK305" s="169">
        <v>0</v>
      </c>
      <c r="AL305" s="169">
        <v>0</v>
      </c>
      <c r="AM305" s="169">
        <v>0</v>
      </c>
      <c r="AN305" s="169">
        <v>0</v>
      </c>
      <c r="AO305" s="169">
        <v>0</v>
      </c>
      <c r="AP305" s="169">
        <v>2.12</v>
      </c>
      <c r="AQ305" s="169">
        <v>0</v>
      </c>
      <c r="AR305" s="169">
        <v>0</v>
      </c>
      <c r="AS305" s="169">
        <v>0</v>
      </c>
      <c r="AT305" s="169">
        <v>0</v>
      </c>
      <c r="AU305" s="169">
        <v>0</v>
      </c>
      <c r="AV305" s="169">
        <v>0</v>
      </c>
      <c r="AW305" s="169">
        <v>0</v>
      </c>
      <c r="AX305" s="169">
        <v>2597.73</v>
      </c>
      <c r="AY305" s="169">
        <v>0</v>
      </c>
      <c r="AZ305" s="169">
        <v>4131.26</v>
      </c>
    </row>
    <row r="306" ht="16.5" customHeight="1" spans="1:52">
      <c r="A306" s="167" t="s">
        <v>503</v>
      </c>
      <c r="B306" s="167" t="s">
        <v>125</v>
      </c>
      <c r="C306" s="167" t="s">
        <v>122</v>
      </c>
      <c r="D306" s="168" t="s">
        <v>504</v>
      </c>
      <c r="E306" s="169">
        <v>441.24</v>
      </c>
      <c r="F306" s="169">
        <v>353.7</v>
      </c>
      <c r="G306" s="169">
        <v>216.42</v>
      </c>
      <c r="H306" s="169">
        <v>67.5</v>
      </c>
      <c r="I306" s="169">
        <v>67.5</v>
      </c>
      <c r="J306" s="169">
        <v>0</v>
      </c>
      <c r="K306" s="169">
        <v>0</v>
      </c>
      <c r="L306" s="169">
        <v>0</v>
      </c>
      <c r="M306" s="169">
        <v>18.03</v>
      </c>
      <c r="N306" s="169">
        <v>18.03</v>
      </c>
      <c r="O306" s="169">
        <v>0</v>
      </c>
      <c r="P306" s="169">
        <v>0</v>
      </c>
      <c r="Q306" s="177">
        <v>0</v>
      </c>
      <c r="R306" s="169">
        <v>0</v>
      </c>
      <c r="S306" s="169">
        <v>51.75</v>
      </c>
      <c r="T306" s="169">
        <v>0</v>
      </c>
      <c r="U306" s="169">
        <v>0</v>
      </c>
      <c r="V306" s="169">
        <v>0</v>
      </c>
      <c r="W306" s="169">
        <v>0</v>
      </c>
      <c r="X306" s="169">
        <v>0</v>
      </c>
      <c r="Y306" s="169">
        <v>0</v>
      </c>
      <c r="Z306" s="169">
        <v>0</v>
      </c>
      <c r="AA306" s="169">
        <v>0</v>
      </c>
      <c r="AB306" s="167" t="s">
        <v>503</v>
      </c>
      <c r="AC306" s="167" t="s">
        <v>125</v>
      </c>
      <c r="AD306" s="167" t="s">
        <v>122</v>
      </c>
      <c r="AE306" s="168" t="s">
        <v>504</v>
      </c>
      <c r="AF306" s="169">
        <v>85.41</v>
      </c>
      <c r="AG306" s="169">
        <v>66.27</v>
      </c>
      <c r="AH306" s="169">
        <v>19.14</v>
      </c>
      <c r="AI306" s="186">
        <v>0</v>
      </c>
      <c r="AJ306" s="169">
        <v>2.12</v>
      </c>
      <c r="AK306" s="169">
        <v>0</v>
      </c>
      <c r="AL306" s="169">
        <v>0</v>
      </c>
      <c r="AM306" s="169">
        <v>0</v>
      </c>
      <c r="AN306" s="169">
        <v>0</v>
      </c>
      <c r="AO306" s="169">
        <v>0</v>
      </c>
      <c r="AP306" s="169">
        <v>2.12</v>
      </c>
      <c r="AQ306" s="169">
        <v>0</v>
      </c>
      <c r="AR306" s="169">
        <v>0</v>
      </c>
      <c r="AS306" s="169">
        <v>0</v>
      </c>
      <c r="AT306" s="169">
        <v>0</v>
      </c>
      <c r="AU306" s="169">
        <v>0</v>
      </c>
      <c r="AV306" s="169">
        <v>0</v>
      </c>
      <c r="AW306" s="169">
        <v>0</v>
      </c>
      <c r="AX306" s="169">
        <v>551</v>
      </c>
      <c r="AY306" s="169">
        <v>0</v>
      </c>
      <c r="AZ306" s="169">
        <v>992.24</v>
      </c>
    </row>
    <row r="307" ht="16.5" customHeight="1" spans="1:52">
      <c r="A307" s="167" t="s">
        <v>503</v>
      </c>
      <c r="B307" s="167" t="s">
        <v>125</v>
      </c>
      <c r="C307" s="167" t="s">
        <v>143</v>
      </c>
      <c r="D307" s="168" t="s">
        <v>505</v>
      </c>
      <c r="E307" s="169">
        <v>905.27</v>
      </c>
      <c r="F307" s="169">
        <v>905.27</v>
      </c>
      <c r="G307" s="169">
        <v>387.25</v>
      </c>
      <c r="H307" s="169">
        <v>285.75</v>
      </c>
      <c r="I307" s="169">
        <v>285.75</v>
      </c>
      <c r="J307" s="169">
        <v>0</v>
      </c>
      <c r="K307" s="169">
        <v>0</v>
      </c>
      <c r="L307" s="169">
        <v>0</v>
      </c>
      <c r="M307" s="169">
        <v>32.27</v>
      </c>
      <c r="N307" s="169">
        <v>32.27</v>
      </c>
      <c r="O307" s="169">
        <v>0</v>
      </c>
      <c r="P307" s="169">
        <v>0</v>
      </c>
      <c r="Q307" s="177">
        <v>0</v>
      </c>
      <c r="R307" s="169">
        <v>0</v>
      </c>
      <c r="S307" s="169">
        <v>0</v>
      </c>
      <c r="T307" s="169">
        <v>0</v>
      </c>
      <c r="U307" s="169">
        <v>0</v>
      </c>
      <c r="V307" s="169">
        <v>0</v>
      </c>
      <c r="W307" s="169">
        <v>0</v>
      </c>
      <c r="X307" s="169">
        <v>0</v>
      </c>
      <c r="Y307" s="169">
        <v>0</v>
      </c>
      <c r="Z307" s="169">
        <v>0</v>
      </c>
      <c r="AA307" s="169">
        <v>200</v>
      </c>
      <c r="AB307" s="167" t="s">
        <v>503</v>
      </c>
      <c r="AC307" s="167" t="s">
        <v>125</v>
      </c>
      <c r="AD307" s="167" t="s">
        <v>143</v>
      </c>
      <c r="AE307" s="168" t="s">
        <v>505</v>
      </c>
      <c r="AF307" s="169">
        <v>0</v>
      </c>
      <c r="AG307" s="169">
        <v>0</v>
      </c>
      <c r="AH307" s="169">
        <v>0</v>
      </c>
      <c r="AI307" s="186">
        <v>0</v>
      </c>
      <c r="AJ307" s="169">
        <v>0</v>
      </c>
      <c r="AK307" s="169">
        <v>0</v>
      </c>
      <c r="AL307" s="169">
        <v>0</v>
      </c>
      <c r="AM307" s="169">
        <v>0</v>
      </c>
      <c r="AN307" s="169">
        <v>0</v>
      </c>
      <c r="AO307" s="169">
        <v>0</v>
      </c>
      <c r="AP307" s="169">
        <v>0</v>
      </c>
      <c r="AQ307" s="169">
        <v>0</v>
      </c>
      <c r="AR307" s="169">
        <v>0</v>
      </c>
      <c r="AS307" s="169">
        <v>0</v>
      </c>
      <c r="AT307" s="169">
        <v>0</v>
      </c>
      <c r="AU307" s="169">
        <v>0</v>
      </c>
      <c r="AV307" s="169">
        <v>0</v>
      </c>
      <c r="AW307" s="169">
        <v>0</v>
      </c>
      <c r="AX307" s="169">
        <v>436</v>
      </c>
      <c r="AY307" s="169">
        <v>0</v>
      </c>
      <c r="AZ307" s="169">
        <v>1341.27</v>
      </c>
    </row>
    <row r="308" ht="16.5" customHeight="1" spans="1:52">
      <c r="A308" s="167" t="s">
        <v>503</v>
      </c>
      <c r="B308" s="167" t="s">
        <v>125</v>
      </c>
      <c r="C308" s="167" t="s">
        <v>157</v>
      </c>
      <c r="D308" s="168" t="s">
        <v>506</v>
      </c>
      <c r="E308" s="169">
        <v>0</v>
      </c>
      <c r="F308" s="169">
        <v>0</v>
      </c>
      <c r="G308" s="169">
        <v>0</v>
      </c>
      <c r="H308" s="169">
        <v>0</v>
      </c>
      <c r="I308" s="169">
        <v>0</v>
      </c>
      <c r="J308" s="169">
        <v>0</v>
      </c>
      <c r="K308" s="169">
        <v>0</v>
      </c>
      <c r="L308" s="169">
        <v>0</v>
      </c>
      <c r="M308" s="169">
        <v>0</v>
      </c>
      <c r="N308" s="169">
        <v>0</v>
      </c>
      <c r="O308" s="169">
        <v>0</v>
      </c>
      <c r="P308" s="169">
        <v>0</v>
      </c>
      <c r="Q308" s="177">
        <v>0</v>
      </c>
      <c r="R308" s="169">
        <v>0</v>
      </c>
      <c r="S308" s="169">
        <v>0</v>
      </c>
      <c r="T308" s="169">
        <v>0</v>
      </c>
      <c r="U308" s="169">
        <v>0</v>
      </c>
      <c r="V308" s="169">
        <v>0</v>
      </c>
      <c r="W308" s="169">
        <v>0</v>
      </c>
      <c r="X308" s="169">
        <v>0</v>
      </c>
      <c r="Y308" s="169">
        <v>0</v>
      </c>
      <c r="Z308" s="169">
        <v>0</v>
      </c>
      <c r="AA308" s="169">
        <v>0</v>
      </c>
      <c r="AB308" s="167" t="s">
        <v>503</v>
      </c>
      <c r="AC308" s="167" t="s">
        <v>125</v>
      </c>
      <c r="AD308" s="167" t="s">
        <v>157</v>
      </c>
      <c r="AE308" s="168" t="s">
        <v>506</v>
      </c>
      <c r="AF308" s="169">
        <v>0</v>
      </c>
      <c r="AG308" s="169">
        <v>0</v>
      </c>
      <c r="AH308" s="169">
        <v>0</v>
      </c>
      <c r="AI308" s="186">
        <v>0</v>
      </c>
      <c r="AJ308" s="169">
        <v>0</v>
      </c>
      <c r="AK308" s="169">
        <v>0</v>
      </c>
      <c r="AL308" s="169">
        <v>0</v>
      </c>
      <c r="AM308" s="169">
        <v>0</v>
      </c>
      <c r="AN308" s="169">
        <v>0</v>
      </c>
      <c r="AO308" s="169">
        <v>0</v>
      </c>
      <c r="AP308" s="169">
        <v>0</v>
      </c>
      <c r="AQ308" s="169">
        <v>0</v>
      </c>
      <c r="AR308" s="169">
        <v>0</v>
      </c>
      <c r="AS308" s="169">
        <v>0</v>
      </c>
      <c r="AT308" s="169">
        <v>0</v>
      </c>
      <c r="AU308" s="169">
        <v>0</v>
      </c>
      <c r="AV308" s="169">
        <v>0</v>
      </c>
      <c r="AW308" s="169">
        <v>0</v>
      </c>
      <c r="AX308" s="169">
        <v>48</v>
      </c>
      <c r="AY308" s="169">
        <v>0</v>
      </c>
      <c r="AZ308" s="169">
        <v>48</v>
      </c>
    </row>
    <row r="309" ht="16.5" customHeight="1" spans="1:52">
      <c r="A309" s="167" t="s">
        <v>503</v>
      </c>
      <c r="B309" s="167" t="s">
        <v>125</v>
      </c>
      <c r="C309" s="167" t="s">
        <v>154</v>
      </c>
      <c r="D309" s="168" t="s">
        <v>507</v>
      </c>
      <c r="E309" s="169">
        <v>46.68</v>
      </c>
      <c r="F309" s="169">
        <v>41.64</v>
      </c>
      <c r="G309" s="169">
        <v>23.9</v>
      </c>
      <c r="H309" s="169">
        <v>0</v>
      </c>
      <c r="I309" s="169">
        <v>0</v>
      </c>
      <c r="J309" s="169">
        <v>0</v>
      </c>
      <c r="K309" s="169">
        <v>0</v>
      </c>
      <c r="L309" s="169">
        <v>0</v>
      </c>
      <c r="M309" s="169">
        <v>1.99</v>
      </c>
      <c r="N309" s="169">
        <v>1.99</v>
      </c>
      <c r="O309" s="169">
        <v>0</v>
      </c>
      <c r="P309" s="169">
        <v>0</v>
      </c>
      <c r="Q309" s="177">
        <v>0</v>
      </c>
      <c r="R309" s="169">
        <v>0</v>
      </c>
      <c r="S309" s="169">
        <v>15.75</v>
      </c>
      <c r="T309" s="169">
        <v>0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0</v>
      </c>
      <c r="AA309" s="169">
        <v>0</v>
      </c>
      <c r="AB309" s="167" t="s">
        <v>503</v>
      </c>
      <c r="AC309" s="167" t="s">
        <v>125</v>
      </c>
      <c r="AD309" s="167" t="s">
        <v>154</v>
      </c>
      <c r="AE309" s="168" t="s">
        <v>507</v>
      </c>
      <c r="AF309" s="169">
        <v>5.04</v>
      </c>
      <c r="AG309" s="169">
        <v>5.04</v>
      </c>
      <c r="AH309" s="169">
        <v>0</v>
      </c>
      <c r="AI309" s="186">
        <v>0</v>
      </c>
      <c r="AJ309" s="169">
        <v>0</v>
      </c>
      <c r="AK309" s="169">
        <v>0</v>
      </c>
      <c r="AL309" s="169">
        <v>0</v>
      </c>
      <c r="AM309" s="169">
        <v>0</v>
      </c>
      <c r="AN309" s="169">
        <v>0</v>
      </c>
      <c r="AO309" s="169">
        <v>0</v>
      </c>
      <c r="AP309" s="169">
        <v>0</v>
      </c>
      <c r="AQ309" s="169">
        <v>0</v>
      </c>
      <c r="AR309" s="169">
        <v>0</v>
      </c>
      <c r="AS309" s="169">
        <v>0</v>
      </c>
      <c r="AT309" s="169">
        <v>0</v>
      </c>
      <c r="AU309" s="169">
        <v>0</v>
      </c>
      <c r="AV309" s="169">
        <v>0</v>
      </c>
      <c r="AW309" s="169">
        <v>0</v>
      </c>
      <c r="AX309" s="169">
        <v>37</v>
      </c>
      <c r="AY309" s="169">
        <v>0</v>
      </c>
      <c r="AZ309" s="169">
        <v>83.68</v>
      </c>
    </row>
    <row r="310" ht="16.5" customHeight="1" spans="1:52">
      <c r="A310" s="167" t="s">
        <v>503</v>
      </c>
      <c r="B310" s="167" t="s">
        <v>125</v>
      </c>
      <c r="C310" s="167" t="s">
        <v>141</v>
      </c>
      <c r="D310" s="168" t="s">
        <v>508</v>
      </c>
      <c r="E310" s="169">
        <v>140.34</v>
      </c>
      <c r="F310" s="169">
        <v>124.92</v>
      </c>
      <c r="G310" s="169">
        <v>73.77</v>
      </c>
      <c r="H310" s="169">
        <v>2.25</v>
      </c>
      <c r="I310" s="169">
        <v>2.25</v>
      </c>
      <c r="J310" s="169">
        <v>0</v>
      </c>
      <c r="K310" s="169">
        <v>0</v>
      </c>
      <c r="L310" s="169">
        <v>0</v>
      </c>
      <c r="M310" s="169">
        <v>6.15</v>
      </c>
      <c r="N310" s="169">
        <v>6.15</v>
      </c>
      <c r="O310" s="169">
        <v>0</v>
      </c>
      <c r="P310" s="169">
        <v>0</v>
      </c>
      <c r="Q310" s="177">
        <v>0</v>
      </c>
      <c r="R310" s="169">
        <v>0</v>
      </c>
      <c r="S310" s="169">
        <v>42.75</v>
      </c>
      <c r="T310" s="169">
        <v>0</v>
      </c>
      <c r="U310" s="169">
        <v>0</v>
      </c>
      <c r="V310" s="169">
        <v>0</v>
      </c>
      <c r="W310" s="169">
        <v>0</v>
      </c>
      <c r="X310" s="169">
        <v>0</v>
      </c>
      <c r="Y310" s="169">
        <v>0</v>
      </c>
      <c r="Z310" s="169">
        <v>0</v>
      </c>
      <c r="AA310" s="169">
        <v>0</v>
      </c>
      <c r="AB310" s="167" t="s">
        <v>503</v>
      </c>
      <c r="AC310" s="167" t="s">
        <v>125</v>
      </c>
      <c r="AD310" s="167" t="s">
        <v>141</v>
      </c>
      <c r="AE310" s="168" t="s">
        <v>508</v>
      </c>
      <c r="AF310" s="169">
        <v>15.42</v>
      </c>
      <c r="AG310" s="169">
        <v>14.76</v>
      </c>
      <c r="AH310" s="169">
        <v>0.66</v>
      </c>
      <c r="AI310" s="186">
        <v>0</v>
      </c>
      <c r="AJ310" s="169">
        <v>0</v>
      </c>
      <c r="AK310" s="169">
        <v>0</v>
      </c>
      <c r="AL310" s="169">
        <v>0</v>
      </c>
      <c r="AM310" s="169">
        <v>0</v>
      </c>
      <c r="AN310" s="169">
        <v>0</v>
      </c>
      <c r="AO310" s="169">
        <v>0</v>
      </c>
      <c r="AP310" s="169">
        <v>0</v>
      </c>
      <c r="AQ310" s="169">
        <v>0</v>
      </c>
      <c r="AR310" s="169">
        <v>0</v>
      </c>
      <c r="AS310" s="169">
        <v>0</v>
      </c>
      <c r="AT310" s="169">
        <v>0</v>
      </c>
      <c r="AU310" s="169">
        <v>0</v>
      </c>
      <c r="AV310" s="169">
        <v>0</v>
      </c>
      <c r="AW310" s="169">
        <v>0</v>
      </c>
      <c r="AX310" s="169">
        <v>1525.73</v>
      </c>
      <c r="AY310" s="169">
        <v>0</v>
      </c>
      <c r="AZ310" s="169">
        <v>1666.07</v>
      </c>
    </row>
    <row r="311" ht="16.5" customHeight="1" spans="1:52">
      <c r="A311" s="167"/>
      <c r="B311" s="167" t="s">
        <v>127</v>
      </c>
      <c r="C311" s="167"/>
      <c r="D311" s="168" t="s">
        <v>509</v>
      </c>
      <c r="E311" s="169">
        <v>37.6</v>
      </c>
      <c r="F311" s="169">
        <v>33.28</v>
      </c>
      <c r="G311" s="169">
        <v>18.26</v>
      </c>
      <c r="H311" s="169">
        <v>0</v>
      </c>
      <c r="I311" s="169">
        <v>0</v>
      </c>
      <c r="J311" s="169">
        <v>0</v>
      </c>
      <c r="K311" s="169">
        <v>0</v>
      </c>
      <c r="L311" s="169">
        <v>0</v>
      </c>
      <c r="M311" s="169">
        <v>1.52</v>
      </c>
      <c r="N311" s="169">
        <v>1.52</v>
      </c>
      <c r="O311" s="169">
        <v>0</v>
      </c>
      <c r="P311" s="169">
        <v>0</v>
      </c>
      <c r="Q311" s="177">
        <v>0</v>
      </c>
      <c r="R311" s="169">
        <v>0</v>
      </c>
      <c r="S311" s="169">
        <v>13.5</v>
      </c>
      <c r="T311" s="169">
        <v>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0</v>
      </c>
      <c r="AA311" s="169">
        <v>0</v>
      </c>
      <c r="AB311" s="167"/>
      <c r="AC311" s="167" t="s">
        <v>127</v>
      </c>
      <c r="AD311" s="167"/>
      <c r="AE311" s="168" t="s">
        <v>509</v>
      </c>
      <c r="AF311" s="169">
        <v>4.32</v>
      </c>
      <c r="AG311" s="169">
        <v>4.32</v>
      </c>
      <c r="AH311" s="169">
        <v>0</v>
      </c>
      <c r="AI311" s="186">
        <v>0</v>
      </c>
      <c r="AJ311" s="169">
        <v>0</v>
      </c>
      <c r="AK311" s="169">
        <v>0</v>
      </c>
      <c r="AL311" s="169">
        <v>0</v>
      </c>
      <c r="AM311" s="169">
        <v>0</v>
      </c>
      <c r="AN311" s="169">
        <v>0</v>
      </c>
      <c r="AO311" s="169">
        <v>0</v>
      </c>
      <c r="AP311" s="169">
        <v>0</v>
      </c>
      <c r="AQ311" s="169">
        <v>0</v>
      </c>
      <c r="AR311" s="169">
        <v>0</v>
      </c>
      <c r="AS311" s="169">
        <v>0</v>
      </c>
      <c r="AT311" s="169">
        <v>0</v>
      </c>
      <c r="AU311" s="169">
        <v>0</v>
      </c>
      <c r="AV311" s="169">
        <v>0</v>
      </c>
      <c r="AW311" s="169">
        <v>0</v>
      </c>
      <c r="AX311" s="169">
        <v>660</v>
      </c>
      <c r="AY311" s="169">
        <v>0</v>
      </c>
      <c r="AZ311" s="169">
        <v>697.6</v>
      </c>
    </row>
    <row r="312" ht="16.5" customHeight="1" spans="1:52">
      <c r="A312" s="167" t="s">
        <v>503</v>
      </c>
      <c r="B312" s="167" t="s">
        <v>129</v>
      </c>
      <c r="C312" s="167" t="s">
        <v>122</v>
      </c>
      <c r="D312" s="168" t="s">
        <v>510</v>
      </c>
      <c r="E312" s="169">
        <v>37.6</v>
      </c>
      <c r="F312" s="169">
        <v>33.28</v>
      </c>
      <c r="G312" s="169">
        <v>18.26</v>
      </c>
      <c r="H312" s="169">
        <v>0</v>
      </c>
      <c r="I312" s="169">
        <v>0</v>
      </c>
      <c r="J312" s="169">
        <v>0</v>
      </c>
      <c r="K312" s="169">
        <v>0</v>
      </c>
      <c r="L312" s="169">
        <v>0</v>
      </c>
      <c r="M312" s="169">
        <v>1.52</v>
      </c>
      <c r="N312" s="169">
        <v>1.52</v>
      </c>
      <c r="O312" s="169">
        <v>0</v>
      </c>
      <c r="P312" s="169">
        <v>0</v>
      </c>
      <c r="Q312" s="177">
        <v>0</v>
      </c>
      <c r="R312" s="169">
        <v>0</v>
      </c>
      <c r="S312" s="169">
        <v>13.5</v>
      </c>
      <c r="T312" s="169">
        <v>0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0</v>
      </c>
      <c r="AA312" s="169">
        <v>0</v>
      </c>
      <c r="AB312" s="167" t="s">
        <v>503</v>
      </c>
      <c r="AC312" s="167" t="s">
        <v>129</v>
      </c>
      <c r="AD312" s="167" t="s">
        <v>122</v>
      </c>
      <c r="AE312" s="168" t="s">
        <v>510</v>
      </c>
      <c r="AF312" s="169">
        <v>4.32</v>
      </c>
      <c r="AG312" s="169">
        <v>4.32</v>
      </c>
      <c r="AH312" s="169">
        <v>0</v>
      </c>
      <c r="AI312" s="186">
        <v>0</v>
      </c>
      <c r="AJ312" s="169">
        <v>0</v>
      </c>
      <c r="AK312" s="169">
        <v>0</v>
      </c>
      <c r="AL312" s="169">
        <v>0</v>
      </c>
      <c r="AM312" s="169">
        <v>0</v>
      </c>
      <c r="AN312" s="169">
        <v>0</v>
      </c>
      <c r="AO312" s="169">
        <v>0</v>
      </c>
      <c r="AP312" s="169">
        <v>0</v>
      </c>
      <c r="AQ312" s="169">
        <v>0</v>
      </c>
      <c r="AR312" s="169">
        <v>0</v>
      </c>
      <c r="AS312" s="169">
        <v>0</v>
      </c>
      <c r="AT312" s="169">
        <v>0</v>
      </c>
      <c r="AU312" s="169">
        <v>0</v>
      </c>
      <c r="AV312" s="169">
        <v>0</v>
      </c>
      <c r="AW312" s="169">
        <v>0</v>
      </c>
      <c r="AX312" s="169">
        <v>660</v>
      </c>
      <c r="AY312" s="169">
        <v>0</v>
      </c>
      <c r="AZ312" s="169">
        <v>697.6</v>
      </c>
    </row>
    <row r="313" ht="16.5" customHeight="1" spans="1:52">
      <c r="A313" s="167"/>
      <c r="B313" s="167" t="s">
        <v>132</v>
      </c>
      <c r="C313" s="167"/>
      <c r="D313" s="168" t="s">
        <v>511</v>
      </c>
      <c r="E313" s="169">
        <v>197.62</v>
      </c>
      <c r="F313" s="169">
        <v>0</v>
      </c>
      <c r="G313" s="169">
        <v>0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0</v>
      </c>
      <c r="Q313" s="177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0</v>
      </c>
      <c r="AA313" s="169">
        <v>0</v>
      </c>
      <c r="AB313" s="167"/>
      <c r="AC313" s="167" t="s">
        <v>132</v>
      </c>
      <c r="AD313" s="167"/>
      <c r="AE313" s="168" t="s">
        <v>511</v>
      </c>
      <c r="AF313" s="169">
        <v>197.62</v>
      </c>
      <c r="AG313" s="169">
        <v>170.56</v>
      </c>
      <c r="AH313" s="169">
        <v>27.06</v>
      </c>
      <c r="AI313" s="186">
        <v>0</v>
      </c>
      <c r="AJ313" s="169">
        <v>0</v>
      </c>
      <c r="AK313" s="169">
        <v>0</v>
      </c>
      <c r="AL313" s="169">
        <v>0</v>
      </c>
      <c r="AM313" s="169">
        <v>0</v>
      </c>
      <c r="AN313" s="169">
        <v>0</v>
      </c>
      <c r="AO313" s="169">
        <v>0</v>
      </c>
      <c r="AP313" s="169">
        <v>0</v>
      </c>
      <c r="AQ313" s="169">
        <v>0</v>
      </c>
      <c r="AR313" s="169">
        <v>0</v>
      </c>
      <c r="AS313" s="169">
        <v>0</v>
      </c>
      <c r="AT313" s="169">
        <v>0</v>
      </c>
      <c r="AU313" s="169">
        <v>0</v>
      </c>
      <c r="AV313" s="169">
        <v>0</v>
      </c>
      <c r="AW313" s="169">
        <v>0</v>
      </c>
      <c r="AX313" s="169">
        <v>1989</v>
      </c>
      <c r="AY313" s="169">
        <v>91</v>
      </c>
      <c r="AZ313" s="169">
        <v>2277.62</v>
      </c>
    </row>
    <row r="314" ht="16.5" customHeight="1" spans="1:52">
      <c r="A314" s="167" t="s">
        <v>503</v>
      </c>
      <c r="B314" s="167" t="s">
        <v>134</v>
      </c>
      <c r="C314" s="167" t="s">
        <v>132</v>
      </c>
      <c r="D314" s="168" t="s">
        <v>512</v>
      </c>
      <c r="E314" s="169">
        <v>0</v>
      </c>
      <c r="F314" s="169">
        <v>0</v>
      </c>
      <c r="G314" s="169">
        <v>0</v>
      </c>
      <c r="H314" s="169">
        <v>0</v>
      </c>
      <c r="I314" s="169">
        <v>0</v>
      </c>
      <c r="J314" s="169">
        <v>0</v>
      </c>
      <c r="K314" s="169">
        <v>0</v>
      </c>
      <c r="L314" s="169">
        <v>0</v>
      </c>
      <c r="M314" s="169">
        <v>0</v>
      </c>
      <c r="N314" s="169">
        <v>0</v>
      </c>
      <c r="O314" s="169">
        <v>0</v>
      </c>
      <c r="P314" s="169">
        <v>0</v>
      </c>
      <c r="Q314" s="177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169">
        <v>0</v>
      </c>
      <c r="AA314" s="169">
        <v>0</v>
      </c>
      <c r="AB314" s="167" t="s">
        <v>503</v>
      </c>
      <c r="AC314" s="167" t="s">
        <v>134</v>
      </c>
      <c r="AD314" s="167" t="s">
        <v>132</v>
      </c>
      <c r="AE314" s="168" t="s">
        <v>512</v>
      </c>
      <c r="AF314" s="169">
        <v>0</v>
      </c>
      <c r="AG314" s="169">
        <v>0</v>
      </c>
      <c r="AH314" s="169">
        <v>0</v>
      </c>
      <c r="AI314" s="186">
        <v>0</v>
      </c>
      <c r="AJ314" s="169">
        <v>0</v>
      </c>
      <c r="AK314" s="169">
        <v>0</v>
      </c>
      <c r="AL314" s="169">
        <v>0</v>
      </c>
      <c r="AM314" s="169">
        <v>0</v>
      </c>
      <c r="AN314" s="169">
        <v>0</v>
      </c>
      <c r="AO314" s="169">
        <v>0</v>
      </c>
      <c r="AP314" s="169">
        <v>0</v>
      </c>
      <c r="AQ314" s="169">
        <v>0</v>
      </c>
      <c r="AR314" s="169">
        <v>0</v>
      </c>
      <c r="AS314" s="169">
        <v>0</v>
      </c>
      <c r="AT314" s="169">
        <v>0</v>
      </c>
      <c r="AU314" s="169">
        <v>0</v>
      </c>
      <c r="AV314" s="169">
        <v>0</v>
      </c>
      <c r="AW314" s="169">
        <v>0</v>
      </c>
      <c r="AX314" s="169">
        <v>539</v>
      </c>
      <c r="AY314" s="169">
        <v>91</v>
      </c>
      <c r="AZ314" s="169">
        <v>630</v>
      </c>
    </row>
    <row r="315" ht="16.5" customHeight="1" spans="1:52">
      <c r="A315" s="167" t="s">
        <v>503</v>
      </c>
      <c r="B315" s="167" t="s">
        <v>134</v>
      </c>
      <c r="C315" s="167" t="s">
        <v>141</v>
      </c>
      <c r="D315" s="168" t="s">
        <v>513</v>
      </c>
      <c r="E315" s="169">
        <v>197.62</v>
      </c>
      <c r="F315" s="169">
        <v>0</v>
      </c>
      <c r="G315" s="169">
        <v>0</v>
      </c>
      <c r="H315" s="169">
        <v>0</v>
      </c>
      <c r="I315" s="169">
        <v>0</v>
      </c>
      <c r="J315" s="169">
        <v>0</v>
      </c>
      <c r="K315" s="169">
        <v>0</v>
      </c>
      <c r="L315" s="169">
        <v>0</v>
      </c>
      <c r="M315" s="169">
        <v>0</v>
      </c>
      <c r="N315" s="169">
        <v>0</v>
      </c>
      <c r="O315" s="169">
        <v>0</v>
      </c>
      <c r="P315" s="169">
        <v>0</v>
      </c>
      <c r="Q315" s="177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0</v>
      </c>
      <c r="AA315" s="169">
        <v>0</v>
      </c>
      <c r="AB315" s="167" t="s">
        <v>503</v>
      </c>
      <c r="AC315" s="167" t="s">
        <v>134</v>
      </c>
      <c r="AD315" s="167" t="s">
        <v>141</v>
      </c>
      <c r="AE315" s="168" t="s">
        <v>513</v>
      </c>
      <c r="AF315" s="169">
        <v>197.62</v>
      </c>
      <c r="AG315" s="169">
        <v>170.56</v>
      </c>
      <c r="AH315" s="169">
        <v>27.06</v>
      </c>
      <c r="AI315" s="186">
        <v>0</v>
      </c>
      <c r="AJ315" s="169">
        <v>0</v>
      </c>
      <c r="AK315" s="169">
        <v>0</v>
      </c>
      <c r="AL315" s="169">
        <v>0</v>
      </c>
      <c r="AM315" s="169">
        <v>0</v>
      </c>
      <c r="AN315" s="169">
        <v>0</v>
      </c>
      <c r="AO315" s="169">
        <v>0</v>
      </c>
      <c r="AP315" s="169">
        <v>0</v>
      </c>
      <c r="AQ315" s="169">
        <v>0</v>
      </c>
      <c r="AR315" s="169">
        <v>0</v>
      </c>
      <c r="AS315" s="169">
        <v>0</v>
      </c>
      <c r="AT315" s="169">
        <v>0</v>
      </c>
      <c r="AU315" s="169">
        <v>0</v>
      </c>
      <c r="AV315" s="169">
        <v>0</v>
      </c>
      <c r="AW315" s="169">
        <v>0</v>
      </c>
      <c r="AX315" s="169">
        <v>1450</v>
      </c>
      <c r="AY315" s="169">
        <v>0</v>
      </c>
      <c r="AZ315" s="169">
        <v>1647.62</v>
      </c>
    </row>
    <row r="316" ht="16.5" customHeight="1" spans="1:52">
      <c r="A316" s="167"/>
      <c r="B316" s="167" t="s">
        <v>148</v>
      </c>
      <c r="C316" s="167"/>
      <c r="D316" s="168" t="s">
        <v>514</v>
      </c>
      <c r="E316" s="169">
        <v>608.25</v>
      </c>
      <c r="F316" s="169">
        <v>541.78</v>
      </c>
      <c r="G316" s="169">
        <v>295.87</v>
      </c>
      <c r="H316" s="169">
        <v>0</v>
      </c>
      <c r="I316" s="169">
        <v>0</v>
      </c>
      <c r="J316" s="169">
        <v>0</v>
      </c>
      <c r="K316" s="169">
        <v>0</v>
      </c>
      <c r="L316" s="169">
        <v>0</v>
      </c>
      <c r="M316" s="169">
        <v>24.66</v>
      </c>
      <c r="N316" s="169">
        <v>24.66</v>
      </c>
      <c r="O316" s="169">
        <v>0</v>
      </c>
      <c r="P316" s="169">
        <v>0</v>
      </c>
      <c r="Q316" s="177">
        <v>0</v>
      </c>
      <c r="R316" s="169">
        <v>0</v>
      </c>
      <c r="S316" s="169">
        <v>191.25</v>
      </c>
      <c r="T316" s="169">
        <v>0</v>
      </c>
      <c r="U316" s="169">
        <v>0</v>
      </c>
      <c r="V316" s="169">
        <v>0</v>
      </c>
      <c r="W316" s="169">
        <v>0</v>
      </c>
      <c r="X316" s="169">
        <v>0</v>
      </c>
      <c r="Y316" s="169">
        <v>0</v>
      </c>
      <c r="Z316" s="169">
        <v>0</v>
      </c>
      <c r="AA316" s="169">
        <v>30</v>
      </c>
      <c r="AB316" s="167"/>
      <c r="AC316" s="167" t="s">
        <v>148</v>
      </c>
      <c r="AD316" s="167"/>
      <c r="AE316" s="168" t="s">
        <v>514</v>
      </c>
      <c r="AF316" s="169">
        <v>65.45</v>
      </c>
      <c r="AG316" s="169">
        <v>65.45</v>
      </c>
      <c r="AH316" s="169">
        <v>0</v>
      </c>
      <c r="AI316" s="186">
        <v>0</v>
      </c>
      <c r="AJ316" s="169">
        <v>1.02</v>
      </c>
      <c r="AK316" s="169">
        <v>0</v>
      </c>
      <c r="AL316" s="169">
        <v>0</v>
      </c>
      <c r="AM316" s="169">
        <v>0</v>
      </c>
      <c r="AN316" s="169">
        <v>0</v>
      </c>
      <c r="AO316" s="169">
        <v>0</v>
      </c>
      <c r="AP316" s="169">
        <v>1.02</v>
      </c>
      <c r="AQ316" s="169">
        <v>0</v>
      </c>
      <c r="AR316" s="169">
        <v>0</v>
      </c>
      <c r="AS316" s="169">
        <v>0</v>
      </c>
      <c r="AT316" s="169">
        <v>0</v>
      </c>
      <c r="AU316" s="169">
        <v>0</v>
      </c>
      <c r="AV316" s="169">
        <v>0</v>
      </c>
      <c r="AW316" s="169">
        <v>0</v>
      </c>
      <c r="AX316" s="169">
        <v>7541.7</v>
      </c>
      <c r="AY316" s="169">
        <v>0</v>
      </c>
      <c r="AZ316" s="169">
        <v>8149.95</v>
      </c>
    </row>
    <row r="317" ht="16.5" customHeight="1" spans="1:52">
      <c r="A317" s="167" t="s">
        <v>503</v>
      </c>
      <c r="B317" s="167" t="s">
        <v>150</v>
      </c>
      <c r="C317" s="167" t="s">
        <v>122</v>
      </c>
      <c r="D317" s="168" t="s">
        <v>515</v>
      </c>
      <c r="E317" s="169">
        <v>608.25</v>
      </c>
      <c r="F317" s="169">
        <v>541.78</v>
      </c>
      <c r="G317" s="169">
        <v>295.87</v>
      </c>
      <c r="H317" s="169">
        <v>0</v>
      </c>
      <c r="I317" s="169">
        <v>0</v>
      </c>
      <c r="J317" s="169">
        <v>0</v>
      </c>
      <c r="K317" s="169">
        <v>0</v>
      </c>
      <c r="L317" s="169">
        <v>0</v>
      </c>
      <c r="M317" s="169">
        <v>24.66</v>
      </c>
      <c r="N317" s="169">
        <v>24.66</v>
      </c>
      <c r="O317" s="169">
        <v>0</v>
      </c>
      <c r="P317" s="169">
        <v>0</v>
      </c>
      <c r="Q317" s="177">
        <v>0</v>
      </c>
      <c r="R317" s="169">
        <v>0</v>
      </c>
      <c r="S317" s="169">
        <v>191.25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30</v>
      </c>
      <c r="AB317" s="167" t="s">
        <v>503</v>
      </c>
      <c r="AC317" s="167" t="s">
        <v>150</v>
      </c>
      <c r="AD317" s="167" t="s">
        <v>122</v>
      </c>
      <c r="AE317" s="168" t="s">
        <v>515</v>
      </c>
      <c r="AF317" s="169">
        <v>65.45</v>
      </c>
      <c r="AG317" s="169">
        <v>65.45</v>
      </c>
      <c r="AH317" s="169">
        <v>0</v>
      </c>
      <c r="AI317" s="186">
        <v>0</v>
      </c>
      <c r="AJ317" s="169">
        <v>1.02</v>
      </c>
      <c r="AK317" s="169">
        <v>0</v>
      </c>
      <c r="AL317" s="169">
        <v>0</v>
      </c>
      <c r="AM317" s="169">
        <v>0</v>
      </c>
      <c r="AN317" s="169">
        <v>0</v>
      </c>
      <c r="AO317" s="169">
        <v>0</v>
      </c>
      <c r="AP317" s="169">
        <v>1.02</v>
      </c>
      <c r="AQ317" s="169">
        <v>0</v>
      </c>
      <c r="AR317" s="169">
        <v>0</v>
      </c>
      <c r="AS317" s="169">
        <v>0</v>
      </c>
      <c r="AT317" s="169">
        <v>0</v>
      </c>
      <c r="AU317" s="169">
        <v>0</v>
      </c>
      <c r="AV317" s="169">
        <v>0</v>
      </c>
      <c r="AW317" s="169">
        <v>0</v>
      </c>
      <c r="AX317" s="169">
        <v>7541.7</v>
      </c>
      <c r="AY317" s="169">
        <v>0</v>
      </c>
      <c r="AZ317" s="169">
        <v>8149.95</v>
      </c>
    </row>
    <row r="318" ht="16.5" customHeight="1" spans="1:52">
      <c r="A318" s="167"/>
      <c r="B318" s="167" t="s">
        <v>157</v>
      </c>
      <c r="C318" s="167"/>
      <c r="D318" s="168" t="s">
        <v>516</v>
      </c>
      <c r="E318" s="169">
        <v>226.54</v>
      </c>
      <c r="F318" s="169">
        <v>198.66</v>
      </c>
      <c r="G318" s="169">
        <v>110.68</v>
      </c>
      <c r="H318" s="169">
        <v>45</v>
      </c>
      <c r="I318" s="169">
        <v>45</v>
      </c>
      <c r="J318" s="169">
        <v>0</v>
      </c>
      <c r="K318" s="169">
        <v>0</v>
      </c>
      <c r="L318" s="169">
        <v>0</v>
      </c>
      <c r="M318" s="169">
        <v>9.22</v>
      </c>
      <c r="N318" s="169">
        <v>9.22</v>
      </c>
      <c r="O318" s="169">
        <v>0</v>
      </c>
      <c r="P318" s="169">
        <v>0</v>
      </c>
      <c r="Q318" s="177">
        <v>0</v>
      </c>
      <c r="R318" s="169">
        <v>0</v>
      </c>
      <c r="S318" s="169">
        <v>33.75</v>
      </c>
      <c r="T318" s="169">
        <v>0</v>
      </c>
      <c r="U318" s="169">
        <v>0</v>
      </c>
      <c r="V318" s="169">
        <v>0</v>
      </c>
      <c r="W318" s="169">
        <v>0</v>
      </c>
      <c r="X318" s="169">
        <v>0</v>
      </c>
      <c r="Y318" s="169">
        <v>0</v>
      </c>
      <c r="Z318" s="169">
        <v>0</v>
      </c>
      <c r="AA318" s="169">
        <v>0</v>
      </c>
      <c r="AB318" s="167"/>
      <c r="AC318" s="167" t="s">
        <v>157</v>
      </c>
      <c r="AD318" s="167"/>
      <c r="AE318" s="168" t="s">
        <v>516</v>
      </c>
      <c r="AF318" s="169">
        <v>27.38</v>
      </c>
      <c r="AG318" s="169">
        <v>27.38</v>
      </c>
      <c r="AH318" s="169">
        <v>0</v>
      </c>
      <c r="AI318" s="186">
        <v>0</v>
      </c>
      <c r="AJ318" s="169">
        <v>0.51</v>
      </c>
      <c r="AK318" s="169">
        <v>0</v>
      </c>
      <c r="AL318" s="169">
        <v>0</v>
      </c>
      <c r="AM318" s="169">
        <v>0</v>
      </c>
      <c r="AN318" s="169">
        <v>0</v>
      </c>
      <c r="AO318" s="169">
        <v>0</v>
      </c>
      <c r="AP318" s="169">
        <v>0.51</v>
      </c>
      <c r="AQ318" s="169">
        <v>0</v>
      </c>
      <c r="AR318" s="169">
        <v>0</v>
      </c>
      <c r="AS318" s="169">
        <v>0</v>
      </c>
      <c r="AT318" s="169">
        <v>0</v>
      </c>
      <c r="AU318" s="169">
        <v>0</v>
      </c>
      <c r="AV318" s="169">
        <v>0</v>
      </c>
      <c r="AW318" s="169">
        <v>0</v>
      </c>
      <c r="AX318" s="169">
        <v>71.6</v>
      </c>
      <c r="AY318" s="169">
        <v>0</v>
      </c>
      <c r="AZ318" s="169">
        <v>298.14</v>
      </c>
    </row>
    <row r="319" ht="16.5" customHeight="1" spans="1:52">
      <c r="A319" s="167" t="s">
        <v>503</v>
      </c>
      <c r="B319" s="167" t="s">
        <v>159</v>
      </c>
      <c r="C319" s="167" t="s">
        <v>122</v>
      </c>
      <c r="D319" s="168" t="s">
        <v>517</v>
      </c>
      <c r="E319" s="169">
        <v>226.54</v>
      </c>
      <c r="F319" s="169">
        <v>198.66</v>
      </c>
      <c r="G319" s="169">
        <v>110.68</v>
      </c>
      <c r="H319" s="169">
        <v>45</v>
      </c>
      <c r="I319" s="169">
        <v>45</v>
      </c>
      <c r="J319" s="169">
        <v>0</v>
      </c>
      <c r="K319" s="169">
        <v>0</v>
      </c>
      <c r="L319" s="169">
        <v>0</v>
      </c>
      <c r="M319" s="169">
        <v>9.22</v>
      </c>
      <c r="N319" s="169">
        <v>9.22</v>
      </c>
      <c r="O319" s="169">
        <v>0</v>
      </c>
      <c r="P319" s="169">
        <v>0</v>
      </c>
      <c r="Q319" s="177">
        <v>0</v>
      </c>
      <c r="R319" s="169">
        <v>0</v>
      </c>
      <c r="S319" s="169">
        <v>33.75</v>
      </c>
      <c r="T319" s="169">
        <v>0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7" t="s">
        <v>503</v>
      </c>
      <c r="AC319" s="167" t="s">
        <v>159</v>
      </c>
      <c r="AD319" s="167" t="s">
        <v>122</v>
      </c>
      <c r="AE319" s="168" t="s">
        <v>517</v>
      </c>
      <c r="AF319" s="169">
        <v>27.38</v>
      </c>
      <c r="AG319" s="169">
        <v>27.38</v>
      </c>
      <c r="AH319" s="169">
        <v>0</v>
      </c>
      <c r="AI319" s="186">
        <v>0</v>
      </c>
      <c r="AJ319" s="169">
        <v>0.51</v>
      </c>
      <c r="AK319" s="169">
        <v>0</v>
      </c>
      <c r="AL319" s="169">
        <v>0</v>
      </c>
      <c r="AM319" s="169">
        <v>0</v>
      </c>
      <c r="AN319" s="169">
        <v>0</v>
      </c>
      <c r="AO319" s="169">
        <v>0</v>
      </c>
      <c r="AP319" s="169">
        <v>0.51</v>
      </c>
      <c r="AQ319" s="169">
        <v>0</v>
      </c>
      <c r="AR319" s="169">
        <v>0</v>
      </c>
      <c r="AS319" s="169">
        <v>0</v>
      </c>
      <c r="AT319" s="169">
        <v>0</v>
      </c>
      <c r="AU319" s="169">
        <v>0</v>
      </c>
      <c r="AV319" s="169">
        <v>0</v>
      </c>
      <c r="AW319" s="169">
        <v>0</v>
      </c>
      <c r="AX319" s="169">
        <v>71.6</v>
      </c>
      <c r="AY319" s="169">
        <v>0</v>
      </c>
      <c r="AZ319" s="169">
        <v>298.14</v>
      </c>
    </row>
    <row r="320" ht="16.5" customHeight="1" spans="1:52">
      <c r="A320" s="167"/>
      <c r="B320" s="167" t="s">
        <v>137</v>
      </c>
      <c r="C320" s="167"/>
      <c r="D320" s="168" t="s">
        <v>518</v>
      </c>
      <c r="E320" s="169">
        <v>0</v>
      </c>
      <c r="F320" s="169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0</v>
      </c>
      <c r="Q320" s="177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0</v>
      </c>
      <c r="Y320" s="169">
        <v>0</v>
      </c>
      <c r="Z320" s="169">
        <v>0</v>
      </c>
      <c r="AA320" s="169">
        <v>0</v>
      </c>
      <c r="AB320" s="167"/>
      <c r="AC320" s="167" t="s">
        <v>137</v>
      </c>
      <c r="AD320" s="167"/>
      <c r="AE320" s="168" t="s">
        <v>518</v>
      </c>
      <c r="AF320" s="169">
        <v>0</v>
      </c>
      <c r="AG320" s="169">
        <v>0</v>
      </c>
      <c r="AH320" s="169">
        <v>0</v>
      </c>
      <c r="AI320" s="186">
        <v>0</v>
      </c>
      <c r="AJ320" s="169">
        <v>0</v>
      </c>
      <c r="AK320" s="169">
        <v>0</v>
      </c>
      <c r="AL320" s="169">
        <v>0</v>
      </c>
      <c r="AM320" s="169">
        <v>0</v>
      </c>
      <c r="AN320" s="169">
        <v>0</v>
      </c>
      <c r="AO320" s="169">
        <v>0</v>
      </c>
      <c r="AP320" s="169">
        <v>0</v>
      </c>
      <c r="AQ320" s="169">
        <v>0</v>
      </c>
      <c r="AR320" s="169">
        <v>0</v>
      </c>
      <c r="AS320" s="169">
        <v>0</v>
      </c>
      <c r="AT320" s="169">
        <v>0</v>
      </c>
      <c r="AU320" s="169">
        <v>0</v>
      </c>
      <c r="AV320" s="169">
        <v>0</v>
      </c>
      <c r="AW320" s="169">
        <v>0</v>
      </c>
      <c r="AX320" s="169">
        <v>29</v>
      </c>
      <c r="AY320" s="169">
        <v>0</v>
      </c>
      <c r="AZ320" s="169">
        <v>29</v>
      </c>
    </row>
    <row r="321" ht="16.5" customHeight="1" spans="1:52">
      <c r="A321" s="167" t="s">
        <v>503</v>
      </c>
      <c r="B321" s="167" t="s">
        <v>168</v>
      </c>
      <c r="C321" s="167" t="s">
        <v>176</v>
      </c>
      <c r="D321" s="168" t="s">
        <v>519</v>
      </c>
      <c r="E321" s="169">
        <v>0</v>
      </c>
      <c r="F321" s="169">
        <v>0</v>
      </c>
      <c r="G321" s="169">
        <v>0</v>
      </c>
      <c r="H321" s="169">
        <v>0</v>
      </c>
      <c r="I321" s="169">
        <v>0</v>
      </c>
      <c r="J321" s="169">
        <v>0</v>
      </c>
      <c r="K321" s="169">
        <v>0</v>
      </c>
      <c r="L321" s="169">
        <v>0</v>
      </c>
      <c r="M321" s="169">
        <v>0</v>
      </c>
      <c r="N321" s="169">
        <v>0</v>
      </c>
      <c r="O321" s="169">
        <v>0</v>
      </c>
      <c r="P321" s="169">
        <v>0</v>
      </c>
      <c r="Q321" s="177">
        <v>0</v>
      </c>
      <c r="R321" s="169">
        <v>0</v>
      </c>
      <c r="S321" s="169">
        <v>0</v>
      </c>
      <c r="T321" s="169">
        <v>0</v>
      </c>
      <c r="U321" s="169">
        <v>0</v>
      </c>
      <c r="V321" s="169">
        <v>0</v>
      </c>
      <c r="W321" s="169">
        <v>0</v>
      </c>
      <c r="X321" s="169">
        <v>0</v>
      </c>
      <c r="Y321" s="169">
        <v>0</v>
      </c>
      <c r="Z321" s="169">
        <v>0</v>
      </c>
      <c r="AA321" s="169">
        <v>0</v>
      </c>
      <c r="AB321" s="167" t="s">
        <v>503</v>
      </c>
      <c r="AC321" s="167" t="s">
        <v>168</v>
      </c>
      <c r="AD321" s="167" t="s">
        <v>176</v>
      </c>
      <c r="AE321" s="168" t="s">
        <v>519</v>
      </c>
      <c r="AF321" s="169">
        <v>0</v>
      </c>
      <c r="AG321" s="169">
        <v>0</v>
      </c>
      <c r="AH321" s="169">
        <v>0</v>
      </c>
      <c r="AI321" s="186">
        <v>0</v>
      </c>
      <c r="AJ321" s="169">
        <v>0</v>
      </c>
      <c r="AK321" s="169">
        <v>0</v>
      </c>
      <c r="AL321" s="169">
        <v>0</v>
      </c>
      <c r="AM321" s="169">
        <v>0</v>
      </c>
      <c r="AN321" s="169">
        <v>0</v>
      </c>
      <c r="AO321" s="169">
        <v>0</v>
      </c>
      <c r="AP321" s="169">
        <v>0</v>
      </c>
      <c r="AQ321" s="169">
        <v>0</v>
      </c>
      <c r="AR321" s="169">
        <v>0</v>
      </c>
      <c r="AS321" s="169">
        <v>0</v>
      </c>
      <c r="AT321" s="169">
        <v>0</v>
      </c>
      <c r="AU321" s="169">
        <v>0</v>
      </c>
      <c r="AV321" s="169">
        <v>0</v>
      </c>
      <c r="AW321" s="169">
        <v>0</v>
      </c>
      <c r="AX321" s="169">
        <v>29</v>
      </c>
      <c r="AY321" s="169">
        <v>0</v>
      </c>
      <c r="AZ321" s="169">
        <v>29</v>
      </c>
    </row>
    <row r="322" ht="16.5" customHeight="1" spans="1:52">
      <c r="A322" s="167"/>
      <c r="B322" s="167" t="s">
        <v>184</v>
      </c>
      <c r="C322" s="167"/>
      <c r="D322" s="168" t="s">
        <v>520</v>
      </c>
      <c r="E322" s="169">
        <v>0</v>
      </c>
      <c r="F322" s="169">
        <v>0</v>
      </c>
      <c r="G322" s="169">
        <v>0</v>
      </c>
      <c r="H322" s="169">
        <v>0</v>
      </c>
      <c r="I322" s="169">
        <v>0</v>
      </c>
      <c r="J322" s="169">
        <v>0</v>
      </c>
      <c r="K322" s="169">
        <v>0</v>
      </c>
      <c r="L322" s="169">
        <v>0</v>
      </c>
      <c r="M322" s="169">
        <v>0</v>
      </c>
      <c r="N322" s="169">
        <v>0</v>
      </c>
      <c r="O322" s="169">
        <v>0</v>
      </c>
      <c r="P322" s="169">
        <v>0</v>
      </c>
      <c r="Q322" s="177">
        <v>0</v>
      </c>
      <c r="R322" s="169">
        <v>0</v>
      </c>
      <c r="S322" s="169">
        <v>0</v>
      </c>
      <c r="T322" s="169">
        <v>0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0</v>
      </c>
      <c r="AA322" s="169">
        <v>0</v>
      </c>
      <c r="AB322" s="167"/>
      <c r="AC322" s="167" t="s">
        <v>184</v>
      </c>
      <c r="AD322" s="167"/>
      <c r="AE322" s="168" t="s">
        <v>520</v>
      </c>
      <c r="AF322" s="169">
        <v>0</v>
      </c>
      <c r="AG322" s="169">
        <v>0</v>
      </c>
      <c r="AH322" s="169">
        <v>0</v>
      </c>
      <c r="AI322" s="186">
        <v>0</v>
      </c>
      <c r="AJ322" s="169">
        <v>0</v>
      </c>
      <c r="AK322" s="169">
        <v>0</v>
      </c>
      <c r="AL322" s="169">
        <v>0</v>
      </c>
      <c r="AM322" s="169">
        <v>0</v>
      </c>
      <c r="AN322" s="169">
        <v>0</v>
      </c>
      <c r="AO322" s="169">
        <v>0</v>
      </c>
      <c r="AP322" s="169">
        <v>0</v>
      </c>
      <c r="AQ322" s="169">
        <v>0</v>
      </c>
      <c r="AR322" s="169">
        <v>0</v>
      </c>
      <c r="AS322" s="169">
        <v>0</v>
      </c>
      <c r="AT322" s="169">
        <v>0</v>
      </c>
      <c r="AU322" s="169">
        <v>0</v>
      </c>
      <c r="AV322" s="169">
        <v>0</v>
      </c>
      <c r="AW322" s="169">
        <v>0</v>
      </c>
      <c r="AX322" s="169">
        <v>149</v>
      </c>
      <c r="AY322" s="169">
        <v>0</v>
      </c>
      <c r="AZ322" s="169">
        <v>149</v>
      </c>
    </row>
    <row r="323" ht="16.5" customHeight="1" spans="1:52">
      <c r="A323" s="167" t="s">
        <v>503</v>
      </c>
      <c r="B323" s="167" t="s">
        <v>186</v>
      </c>
      <c r="C323" s="167" t="s">
        <v>122</v>
      </c>
      <c r="D323" s="168" t="s">
        <v>521</v>
      </c>
      <c r="E323" s="169">
        <v>0</v>
      </c>
      <c r="F323" s="169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0</v>
      </c>
      <c r="N323" s="169">
        <v>0</v>
      </c>
      <c r="O323" s="169">
        <v>0</v>
      </c>
      <c r="P323" s="169">
        <v>0</v>
      </c>
      <c r="Q323" s="177">
        <v>0</v>
      </c>
      <c r="R323" s="169">
        <v>0</v>
      </c>
      <c r="S323" s="169">
        <v>0</v>
      </c>
      <c r="T323" s="169">
        <v>0</v>
      </c>
      <c r="U323" s="169">
        <v>0</v>
      </c>
      <c r="V323" s="169">
        <v>0</v>
      </c>
      <c r="W323" s="169">
        <v>0</v>
      </c>
      <c r="X323" s="169">
        <v>0</v>
      </c>
      <c r="Y323" s="169">
        <v>0</v>
      </c>
      <c r="Z323" s="169">
        <v>0</v>
      </c>
      <c r="AA323" s="169">
        <v>0</v>
      </c>
      <c r="AB323" s="167" t="s">
        <v>503</v>
      </c>
      <c r="AC323" s="167" t="s">
        <v>186</v>
      </c>
      <c r="AD323" s="167" t="s">
        <v>122</v>
      </c>
      <c r="AE323" s="168" t="s">
        <v>521</v>
      </c>
      <c r="AF323" s="169">
        <v>0</v>
      </c>
      <c r="AG323" s="169">
        <v>0</v>
      </c>
      <c r="AH323" s="169">
        <v>0</v>
      </c>
      <c r="AI323" s="186">
        <v>0</v>
      </c>
      <c r="AJ323" s="169">
        <v>0</v>
      </c>
      <c r="AK323" s="169">
        <v>0</v>
      </c>
      <c r="AL323" s="169">
        <v>0</v>
      </c>
      <c r="AM323" s="169">
        <v>0</v>
      </c>
      <c r="AN323" s="169">
        <v>0</v>
      </c>
      <c r="AO323" s="169">
        <v>0</v>
      </c>
      <c r="AP323" s="169">
        <v>0</v>
      </c>
      <c r="AQ323" s="169">
        <v>0</v>
      </c>
      <c r="AR323" s="169">
        <v>0</v>
      </c>
      <c r="AS323" s="169">
        <v>0</v>
      </c>
      <c r="AT323" s="169">
        <v>0</v>
      </c>
      <c r="AU323" s="169">
        <v>0</v>
      </c>
      <c r="AV323" s="169">
        <v>0</v>
      </c>
      <c r="AW323" s="169">
        <v>0</v>
      </c>
      <c r="AX323" s="169">
        <v>149</v>
      </c>
      <c r="AY323" s="169">
        <v>0</v>
      </c>
      <c r="AZ323" s="169">
        <v>149</v>
      </c>
    </row>
    <row r="324" ht="16.5" customHeight="1" spans="1:52">
      <c r="A324" s="167"/>
      <c r="B324" s="167" t="s">
        <v>254</v>
      </c>
      <c r="C324" s="167"/>
      <c r="D324" s="168" t="s">
        <v>522</v>
      </c>
      <c r="E324" s="169">
        <v>0</v>
      </c>
      <c r="F324" s="169">
        <v>0</v>
      </c>
      <c r="G324" s="169">
        <v>0</v>
      </c>
      <c r="H324" s="169">
        <v>0</v>
      </c>
      <c r="I324" s="169">
        <v>0</v>
      </c>
      <c r="J324" s="169">
        <v>0</v>
      </c>
      <c r="K324" s="169">
        <v>0</v>
      </c>
      <c r="L324" s="169">
        <v>0</v>
      </c>
      <c r="M324" s="169">
        <v>0</v>
      </c>
      <c r="N324" s="169">
        <v>0</v>
      </c>
      <c r="O324" s="169">
        <v>0</v>
      </c>
      <c r="P324" s="169">
        <v>0</v>
      </c>
      <c r="Q324" s="177">
        <v>0</v>
      </c>
      <c r="R324" s="169">
        <v>0</v>
      </c>
      <c r="S324" s="169">
        <v>0</v>
      </c>
      <c r="T324" s="169">
        <v>0</v>
      </c>
      <c r="U324" s="169">
        <v>0</v>
      </c>
      <c r="V324" s="169">
        <v>0</v>
      </c>
      <c r="W324" s="169">
        <v>0</v>
      </c>
      <c r="X324" s="169">
        <v>0</v>
      </c>
      <c r="Y324" s="169">
        <v>0</v>
      </c>
      <c r="Z324" s="169">
        <v>0</v>
      </c>
      <c r="AA324" s="169">
        <v>0</v>
      </c>
      <c r="AB324" s="167"/>
      <c r="AC324" s="167" t="s">
        <v>254</v>
      </c>
      <c r="AD324" s="167"/>
      <c r="AE324" s="168" t="s">
        <v>522</v>
      </c>
      <c r="AF324" s="169">
        <v>0</v>
      </c>
      <c r="AG324" s="169">
        <v>0</v>
      </c>
      <c r="AH324" s="169">
        <v>0</v>
      </c>
      <c r="AI324" s="186">
        <v>0</v>
      </c>
      <c r="AJ324" s="169">
        <v>0</v>
      </c>
      <c r="AK324" s="169">
        <v>0</v>
      </c>
      <c r="AL324" s="169">
        <v>0</v>
      </c>
      <c r="AM324" s="169">
        <v>0</v>
      </c>
      <c r="AN324" s="169">
        <v>0</v>
      </c>
      <c r="AO324" s="169">
        <v>0</v>
      </c>
      <c r="AP324" s="169">
        <v>0</v>
      </c>
      <c r="AQ324" s="169">
        <v>0</v>
      </c>
      <c r="AR324" s="169">
        <v>0</v>
      </c>
      <c r="AS324" s="169">
        <v>0</v>
      </c>
      <c r="AT324" s="169">
        <v>0</v>
      </c>
      <c r="AU324" s="169">
        <v>0</v>
      </c>
      <c r="AV324" s="169">
        <v>0</v>
      </c>
      <c r="AW324" s="169">
        <v>0</v>
      </c>
      <c r="AX324" s="169">
        <v>64</v>
      </c>
      <c r="AY324" s="169">
        <v>0</v>
      </c>
      <c r="AZ324" s="169">
        <v>64</v>
      </c>
    </row>
    <row r="325" ht="16.5" customHeight="1" spans="1:52">
      <c r="A325" s="167" t="s">
        <v>503</v>
      </c>
      <c r="B325" s="167" t="s">
        <v>478</v>
      </c>
      <c r="C325" s="167" t="s">
        <v>122</v>
      </c>
      <c r="D325" s="168" t="s">
        <v>523</v>
      </c>
      <c r="E325" s="169">
        <v>0</v>
      </c>
      <c r="F325" s="169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0</v>
      </c>
      <c r="Q325" s="177">
        <v>0</v>
      </c>
      <c r="R325" s="169">
        <v>0</v>
      </c>
      <c r="S325" s="169">
        <v>0</v>
      </c>
      <c r="T325" s="169">
        <v>0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0</v>
      </c>
      <c r="AA325" s="169">
        <v>0</v>
      </c>
      <c r="AB325" s="167" t="s">
        <v>503</v>
      </c>
      <c r="AC325" s="167" t="s">
        <v>478</v>
      </c>
      <c r="AD325" s="167" t="s">
        <v>122</v>
      </c>
      <c r="AE325" s="168" t="s">
        <v>523</v>
      </c>
      <c r="AF325" s="169">
        <v>0</v>
      </c>
      <c r="AG325" s="169">
        <v>0</v>
      </c>
      <c r="AH325" s="169">
        <v>0</v>
      </c>
      <c r="AI325" s="186">
        <v>0</v>
      </c>
      <c r="AJ325" s="169">
        <v>0</v>
      </c>
      <c r="AK325" s="169">
        <v>0</v>
      </c>
      <c r="AL325" s="169">
        <v>0</v>
      </c>
      <c r="AM325" s="169">
        <v>0</v>
      </c>
      <c r="AN325" s="169">
        <v>0</v>
      </c>
      <c r="AO325" s="169">
        <v>0</v>
      </c>
      <c r="AP325" s="169">
        <v>0</v>
      </c>
      <c r="AQ325" s="169">
        <v>0</v>
      </c>
      <c r="AR325" s="169">
        <v>0</v>
      </c>
      <c r="AS325" s="169">
        <v>0</v>
      </c>
      <c r="AT325" s="169">
        <v>0</v>
      </c>
      <c r="AU325" s="169">
        <v>0</v>
      </c>
      <c r="AV325" s="169">
        <v>0</v>
      </c>
      <c r="AW325" s="169">
        <v>0</v>
      </c>
      <c r="AX325" s="169">
        <v>64</v>
      </c>
      <c r="AY325" s="169">
        <v>0</v>
      </c>
      <c r="AZ325" s="169">
        <v>64</v>
      </c>
    </row>
    <row r="326" ht="16.5" customHeight="1" spans="1:52">
      <c r="A326" s="167"/>
      <c r="B326" s="167" t="s">
        <v>141</v>
      </c>
      <c r="C326" s="167"/>
      <c r="D326" s="168" t="s">
        <v>524</v>
      </c>
      <c r="E326" s="169">
        <v>0</v>
      </c>
      <c r="F326" s="169">
        <v>0</v>
      </c>
      <c r="G326" s="169">
        <v>0</v>
      </c>
      <c r="H326" s="169">
        <v>0</v>
      </c>
      <c r="I326" s="169">
        <v>0</v>
      </c>
      <c r="J326" s="169">
        <v>0</v>
      </c>
      <c r="K326" s="169">
        <v>0</v>
      </c>
      <c r="L326" s="169">
        <v>0</v>
      </c>
      <c r="M326" s="169">
        <v>0</v>
      </c>
      <c r="N326" s="169">
        <v>0</v>
      </c>
      <c r="O326" s="169">
        <v>0</v>
      </c>
      <c r="P326" s="169">
        <v>0</v>
      </c>
      <c r="Q326" s="177">
        <v>0</v>
      </c>
      <c r="R326" s="169">
        <v>0</v>
      </c>
      <c r="S326" s="169">
        <v>0</v>
      </c>
      <c r="T326" s="169">
        <v>0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0</v>
      </c>
      <c r="AA326" s="169">
        <v>0</v>
      </c>
      <c r="AB326" s="167"/>
      <c r="AC326" s="167" t="s">
        <v>141</v>
      </c>
      <c r="AD326" s="167"/>
      <c r="AE326" s="168" t="s">
        <v>524</v>
      </c>
      <c r="AF326" s="169">
        <v>0</v>
      </c>
      <c r="AG326" s="169">
        <v>0</v>
      </c>
      <c r="AH326" s="169">
        <v>0</v>
      </c>
      <c r="AI326" s="186">
        <v>0</v>
      </c>
      <c r="AJ326" s="169">
        <v>0</v>
      </c>
      <c r="AK326" s="169">
        <v>0</v>
      </c>
      <c r="AL326" s="169">
        <v>0</v>
      </c>
      <c r="AM326" s="169">
        <v>0</v>
      </c>
      <c r="AN326" s="169">
        <v>0</v>
      </c>
      <c r="AO326" s="169">
        <v>0</v>
      </c>
      <c r="AP326" s="169">
        <v>0</v>
      </c>
      <c r="AQ326" s="169">
        <v>0</v>
      </c>
      <c r="AR326" s="169">
        <v>0</v>
      </c>
      <c r="AS326" s="169">
        <v>0</v>
      </c>
      <c r="AT326" s="169">
        <v>0</v>
      </c>
      <c r="AU326" s="169">
        <v>0</v>
      </c>
      <c r="AV326" s="169">
        <v>0</v>
      </c>
      <c r="AW326" s="169">
        <v>0</v>
      </c>
      <c r="AX326" s="169">
        <v>0</v>
      </c>
      <c r="AY326" s="169">
        <v>30</v>
      </c>
      <c r="AZ326" s="169">
        <v>30</v>
      </c>
    </row>
    <row r="327" ht="16.5" customHeight="1" spans="1:52">
      <c r="A327" s="167" t="s">
        <v>503</v>
      </c>
      <c r="B327" s="167" t="s">
        <v>261</v>
      </c>
      <c r="C327" s="167" t="s">
        <v>141</v>
      </c>
      <c r="D327" s="168" t="s">
        <v>525</v>
      </c>
      <c r="E327" s="169">
        <v>0</v>
      </c>
      <c r="F327" s="169">
        <v>0</v>
      </c>
      <c r="G327" s="169">
        <v>0</v>
      </c>
      <c r="H327" s="169">
        <v>0</v>
      </c>
      <c r="I327" s="169">
        <v>0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0</v>
      </c>
      <c r="Q327" s="177">
        <v>0</v>
      </c>
      <c r="R327" s="169">
        <v>0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0</v>
      </c>
      <c r="Y327" s="169">
        <v>0</v>
      </c>
      <c r="Z327" s="169">
        <v>0</v>
      </c>
      <c r="AA327" s="169">
        <v>0</v>
      </c>
      <c r="AB327" s="167" t="s">
        <v>503</v>
      </c>
      <c r="AC327" s="167" t="s">
        <v>261</v>
      </c>
      <c r="AD327" s="167" t="s">
        <v>141</v>
      </c>
      <c r="AE327" s="168" t="s">
        <v>525</v>
      </c>
      <c r="AF327" s="169">
        <v>0</v>
      </c>
      <c r="AG327" s="169">
        <v>0</v>
      </c>
      <c r="AH327" s="169">
        <v>0</v>
      </c>
      <c r="AI327" s="186">
        <v>0</v>
      </c>
      <c r="AJ327" s="169">
        <v>0</v>
      </c>
      <c r="AK327" s="169">
        <v>0</v>
      </c>
      <c r="AL327" s="169">
        <v>0</v>
      </c>
      <c r="AM327" s="169">
        <v>0</v>
      </c>
      <c r="AN327" s="169">
        <v>0</v>
      </c>
      <c r="AO327" s="169">
        <v>0</v>
      </c>
      <c r="AP327" s="169">
        <v>0</v>
      </c>
      <c r="AQ327" s="169">
        <v>0</v>
      </c>
      <c r="AR327" s="169">
        <v>0</v>
      </c>
      <c r="AS327" s="169">
        <v>0</v>
      </c>
      <c r="AT327" s="169">
        <v>0</v>
      </c>
      <c r="AU327" s="169">
        <v>0</v>
      </c>
      <c r="AV327" s="169">
        <v>0</v>
      </c>
      <c r="AW327" s="169">
        <v>0</v>
      </c>
      <c r="AX327" s="169">
        <v>0</v>
      </c>
      <c r="AY327" s="169">
        <v>30</v>
      </c>
      <c r="AZ327" s="169">
        <v>30</v>
      </c>
    </row>
    <row r="328" ht="16.5" customHeight="1" spans="1:52">
      <c r="A328" s="167" t="s">
        <v>526</v>
      </c>
      <c r="B328" s="167"/>
      <c r="C328" s="167"/>
      <c r="D328" s="168" t="s">
        <v>527</v>
      </c>
      <c r="E328" s="169">
        <v>14956.42</v>
      </c>
      <c r="F328" s="169">
        <v>14010.06</v>
      </c>
      <c r="G328" s="169">
        <v>3257.98</v>
      </c>
      <c r="H328" s="169">
        <v>805.04</v>
      </c>
      <c r="I328" s="169">
        <v>441</v>
      </c>
      <c r="J328" s="169">
        <v>154.25</v>
      </c>
      <c r="K328" s="169">
        <v>0</v>
      </c>
      <c r="L328" s="169">
        <v>209.8</v>
      </c>
      <c r="M328" s="169">
        <v>468.08</v>
      </c>
      <c r="N328" s="169">
        <v>252.06</v>
      </c>
      <c r="O328" s="169">
        <v>0</v>
      </c>
      <c r="P328" s="169">
        <v>216.02</v>
      </c>
      <c r="Q328" s="177">
        <v>0</v>
      </c>
      <c r="R328" s="169">
        <v>0</v>
      </c>
      <c r="S328" s="169">
        <v>1278</v>
      </c>
      <c r="T328" s="169">
        <v>0</v>
      </c>
      <c r="U328" s="169">
        <v>0</v>
      </c>
      <c r="V328" s="169">
        <v>0</v>
      </c>
      <c r="W328" s="169">
        <v>0</v>
      </c>
      <c r="X328" s="169">
        <v>0</v>
      </c>
      <c r="Y328" s="169">
        <v>0</v>
      </c>
      <c r="Z328" s="169">
        <v>0</v>
      </c>
      <c r="AA328" s="169">
        <v>8200.95</v>
      </c>
      <c r="AB328" s="167" t="s">
        <v>526</v>
      </c>
      <c r="AC328" s="167"/>
      <c r="AD328" s="167"/>
      <c r="AE328" s="168" t="s">
        <v>527</v>
      </c>
      <c r="AF328" s="169">
        <v>737.07</v>
      </c>
      <c r="AG328" s="169">
        <v>613.65</v>
      </c>
      <c r="AH328" s="169">
        <v>123.42</v>
      </c>
      <c r="AI328" s="186">
        <v>0</v>
      </c>
      <c r="AJ328" s="169">
        <v>209.29</v>
      </c>
      <c r="AK328" s="169">
        <v>156.84</v>
      </c>
      <c r="AL328" s="169">
        <v>0</v>
      </c>
      <c r="AM328" s="169">
        <v>156.84</v>
      </c>
      <c r="AN328" s="169">
        <v>0</v>
      </c>
      <c r="AO328" s="169">
        <v>0</v>
      </c>
      <c r="AP328" s="169">
        <v>52.45</v>
      </c>
      <c r="AQ328" s="169">
        <v>0</v>
      </c>
      <c r="AR328" s="169">
        <v>0</v>
      </c>
      <c r="AS328" s="169">
        <v>0</v>
      </c>
      <c r="AT328" s="169">
        <v>0</v>
      </c>
      <c r="AU328" s="169">
        <v>0</v>
      </c>
      <c r="AV328" s="169">
        <v>0</v>
      </c>
      <c r="AW328" s="169">
        <v>0</v>
      </c>
      <c r="AX328" s="169">
        <v>12061.9</v>
      </c>
      <c r="AY328" s="169">
        <v>55360.98</v>
      </c>
      <c r="AZ328" s="169">
        <v>82379.29</v>
      </c>
    </row>
    <row r="329" ht="16.5" customHeight="1" spans="1:52">
      <c r="A329" s="167"/>
      <c r="B329" s="167" t="s">
        <v>122</v>
      </c>
      <c r="C329" s="167"/>
      <c r="D329" s="168" t="s">
        <v>528</v>
      </c>
      <c r="E329" s="169">
        <v>2090.91</v>
      </c>
      <c r="F329" s="169">
        <v>1892.6</v>
      </c>
      <c r="G329" s="169">
        <v>1075.23</v>
      </c>
      <c r="H329" s="169">
        <v>367.75</v>
      </c>
      <c r="I329" s="169">
        <v>177.75</v>
      </c>
      <c r="J329" s="169">
        <v>11.88</v>
      </c>
      <c r="K329" s="169">
        <v>0</v>
      </c>
      <c r="L329" s="169">
        <v>178.12</v>
      </c>
      <c r="M329" s="169">
        <v>108.07</v>
      </c>
      <c r="N329" s="169">
        <v>89.6</v>
      </c>
      <c r="O329" s="169">
        <v>0</v>
      </c>
      <c r="P329" s="169">
        <v>18.47</v>
      </c>
      <c r="Q329" s="177">
        <v>0</v>
      </c>
      <c r="R329" s="169">
        <v>0</v>
      </c>
      <c r="S329" s="169">
        <v>341.55</v>
      </c>
      <c r="T329" s="169">
        <v>0</v>
      </c>
      <c r="U329" s="169">
        <v>0</v>
      </c>
      <c r="V329" s="169">
        <v>0</v>
      </c>
      <c r="W329" s="169">
        <v>0</v>
      </c>
      <c r="X329" s="169">
        <v>0</v>
      </c>
      <c r="Y329" s="169">
        <v>0</v>
      </c>
      <c r="Z329" s="169">
        <v>0</v>
      </c>
      <c r="AA329" s="169">
        <v>0</v>
      </c>
      <c r="AB329" s="167"/>
      <c r="AC329" s="167" t="s">
        <v>122</v>
      </c>
      <c r="AD329" s="167"/>
      <c r="AE329" s="168" t="s">
        <v>528</v>
      </c>
      <c r="AF329" s="169">
        <v>180.41</v>
      </c>
      <c r="AG329" s="169">
        <v>136.85</v>
      </c>
      <c r="AH329" s="169">
        <v>43.56</v>
      </c>
      <c r="AI329" s="186">
        <v>0</v>
      </c>
      <c r="AJ329" s="169">
        <v>17.89</v>
      </c>
      <c r="AK329" s="169">
        <v>0</v>
      </c>
      <c r="AL329" s="169">
        <v>0</v>
      </c>
      <c r="AM329" s="169">
        <v>0</v>
      </c>
      <c r="AN329" s="169">
        <v>0</v>
      </c>
      <c r="AO329" s="169">
        <v>0</v>
      </c>
      <c r="AP329" s="169">
        <v>17.89</v>
      </c>
      <c r="AQ329" s="169">
        <v>0</v>
      </c>
      <c r="AR329" s="169">
        <v>0</v>
      </c>
      <c r="AS329" s="169">
        <v>0</v>
      </c>
      <c r="AT329" s="169">
        <v>0</v>
      </c>
      <c r="AU329" s="169">
        <v>0</v>
      </c>
      <c r="AV329" s="169">
        <v>0</v>
      </c>
      <c r="AW329" s="169">
        <v>0</v>
      </c>
      <c r="AX329" s="169">
        <v>2101.5</v>
      </c>
      <c r="AY329" s="169">
        <v>19870.07</v>
      </c>
      <c r="AZ329" s="169">
        <v>24062.47</v>
      </c>
    </row>
    <row r="330" ht="16.5" customHeight="1" spans="1:52">
      <c r="A330" s="167" t="s">
        <v>529</v>
      </c>
      <c r="B330" s="167" t="s">
        <v>125</v>
      </c>
      <c r="C330" s="167" t="s">
        <v>122</v>
      </c>
      <c r="D330" s="168" t="s">
        <v>530</v>
      </c>
      <c r="E330" s="169">
        <v>2090.91</v>
      </c>
      <c r="F330" s="169">
        <v>1892.6</v>
      </c>
      <c r="G330" s="169">
        <v>1075.23</v>
      </c>
      <c r="H330" s="169">
        <v>367.75</v>
      </c>
      <c r="I330" s="169">
        <v>177.75</v>
      </c>
      <c r="J330" s="169">
        <v>11.88</v>
      </c>
      <c r="K330" s="169">
        <v>0</v>
      </c>
      <c r="L330" s="169">
        <v>178.12</v>
      </c>
      <c r="M330" s="169">
        <v>108.07</v>
      </c>
      <c r="N330" s="169">
        <v>89.6</v>
      </c>
      <c r="O330" s="169">
        <v>0</v>
      </c>
      <c r="P330" s="169">
        <v>18.47</v>
      </c>
      <c r="Q330" s="177">
        <v>0</v>
      </c>
      <c r="R330" s="169">
        <v>0</v>
      </c>
      <c r="S330" s="169">
        <v>341.55</v>
      </c>
      <c r="T330" s="169">
        <v>0</v>
      </c>
      <c r="U330" s="169">
        <v>0</v>
      </c>
      <c r="V330" s="169">
        <v>0</v>
      </c>
      <c r="W330" s="169">
        <v>0</v>
      </c>
      <c r="X330" s="169">
        <v>0</v>
      </c>
      <c r="Y330" s="169">
        <v>0</v>
      </c>
      <c r="Z330" s="169">
        <v>0</v>
      </c>
      <c r="AA330" s="169">
        <v>0</v>
      </c>
      <c r="AB330" s="167" t="s">
        <v>529</v>
      </c>
      <c r="AC330" s="167" t="s">
        <v>125</v>
      </c>
      <c r="AD330" s="167" t="s">
        <v>122</v>
      </c>
      <c r="AE330" s="168" t="s">
        <v>530</v>
      </c>
      <c r="AF330" s="169">
        <v>180.41</v>
      </c>
      <c r="AG330" s="169">
        <v>136.85</v>
      </c>
      <c r="AH330" s="169">
        <v>43.56</v>
      </c>
      <c r="AI330" s="186">
        <v>0</v>
      </c>
      <c r="AJ330" s="169">
        <v>17.89</v>
      </c>
      <c r="AK330" s="169">
        <v>0</v>
      </c>
      <c r="AL330" s="169">
        <v>0</v>
      </c>
      <c r="AM330" s="169">
        <v>0</v>
      </c>
      <c r="AN330" s="169">
        <v>0</v>
      </c>
      <c r="AO330" s="169">
        <v>0</v>
      </c>
      <c r="AP330" s="169">
        <v>17.89</v>
      </c>
      <c r="AQ330" s="169">
        <v>0</v>
      </c>
      <c r="AR330" s="169">
        <v>0</v>
      </c>
      <c r="AS330" s="169">
        <v>0</v>
      </c>
      <c r="AT330" s="169">
        <v>0</v>
      </c>
      <c r="AU330" s="169">
        <v>0</v>
      </c>
      <c r="AV330" s="169">
        <v>0</v>
      </c>
      <c r="AW330" s="169">
        <v>0</v>
      </c>
      <c r="AX330" s="169">
        <v>851.5</v>
      </c>
      <c r="AY330" s="169">
        <v>0</v>
      </c>
      <c r="AZ330" s="169">
        <v>2942.41</v>
      </c>
    </row>
    <row r="331" ht="16.5" customHeight="1" spans="1:52">
      <c r="A331" s="167" t="s">
        <v>529</v>
      </c>
      <c r="B331" s="167" t="s">
        <v>125</v>
      </c>
      <c r="C331" s="167" t="s">
        <v>157</v>
      </c>
      <c r="D331" s="168" t="s">
        <v>531</v>
      </c>
      <c r="E331" s="169">
        <v>0</v>
      </c>
      <c r="F331" s="169">
        <v>0</v>
      </c>
      <c r="G331" s="169">
        <v>0</v>
      </c>
      <c r="H331" s="169">
        <v>0</v>
      </c>
      <c r="I331" s="169">
        <v>0</v>
      </c>
      <c r="J331" s="169">
        <v>0</v>
      </c>
      <c r="K331" s="169">
        <v>0</v>
      </c>
      <c r="L331" s="169">
        <v>0</v>
      </c>
      <c r="M331" s="169">
        <v>0</v>
      </c>
      <c r="N331" s="169">
        <v>0</v>
      </c>
      <c r="O331" s="169">
        <v>0</v>
      </c>
      <c r="P331" s="169">
        <v>0</v>
      </c>
      <c r="Q331" s="177">
        <v>0</v>
      </c>
      <c r="R331" s="169">
        <v>0</v>
      </c>
      <c r="S331" s="169">
        <v>0</v>
      </c>
      <c r="T331" s="169">
        <v>0</v>
      </c>
      <c r="U331" s="169">
        <v>0</v>
      </c>
      <c r="V331" s="169">
        <v>0</v>
      </c>
      <c r="W331" s="169">
        <v>0</v>
      </c>
      <c r="X331" s="169">
        <v>0</v>
      </c>
      <c r="Y331" s="169">
        <v>0</v>
      </c>
      <c r="Z331" s="169">
        <v>0</v>
      </c>
      <c r="AA331" s="169">
        <v>0</v>
      </c>
      <c r="AB331" s="167" t="s">
        <v>529</v>
      </c>
      <c r="AC331" s="167" t="s">
        <v>125</v>
      </c>
      <c r="AD331" s="167" t="s">
        <v>157</v>
      </c>
      <c r="AE331" s="168" t="s">
        <v>531</v>
      </c>
      <c r="AF331" s="169">
        <v>0</v>
      </c>
      <c r="AG331" s="169">
        <v>0</v>
      </c>
      <c r="AH331" s="169">
        <v>0</v>
      </c>
      <c r="AI331" s="186">
        <v>0</v>
      </c>
      <c r="AJ331" s="169">
        <v>0</v>
      </c>
      <c r="AK331" s="169">
        <v>0</v>
      </c>
      <c r="AL331" s="169">
        <v>0</v>
      </c>
      <c r="AM331" s="169">
        <v>0</v>
      </c>
      <c r="AN331" s="169">
        <v>0</v>
      </c>
      <c r="AO331" s="169">
        <v>0</v>
      </c>
      <c r="AP331" s="169">
        <v>0</v>
      </c>
      <c r="AQ331" s="169">
        <v>0</v>
      </c>
      <c r="AR331" s="169">
        <v>0</v>
      </c>
      <c r="AS331" s="169">
        <v>0</v>
      </c>
      <c r="AT331" s="169">
        <v>0</v>
      </c>
      <c r="AU331" s="169">
        <v>0</v>
      </c>
      <c r="AV331" s="169">
        <v>0</v>
      </c>
      <c r="AW331" s="169">
        <v>0</v>
      </c>
      <c r="AX331" s="169">
        <v>25</v>
      </c>
      <c r="AY331" s="169">
        <v>83</v>
      </c>
      <c r="AZ331" s="169">
        <v>108</v>
      </c>
    </row>
    <row r="332" ht="16.5" customHeight="1" spans="1:52">
      <c r="A332" s="167" t="s">
        <v>529</v>
      </c>
      <c r="B332" s="167" t="s">
        <v>125</v>
      </c>
      <c r="C332" s="167" t="s">
        <v>137</v>
      </c>
      <c r="D332" s="168" t="s">
        <v>532</v>
      </c>
      <c r="E332" s="169">
        <v>0</v>
      </c>
      <c r="F332" s="169">
        <v>0</v>
      </c>
      <c r="G332" s="169">
        <v>0</v>
      </c>
      <c r="H332" s="169">
        <v>0</v>
      </c>
      <c r="I332" s="169">
        <v>0</v>
      </c>
      <c r="J332" s="169">
        <v>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0</v>
      </c>
      <c r="Q332" s="177">
        <v>0</v>
      </c>
      <c r="R332" s="169">
        <v>0</v>
      </c>
      <c r="S332" s="169">
        <v>0</v>
      </c>
      <c r="T332" s="169">
        <v>0</v>
      </c>
      <c r="U332" s="169">
        <v>0</v>
      </c>
      <c r="V332" s="169">
        <v>0</v>
      </c>
      <c r="W332" s="169">
        <v>0</v>
      </c>
      <c r="X332" s="169">
        <v>0</v>
      </c>
      <c r="Y332" s="169">
        <v>0</v>
      </c>
      <c r="Z332" s="169">
        <v>0</v>
      </c>
      <c r="AA332" s="169">
        <v>0</v>
      </c>
      <c r="AB332" s="167" t="s">
        <v>529</v>
      </c>
      <c r="AC332" s="167" t="s">
        <v>125</v>
      </c>
      <c r="AD332" s="167" t="s">
        <v>137</v>
      </c>
      <c r="AE332" s="168" t="s">
        <v>532</v>
      </c>
      <c r="AF332" s="169">
        <v>0</v>
      </c>
      <c r="AG332" s="169">
        <v>0</v>
      </c>
      <c r="AH332" s="169">
        <v>0</v>
      </c>
      <c r="AI332" s="186">
        <v>0</v>
      </c>
      <c r="AJ332" s="169">
        <v>0</v>
      </c>
      <c r="AK332" s="169">
        <v>0</v>
      </c>
      <c r="AL332" s="169">
        <v>0</v>
      </c>
      <c r="AM332" s="169">
        <v>0</v>
      </c>
      <c r="AN332" s="169">
        <v>0</v>
      </c>
      <c r="AO332" s="169">
        <v>0</v>
      </c>
      <c r="AP332" s="169">
        <v>0</v>
      </c>
      <c r="AQ332" s="169">
        <v>0</v>
      </c>
      <c r="AR332" s="169">
        <v>0</v>
      </c>
      <c r="AS332" s="169">
        <v>0</v>
      </c>
      <c r="AT332" s="169">
        <v>0</v>
      </c>
      <c r="AU332" s="169">
        <v>0</v>
      </c>
      <c r="AV332" s="169">
        <v>0</v>
      </c>
      <c r="AW332" s="169">
        <v>0</v>
      </c>
      <c r="AX332" s="169">
        <v>450</v>
      </c>
      <c r="AY332" s="169">
        <v>269.26</v>
      </c>
      <c r="AZ332" s="169">
        <v>719.26</v>
      </c>
    </row>
    <row r="333" ht="16.5" customHeight="1" spans="1:52">
      <c r="A333" s="167" t="s">
        <v>529</v>
      </c>
      <c r="B333" s="167" t="s">
        <v>125</v>
      </c>
      <c r="C333" s="167" t="s">
        <v>311</v>
      </c>
      <c r="D333" s="168" t="s">
        <v>533</v>
      </c>
      <c r="E333" s="169">
        <v>0</v>
      </c>
      <c r="F333" s="169">
        <v>0</v>
      </c>
      <c r="G333" s="169">
        <v>0</v>
      </c>
      <c r="H333" s="169">
        <v>0</v>
      </c>
      <c r="I333" s="169">
        <v>0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69">
        <v>0</v>
      </c>
      <c r="P333" s="169">
        <v>0</v>
      </c>
      <c r="Q333" s="177">
        <v>0</v>
      </c>
      <c r="R333" s="169">
        <v>0</v>
      </c>
      <c r="S333" s="169">
        <v>0</v>
      </c>
      <c r="T333" s="169">
        <v>0</v>
      </c>
      <c r="U333" s="169">
        <v>0</v>
      </c>
      <c r="V333" s="169">
        <v>0</v>
      </c>
      <c r="W333" s="169">
        <v>0</v>
      </c>
      <c r="X333" s="169">
        <v>0</v>
      </c>
      <c r="Y333" s="169">
        <v>0</v>
      </c>
      <c r="Z333" s="169">
        <v>0</v>
      </c>
      <c r="AA333" s="169">
        <v>0</v>
      </c>
      <c r="AB333" s="167" t="s">
        <v>529</v>
      </c>
      <c r="AC333" s="167" t="s">
        <v>125</v>
      </c>
      <c r="AD333" s="167" t="s">
        <v>311</v>
      </c>
      <c r="AE333" s="168" t="s">
        <v>533</v>
      </c>
      <c r="AF333" s="169">
        <v>0</v>
      </c>
      <c r="AG333" s="169">
        <v>0</v>
      </c>
      <c r="AH333" s="169">
        <v>0</v>
      </c>
      <c r="AI333" s="186">
        <v>0</v>
      </c>
      <c r="AJ333" s="169">
        <v>0</v>
      </c>
      <c r="AK333" s="169">
        <v>0</v>
      </c>
      <c r="AL333" s="169">
        <v>0</v>
      </c>
      <c r="AM333" s="169">
        <v>0</v>
      </c>
      <c r="AN333" s="169">
        <v>0</v>
      </c>
      <c r="AO333" s="169">
        <v>0</v>
      </c>
      <c r="AP333" s="169">
        <v>0</v>
      </c>
      <c r="AQ333" s="169">
        <v>0</v>
      </c>
      <c r="AR333" s="169">
        <v>0</v>
      </c>
      <c r="AS333" s="169">
        <v>0</v>
      </c>
      <c r="AT333" s="169">
        <v>0</v>
      </c>
      <c r="AU333" s="169">
        <v>0</v>
      </c>
      <c r="AV333" s="169">
        <v>0</v>
      </c>
      <c r="AW333" s="169">
        <v>0</v>
      </c>
      <c r="AX333" s="169">
        <v>0</v>
      </c>
      <c r="AY333" s="169">
        <v>20</v>
      </c>
      <c r="AZ333" s="169">
        <v>20</v>
      </c>
    </row>
    <row r="334" ht="16.5" customHeight="1" spans="1:52">
      <c r="A334" s="167" t="s">
        <v>529</v>
      </c>
      <c r="B334" s="167" t="s">
        <v>125</v>
      </c>
      <c r="C334" s="167" t="s">
        <v>250</v>
      </c>
      <c r="D334" s="168" t="s">
        <v>534</v>
      </c>
      <c r="E334" s="169">
        <v>0</v>
      </c>
      <c r="F334" s="169">
        <v>0</v>
      </c>
      <c r="G334" s="169">
        <v>0</v>
      </c>
      <c r="H334" s="169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0</v>
      </c>
      <c r="Q334" s="177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0</v>
      </c>
      <c r="Y334" s="169">
        <v>0</v>
      </c>
      <c r="Z334" s="169">
        <v>0</v>
      </c>
      <c r="AA334" s="169">
        <v>0</v>
      </c>
      <c r="AB334" s="167" t="s">
        <v>529</v>
      </c>
      <c r="AC334" s="167" t="s">
        <v>125</v>
      </c>
      <c r="AD334" s="167" t="s">
        <v>250</v>
      </c>
      <c r="AE334" s="168" t="s">
        <v>534</v>
      </c>
      <c r="AF334" s="169">
        <v>0</v>
      </c>
      <c r="AG334" s="169">
        <v>0</v>
      </c>
      <c r="AH334" s="169">
        <v>0</v>
      </c>
      <c r="AI334" s="186">
        <v>0</v>
      </c>
      <c r="AJ334" s="169">
        <v>0</v>
      </c>
      <c r="AK334" s="169">
        <v>0</v>
      </c>
      <c r="AL334" s="169">
        <v>0</v>
      </c>
      <c r="AM334" s="169">
        <v>0</v>
      </c>
      <c r="AN334" s="169">
        <v>0</v>
      </c>
      <c r="AO334" s="169">
        <v>0</v>
      </c>
      <c r="AP334" s="169">
        <v>0</v>
      </c>
      <c r="AQ334" s="169">
        <v>0</v>
      </c>
      <c r="AR334" s="169">
        <v>0</v>
      </c>
      <c r="AS334" s="169">
        <v>0</v>
      </c>
      <c r="AT334" s="169">
        <v>0</v>
      </c>
      <c r="AU334" s="169">
        <v>0</v>
      </c>
      <c r="AV334" s="169">
        <v>0</v>
      </c>
      <c r="AW334" s="169">
        <v>0</v>
      </c>
      <c r="AX334" s="169">
        <v>0</v>
      </c>
      <c r="AY334" s="169">
        <v>20</v>
      </c>
      <c r="AZ334" s="169">
        <v>20</v>
      </c>
    </row>
    <row r="335" ht="16.5" customHeight="1" spans="1:52">
      <c r="A335" s="167" t="s">
        <v>529</v>
      </c>
      <c r="B335" s="167" t="s">
        <v>125</v>
      </c>
      <c r="C335" s="167" t="s">
        <v>171</v>
      </c>
      <c r="D335" s="168" t="s">
        <v>535</v>
      </c>
      <c r="E335" s="169">
        <v>0</v>
      </c>
      <c r="F335" s="169">
        <v>0</v>
      </c>
      <c r="G335" s="169">
        <v>0</v>
      </c>
      <c r="H335" s="169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69">
        <v>0</v>
      </c>
      <c r="P335" s="169">
        <v>0</v>
      </c>
      <c r="Q335" s="177">
        <v>0</v>
      </c>
      <c r="R335" s="169">
        <v>0</v>
      </c>
      <c r="S335" s="169">
        <v>0</v>
      </c>
      <c r="T335" s="169">
        <v>0</v>
      </c>
      <c r="U335" s="169">
        <v>0</v>
      </c>
      <c r="V335" s="169">
        <v>0</v>
      </c>
      <c r="W335" s="169">
        <v>0</v>
      </c>
      <c r="X335" s="169">
        <v>0</v>
      </c>
      <c r="Y335" s="169">
        <v>0</v>
      </c>
      <c r="Z335" s="169">
        <v>0</v>
      </c>
      <c r="AA335" s="169">
        <v>0</v>
      </c>
      <c r="AB335" s="167" t="s">
        <v>529</v>
      </c>
      <c r="AC335" s="167" t="s">
        <v>125</v>
      </c>
      <c r="AD335" s="167" t="s">
        <v>171</v>
      </c>
      <c r="AE335" s="168" t="s">
        <v>535</v>
      </c>
      <c r="AF335" s="169">
        <v>0</v>
      </c>
      <c r="AG335" s="169">
        <v>0</v>
      </c>
      <c r="AH335" s="169">
        <v>0</v>
      </c>
      <c r="AI335" s="186">
        <v>0</v>
      </c>
      <c r="AJ335" s="169">
        <v>0</v>
      </c>
      <c r="AK335" s="169">
        <v>0</v>
      </c>
      <c r="AL335" s="169">
        <v>0</v>
      </c>
      <c r="AM335" s="169">
        <v>0</v>
      </c>
      <c r="AN335" s="169">
        <v>0</v>
      </c>
      <c r="AO335" s="169">
        <v>0</v>
      </c>
      <c r="AP335" s="169">
        <v>0</v>
      </c>
      <c r="AQ335" s="169">
        <v>0</v>
      </c>
      <c r="AR335" s="169">
        <v>0</v>
      </c>
      <c r="AS335" s="169">
        <v>0</v>
      </c>
      <c r="AT335" s="169">
        <v>0</v>
      </c>
      <c r="AU335" s="169">
        <v>0</v>
      </c>
      <c r="AV335" s="169">
        <v>0</v>
      </c>
      <c r="AW335" s="169">
        <v>0</v>
      </c>
      <c r="AX335" s="169">
        <v>75</v>
      </c>
      <c r="AY335" s="169">
        <v>0</v>
      </c>
      <c r="AZ335" s="169">
        <v>75</v>
      </c>
    </row>
    <row r="336" ht="16.5" customHeight="1" spans="1:52">
      <c r="A336" s="167" t="s">
        <v>529</v>
      </c>
      <c r="B336" s="167" t="s">
        <v>125</v>
      </c>
      <c r="C336" s="167" t="s">
        <v>271</v>
      </c>
      <c r="D336" s="168" t="s">
        <v>536</v>
      </c>
      <c r="E336" s="169">
        <v>0</v>
      </c>
      <c r="F336" s="169">
        <v>0</v>
      </c>
      <c r="G336" s="169">
        <v>0</v>
      </c>
      <c r="H336" s="169">
        <v>0</v>
      </c>
      <c r="I336" s="169">
        <v>0</v>
      </c>
      <c r="J336" s="169">
        <v>0</v>
      </c>
      <c r="K336" s="169">
        <v>0</v>
      </c>
      <c r="L336" s="169">
        <v>0</v>
      </c>
      <c r="M336" s="169">
        <v>0</v>
      </c>
      <c r="N336" s="169">
        <v>0</v>
      </c>
      <c r="O336" s="169">
        <v>0</v>
      </c>
      <c r="P336" s="169">
        <v>0</v>
      </c>
      <c r="Q336" s="177">
        <v>0</v>
      </c>
      <c r="R336" s="169">
        <v>0</v>
      </c>
      <c r="S336" s="169">
        <v>0</v>
      </c>
      <c r="T336" s="169">
        <v>0</v>
      </c>
      <c r="U336" s="169">
        <v>0</v>
      </c>
      <c r="V336" s="169">
        <v>0</v>
      </c>
      <c r="W336" s="169">
        <v>0</v>
      </c>
      <c r="X336" s="169">
        <v>0</v>
      </c>
      <c r="Y336" s="169">
        <v>0</v>
      </c>
      <c r="Z336" s="169">
        <v>0</v>
      </c>
      <c r="AA336" s="169">
        <v>0</v>
      </c>
      <c r="AB336" s="167" t="s">
        <v>529</v>
      </c>
      <c r="AC336" s="167" t="s">
        <v>125</v>
      </c>
      <c r="AD336" s="167" t="s">
        <v>271</v>
      </c>
      <c r="AE336" s="168" t="s">
        <v>536</v>
      </c>
      <c r="AF336" s="169">
        <v>0</v>
      </c>
      <c r="AG336" s="169">
        <v>0</v>
      </c>
      <c r="AH336" s="169">
        <v>0</v>
      </c>
      <c r="AI336" s="186">
        <v>0</v>
      </c>
      <c r="AJ336" s="169">
        <v>0</v>
      </c>
      <c r="AK336" s="169">
        <v>0</v>
      </c>
      <c r="AL336" s="169">
        <v>0</v>
      </c>
      <c r="AM336" s="169">
        <v>0</v>
      </c>
      <c r="AN336" s="169">
        <v>0</v>
      </c>
      <c r="AO336" s="169">
        <v>0</v>
      </c>
      <c r="AP336" s="169">
        <v>0</v>
      </c>
      <c r="AQ336" s="169">
        <v>0</v>
      </c>
      <c r="AR336" s="169">
        <v>0</v>
      </c>
      <c r="AS336" s="169">
        <v>0</v>
      </c>
      <c r="AT336" s="169">
        <v>0</v>
      </c>
      <c r="AU336" s="169">
        <v>0</v>
      </c>
      <c r="AV336" s="169">
        <v>0</v>
      </c>
      <c r="AW336" s="169">
        <v>0</v>
      </c>
      <c r="AX336" s="169">
        <v>0</v>
      </c>
      <c r="AY336" s="169">
        <v>236</v>
      </c>
      <c r="AZ336" s="169">
        <v>236</v>
      </c>
    </row>
    <row r="337" ht="16.5" customHeight="1" spans="1:52">
      <c r="A337" s="167" t="s">
        <v>529</v>
      </c>
      <c r="B337" s="167" t="s">
        <v>125</v>
      </c>
      <c r="C337" s="167" t="s">
        <v>275</v>
      </c>
      <c r="D337" s="168" t="s">
        <v>537</v>
      </c>
      <c r="E337" s="169">
        <v>0</v>
      </c>
      <c r="F337" s="169">
        <v>0</v>
      </c>
      <c r="G337" s="169">
        <v>0</v>
      </c>
      <c r="H337" s="169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69">
        <v>0</v>
      </c>
      <c r="P337" s="169">
        <v>0</v>
      </c>
      <c r="Q337" s="177">
        <v>0</v>
      </c>
      <c r="R337" s="169">
        <v>0</v>
      </c>
      <c r="S337" s="169">
        <v>0</v>
      </c>
      <c r="T337" s="169">
        <v>0</v>
      </c>
      <c r="U337" s="169">
        <v>0</v>
      </c>
      <c r="V337" s="169">
        <v>0</v>
      </c>
      <c r="W337" s="169">
        <v>0</v>
      </c>
      <c r="X337" s="169">
        <v>0</v>
      </c>
      <c r="Y337" s="169">
        <v>0</v>
      </c>
      <c r="Z337" s="169">
        <v>0</v>
      </c>
      <c r="AA337" s="169">
        <v>0</v>
      </c>
      <c r="AB337" s="167" t="s">
        <v>529</v>
      </c>
      <c r="AC337" s="167" t="s">
        <v>125</v>
      </c>
      <c r="AD337" s="167" t="s">
        <v>275</v>
      </c>
      <c r="AE337" s="168" t="s">
        <v>537</v>
      </c>
      <c r="AF337" s="169">
        <v>0</v>
      </c>
      <c r="AG337" s="169">
        <v>0</v>
      </c>
      <c r="AH337" s="169">
        <v>0</v>
      </c>
      <c r="AI337" s="186">
        <v>0</v>
      </c>
      <c r="AJ337" s="169">
        <v>0</v>
      </c>
      <c r="AK337" s="169">
        <v>0</v>
      </c>
      <c r="AL337" s="169">
        <v>0</v>
      </c>
      <c r="AM337" s="169">
        <v>0</v>
      </c>
      <c r="AN337" s="169">
        <v>0</v>
      </c>
      <c r="AO337" s="169">
        <v>0</v>
      </c>
      <c r="AP337" s="169">
        <v>0</v>
      </c>
      <c r="AQ337" s="169">
        <v>0</v>
      </c>
      <c r="AR337" s="169">
        <v>0</v>
      </c>
      <c r="AS337" s="169">
        <v>0</v>
      </c>
      <c r="AT337" s="169">
        <v>0</v>
      </c>
      <c r="AU337" s="169">
        <v>0</v>
      </c>
      <c r="AV337" s="169">
        <v>0</v>
      </c>
      <c r="AW337" s="169">
        <v>0</v>
      </c>
      <c r="AX337" s="169">
        <v>0</v>
      </c>
      <c r="AY337" s="169">
        <v>405</v>
      </c>
      <c r="AZ337" s="169">
        <v>405</v>
      </c>
    </row>
    <row r="338" ht="16.5" customHeight="1" spans="1:52">
      <c r="A338" s="167" t="s">
        <v>529</v>
      </c>
      <c r="B338" s="167" t="s">
        <v>125</v>
      </c>
      <c r="C338" s="167" t="s">
        <v>538</v>
      </c>
      <c r="D338" s="168" t="s">
        <v>539</v>
      </c>
      <c r="E338" s="169">
        <v>0</v>
      </c>
      <c r="F338" s="169">
        <v>0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69">
        <v>0</v>
      </c>
      <c r="P338" s="169">
        <v>0</v>
      </c>
      <c r="Q338" s="177">
        <v>0</v>
      </c>
      <c r="R338" s="169">
        <v>0</v>
      </c>
      <c r="S338" s="169">
        <v>0</v>
      </c>
      <c r="T338" s="169">
        <v>0</v>
      </c>
      <c r="U338" s="169">
        <v>0</v>
      </c>
      <c r="V338" s="169">
        <v>0</v>
      </c>
      <c r="W338" s="169">
        <v>0</v>
      </c>
      <c r="X338" s="169">
        <v>0</v>
      </c>
      <c r="Y338" s="169">
        <v>0</v>
      </c>
      <c r="Z338" s="169">
        <v>0</v>
      </c>
      <c r="AA338" s="169">
        <v>0</v>
      </c>
      <c r="AB338" s="167" t="s">
        <v>529</v>
      </c>
      <c r="AC338" s="167" t="s">
        <v>125</v>
      </c>
      <c r="AD338" s="167" t="s">
        <v>538</v>
      </c>
      <c r="AE338" s="168" t="s">
        <v>539</v>
      </c>
      <c r="AF338" s="169">
        <v>0</v>
      </c>
      <c r="AG338" s="169">
        <v>0</v>
      </c>
      <c r="AH338" s="169">
        <v>0</v>
      </c>
      <c r="AI338" s="186">
        <v>0</v>
      </c>
      <c r="AJ338" s="169">
        <v>0</v>
      </c>
      <c r="AK338" s="169">
        <v>0</v>
      </c>
      <c r="AL338" s="169">
        <v>0</v>
      </c>
      <c r="AM338" s="169">
        <v>0</v>
      </c>
      <c r="AN338" s="169">
        <v>0</v>
      </c>
      <c r="AO338" s="169">
        <v>0</v>
      </c>
      <c r="AP338" s="169">
        <v>0</v>
      </c>
      <c r="AQ338" s="169">
        <v>0</v>
      </c>
      <c r="AR338" s="169">
        <v>0</v>
      </c>
      <c r="AS338" s="169">
        <v>0</v>
      </c>
      <c r="AT338" s="169">
        <v>0</v>
      </c>
      <c r="AU338" s="169">
        <v>0</v>
      </c>
      <c r="AV338" s="169">
        <v>0</v>
      </c>
      <c r="AW338" s="169">
        <v>0</v>
      </c>
      <c r="AX338" s="169">
        <v>0</v>
      </c>
      <c r="AY338" s="169">
        <v>5218.8</v>
      </c>
      <c r="AZ338" s="169">
        <v>5218.8</v>
      </c>
    </row>
    <row r="339" ht="16.5" customHeight="1" spans="1:52">
      <c r="A339" s="167" t="s">
        <v>529</v>
      </c>
      <c r="B339" s="167" t="s">
        <v>125</v>
      </c>
      <c r="C339" s="167" t="s">
        <v>413</v>
      </c>
      <c r="D339" s="168" t="s">
        <v>540</v>
      </c>
      <c r="E339" s="169">
        <v>0</v>
      </c>
      <c r="F339" s="169">
        <v>0</v>
      </c>
      <c r="G339" s="169">
        <v>0</v>
      </c>
      <c r="H339" s="169">
        <v>0</v>
      </c>
      <c r="I339" s="169">
        <v>0</v>
      </c>
      <c r="J339" s="169">
        <v>0</v>
      </c>
      <c r="K339" s="169">
        <v>0</v>
      </c>
      <c r="L339" s="169">
        <v>0</v>
      </c>
      <c r="M339" s="169">
        <v>0</v>
      </c>
      <c r="N339" s="169">
        <v>0</v>
      </c>
      <c r="O339" s="169">
        <v>0</v>
      </c>
      <c r="P339" s="169">
        <v>0</v>
      </c>
      <c r="Q339" s="177">
        <v>0</v>
      </c>
      <c r="R339" s="169">
        <v>0</v>
      </c>
      <c r="S339" s="169">
        <v>0</v>
      </c>
      <c r="T339" s="169">
        <v>0</v>
      </c>
      <c r="U339" s="169">
        <v>0</v>
      </c>
      <c r="V339" s="169">
        <v>0</v>
      </c>
      <c r="W339" s="169">
        <v>0</v>
      </c>
      <c r="X339" s="169">
        <v>0</v>
      </c>
      <c r="Y339" s="169">
        <v>0</v>
      </c>
      <c r="Z339" s="169">
        <v>0</v>
      </c>
      <c r="AA339" s="169">
        <v>0</v>
      </c>
      <c r="AB339" s="167" t="s">
        <v>529</v>
      </c>
      <c r="AC339" s="167" t="s">
        <v>125</v>
      </c>
      <c r="AD339" s="167" t="s">
        <v>413</v>
      </c>
      <c r="AE339" s="168" t="s">
        <v>540</v>
      </c>
      <c r="AF339" s="169">
        <v>0</v>
      </c>
      <c r="AG339" s="169">
        <v>0</v>
      </c>
      <c r="AH339" s="169">
        <v>0</v>
      </c>
      <c r="AI339" s="186">
        <v>0</v>
      </c>
      <c r="AJ339" s="169">
        <v>0</v>
      </c>
      <c r="AK339" s="169">
        <v>0</v>
      </c>
      <c r="AL339" s="169">
        <v>0</v>
      </c>
      <c r="AM339" s="169">
        <v>0</v>
      </c>
      <c r="AN339" s="169">
        <v>0</v>
      </c>
      <c r="AO339" s="169">
        <v>0</v>
      </c>
      <c r="AP339" s="169">
        <v>0</v>
      </c>
      <c r="AQ339" s="169">
        <v>0</v>
      </c>
      <c r="AR339" s="169">
        <v>0</v>
      </c>
      <c r="AS339" s="169">
        <v>0</v>
      </c>
      <c r="AT339" s="169">
        <v>0</v>
      </c>
      <c r="AU339" s="169">
        <v>0</v>
      </c>
      <c r="AV339" s="169">
        <v>0</v>
      </c>
      <c r="AW339" s="169">
        <v>0</v>
      </c>
      <c r="AX339" s="169">
        <v>0</v>
      </c>
      <c r="AY339" s="169">
        <v>90</v>
      </c>
      <c r="AZ339" s="169">
        <v>90</v>
      </c>
    </row>
    <row r="340" ht="16.5" customHeight="1" spans="1:52">
      <c r="A340" s="167" t="s">
        <v>529</v>
      </c>
      <c r="B340" s="167" t="s">
        <v>125</v>
      </c>
      <c r="C340" s="167" t="s">
        <v>192</v>
      </c>
      <c r="D340" s="168" t="s">
        <v>541</v>
      </c>
      <c r="E340" s="169">
        <v>0</v>
      </c>
      <c r="F340" s="169">
        <v>0</v>
      </c>
      <c r="G340" s="169">
        <v>0</v>
      </c>
      <c r="H340" s="169">
        <v>0</v>
      </c>
      <c r="I340" s="169">
        <v>0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69">
        <v>0</v>
      </c>
      <c r="P340" s="169">
        <v>0</v>
      </c>
      <c r="Q340" s="177">
        <v>0</v>
      </c>
      <c r="R340" s="169">
        <v>0</v>
      </c>
      <c r="S340" s="169">
        <v>0</v>
      </c>
      <c r="T340" s="169">
        <v>0</v>
      </c>
      <c r="U340" s="169">
        <v>0</v>
      </c>
      <c r="V340" s="169">
        <v>0</v>
      </c>
      <c r="W340" s="169">
        <v>0</v>
      </c>
      <c r="X340" s="169">
        <v>0</v>
      </c>
      <c r="Y340" s="169">
        <v>0</v>
      </c>
      <c r="Z340" s="169">
        <v>0</v>
      </c>
      <c r="AA340" s="169">
        <v>0</v>
      </c>
      <c r="AB340" s="167" t="s">
        <v>529</v>
      </c>
      <c r="AC340" s="167" t="s">
        <v>125</v>
      </c>
      <c r="AD340" s="167" t="s">
        <v>192</v>
      </c>
      <c r="AE340" s="168" t="s">
        <v>541</v>
      </c>
      <c r="AF340" s="169">
        <v>0</v>
      </c>
      <c r="AG340" s="169">
        <v>0</v>
      </c>
      <c r="AH340" s="169">
        <v>0</v>
      </c>
      <c r="AI340" s="186">
        <v>0</v>
      </c>
      <c r="AJ340" s="169">
        <v>0</v>
      </c>
      <c r="AK340" s="169">
        <v>0</v>
      </c>
      <c r="AL340" s="169">
        <v>0</v>
      </c>
      <c r="AM340" s="169">
        <v>0</v>
      </c>
      <c r="AN340" s="169">
        <v>0</v>
      </c>
      <c r="AO340" s="169">
        <v>0</v>
      </c>
      <c r="AP340" s="169">
        <v>0</v>
      </c>
      <c r="AQ340" s="169">
        <v>0</v>
      </c>
      <c r="AR340" s="169">
        <v>0</v>
      </c>
      <c r="AS340" s="169">
        <v>0</v>
      </c>
      <c r="AT340" s="169">
        <v>0</v>
      </c>
      <c r="AU340" s="169">
        <v>0</v>
      </c>
      <c r="AV340" s="169">
        <v>0</v>
      </c>
      <c r="AW340" s="169">
        <v>0</v>
      </c>
      <c r="AX340" s="169">
        <v>0</v>
      </c>
      <c r="AY340" s="169">
        <v>337</v>
      </c>
      <c r="AZ340" s="169">
        <v>337</v>
      </c>
    </row>
    <row r="341" ht="16.5" customHeight="1" spans="1:52">
      <c r="A341" s="167" t="s">
        <v>529</v>
      </c>
      <c r="B341" s="167" t="s">
        <v>125</v>
      </c>
      <c r="C341" s="167" t="s">
        <v>196</v>
      </c>
      <c r="D341" s="168" t="s">
        <v>542</v>
      </c>
      <c r="E341" s="169">
        <v>0</v>
      </c>
      <c r="F341" s="169">
        <v>0</v>
      </c>
      <c r="G341" s="169">
        <v>0</v>
      </c>
      <c r="H341" s="169">
        <v>0</v>
      </c>
      <c r="I341" s="169">
        <v>0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0</v>
      </c>
      <c r="Q341" s="177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  <c r="Z341" s="169">
        <v>0</v>
      </c>
      <c r="AA341" s="169">
        <v>0</v>
      </c>
      <c r="AB341" s="167" t="s">
        <v>529</v>
      </c>
      <c r="AC341" s="167" t="s">
        <v>125</v>
      </c>
      <c r="AD341" s="167" t="s">
        <v>196</v>
      </c>
      <c r="AE341" s="168" t="s">
        <v>542</v>
      </c>
      <c r="AF341" s="169">
        <v>0</v>
      </c>
      <c r="AG341" s="169">
        <v>0</v>
      </c>
      <c r="AH341" s="169">
        <v>0</v>
      </c>
      <c r="AI341" s="186">
        <v>0</v>
      </c>
      <c r="AJ341" s="169">
        <v>0</v>
      </c>
      <c r="AK341" s="169">
        <v>0</v>
      </c>
      <c r="AL341" s="169">
        <v>0</v>
      </c>
      <c r="AM341" s="169">
        <v>0</v>
      </c>
      <c r="AN341" s="169">
        <v>0</v>
      </c>
      <c r="AO341" s="169">
        <v>0</v>
      </c>
      <c r="AP341" s="169">
        <v>0</v>
      </c>
      <c r="AQ341" s="169">
        <v>0</v>
      </c>
      <c r="AR341" s="169">
        <v>0</v>
      </c>
      <c r="AS341" s="169">
        <v>0</v>
      </c>
      <c r="AT341" s="169">
        <v>0</v>
      </c>
      <c r="AU341" s="169">
        <v>0</v>
      </c>
      <c r="AV341" s="169">
        <v>0</v>
      </c>
      <c r="AW341" s="169">
        <v>0</v>
      </c>
      <c r="AX341" s="169">
        <v>665</v>
      </c>
      <c r="AY341" s="169">
        <v>175</v>
      </c>
      <c r="AZ341" s="169">
        <v>840</v>
      </c>
    </row>
    <row r="342" ht="16.5" customHeight="1" spans="1:52">
      <c r="A342" s="167" t="s">
        <v>529</v>
      </c>
      <c r="B342" s="167" t="s">
        <v>125</v>
      </c>
      <c r="C342" s="167" t="s">
        <v>543</v>
      </c>
      <c r="D342" s="168" t="s">
        <v>544</v>
      </c>
      <c r="E342" s="169">
        <v>0</v>
      </c>
      <c r="F342" s="169">
        <v>0</v>
      </c>
      <c r="G342" s="169">
        <v>0</v>
      </c>
      <c r="H342" s="169">
        <v>0</v>
      </c>
      <c r="I342" s="169">
        <v>0</v>
      </c>
      <c r="J342" s="169">
        <v>0</v>
      </c>
      <c r="K342" s="169">
        <v>0</v>
      </c>
      <c r="L342" s="169">
        <v>0</v>
      </c>
      <c r="M342" s="169">
        <v>0</v>
      </c>
      <c r="N342" s="169">
        <v>0</v>
      </c>
      <c r="O342" s="169">
        <v>0</v>
      </c>
      <c r="P342" s="169">
        <v>0</v>
      </c>
      <c r="Q342" s="177">
        <v>0</v>
      </c>
      <c r="R342" s="169">
        <v>0</v>
      </c>
      <c r="S342" s="169">
        <v>0</v>
      </c>
      <c r="T342" s="169">
        <v>0</v>
      </c>
      <c r="U342" s="169">
        <v>0</v>
      </c>
      <c r="V342" s="169">
        <v>0</v>
      </c>
      <c r="W342" s="169">
        <v>0</v>
      </c>
      <c r="X342" s="169">
        <v>0</v>
      </c>
      <c r="Y342" s="169">
        <v>0</v>
      </c>
      <c r="Z342" s="169">
        <v>0</v>
      </c>
      <c r="AA342" s="169">
        <v>0</v>
      </c>
      <c r="AB342" s="167" t="s">
        <v>529</v>
      </c>
      <c r="AC342" s="167" t="s">
        <v>125</v>
      </c>
      <c r="AD342" s="167" t="s">
        <v>543</v>
      </c>
      <c r="AE342" s="168" t="s">
        <v>544</v>
      </c>
      <c r="AF342" s="169">
        <v>0</v>
      </c>
      <c r="AG342" s="169">
        <v>0</v>
      </c>
      <c r="AH342" s="169">
        <v>0</v>
      </c>
      <c r="AI342" s="186">
        <v>0</v>
      </c>
      <c r="AJ342" s="169">
        <v>0</v>
      </c>
      <c r="AK342" s="169">
        <v>0</v>
      </c>
      <c r="AL342" s="169">
        <v>0</v>
      </c>
      <c r="AM342" s="169">
        <v>0</v>
      </c>
      <c r="AN342" s="169">
        <v>0</v>
      </c>
      <c r="AO342" s="169">
        <v>0</v>
      </c>
      <c r="AP342" s="169">
        <v>0</v>
      </c>
      <c r="AQ342" s="169">
        <v>0</v>
      </c>
      <c r="AR342" s="169">
        <v>0</v>
      </c>
      <c r="AS342" s="169">
        <v>0</v>
      </c>
      <c r="AT342" s="169">
        <v>0</v>
      </c>
      <c r="AU342" s="169">
        <v>0</v>
      </c>
      <c r="AV342" s="169">
        <v>0</v>
      </c>
      <c r="AW342" s="169">
        <v>0</v>
      </c>
      <c r="AX342" s="169">
        <v>0</v>
      </c>
      <c r="AY342" s="169">
        <v>12</v>
      </c>
      <c r="AZ342" s="169">
        <v>12</v>
      </c>
    </row>
    <row r="343" ht="16.5" customHeight="1" spans="1:52">
      <c r="A343" s="167" t="s">
        <v>529</v>
      </c>
      <c r="B343" s="167" t="s">
        <v>125</v>
      </c>
      <c r="C343" s="167" t="s">
        <v>545</v>
      </c>
      <c r="D343" s="168" t="s">
        <v>546</v>
      </c>
      <c r="E343" s="169">
        <v>0</v>
      </c>
      <c r="F343" s="169">
        <v>0</v>
      </c>
      <c r="G343" s="169">
        <v>0</v>
      </c>
      <c r="H343" s="169">
        <v>0</v>
      </c>
      <c r="I343" s="169">
        <v>0</v>
      </c>
      <c r="J343" s="169">
        <v>0</v>
      </c>
      <c r="K343" s="169">
        <v>0</v>
      </c>
      <c r="L343" s="169">
        <v>0</v>
      </c>
      <c r="M343" s="169">
        <v>0</v>
      </c>
      <c r="N343" s="169">
        <v>0</v>
      </c>
      <c r="O343" s="169">
        <v>0</v>
      </c>
      <c r="P343" s="169">
        <v>0</v>
      </c>
      <c r="Q343" s="177">
        <v>0</v>
      </c>
      <c r="R343" s="169">
        <v>0</v>
      </c>
      <c r="S343" s="169">
        <v>0</v>
      </c>
      <c r="T343" s="169">
        <v>0</v>
      </c>
      <c r="U343" s="169">
        <v>0</v>
      </c>
      <c r="V343" s="169">
        <v>0</v>
      </c>
      <c r="W343" s="169">
        <v>0</v>
      </c>
      <c r="X343" s="169">
        <v>0</v>
      </c>
      <c r="Y343" s="169">
        <v>0</v>
      </c>
      <c r="Z343" s="169">
        <v>0</v>
      </c>
      <c r="AA343" s="169">
        <v>0</v>
      </c>
      <c r="AB343" s="167" t="s">
        <v>529</v>
      </c>
      <c r="AC343" s="167" t="s">
        <v>125</v>
      </c>
      <c r="AD343" s="167" t="s">
        <v>545</v>
      </c>
      <c r="AE343" s="168" t="s">
        <v>546</v>
      </c>
      <c r="AF343" s="169">
        <v>0</v>
      </c>
      <c r="AG343" s="169">
        <v>0</v>
      </c>
      <c r="AH343" s="169">
        <v>0</v>
      </c>
      <c r="AI343" s="186">
        <v>0</v>
      </c>
      <c r="AJ343" s="169">
        <v>0</v>
      </c>
      <c r="AK343" s="169">
        <v>0</v>
      </c>
      <c r="AL343" s="169">
        <v>0</v>
      </c>
      <c r="AM343" s="169">
        <v>0</v>
      </c>
      <c r="AN343" s="169">
        <v>0</v>
      </c>
      <c r="AO343" s="169">
        <v>0</v>
      </c>
      <c r="AP343" s="169">
        <v>0</v>
      </c>
      <c r="AQ343" s="169">
        <v>0</v>
      </c>
      <c r="AR343" s="169">
        <v>0</v>
      </c>
      <c r="AS343" s="169">
        <v>0</v>
      </c>
      <c r="AT343" s="169">
        <v>0</v>
      </c>
      <c r="AU343" s="169">
        <v>0</v>
      </c>
      <c r="AV343" s="169">
        <v>0</v>
      </c>
      <c r="AW343" s="169">
        <v>0</v>
      </c>
      <c r="AX343" s="169">
        <v>0</v>
      </c>
      <c r="AY343" s="169">
        <v>10.6</v>
      </c>
      <c r="AZ343" s="169">
        <v>10.6</v>
      </c>
    </row>
    <row r="344" ht="16.5" customHeight="1" spans="1:52">
      <c r="A344" s="167" t="s">
        <v>529</v>
      </c>
      <c r="B344" s="167" t="s">
        <v>125</v>
      </c>
      <c r="C344" s="167" t="s">
        <v>547</v>
      </c>
      <c r="D344" s="168" t="s">
        <v>548</v>
      </c>
      <c r="E344" s="169">
        <v>0</v>
      </c>
      <c r="F344" s="169">
        <v>0</v>
      </c>
      <c r="G344" s="169">
        <v>0</v>
      </c>
      <c r="H344" s="169">
        <v>0</v>
      </c>
      <c r="I344" s="169">
        <v>0</v>
      </c>
      <c r="J344" s="169">
        <v>0</v>
      </c>
      <c r="K344" s="169">
        <v>0</v>
      </c>
      <c r="L344" s="169">
        <v>0</v>
      </c>
      <c r="M344" s="169">
        <v>0</v>
      </c>
      <c r="N344" s="169">
        <v>0</v>
      </c>
      <c r="O344" s="169">
        <v>0</v>
      </c>
      <c r="P344" s="169">
        <v>0</v>
      </c>
      <c r="Q344" s="177">
        <v>0</v>
      </c>
      <c r="R344" s="169">
        <v>0</v>
      </c>
      <c r="S344" s="169">
        <v>0</v>
      </c>
      <c r="T344" s="169">
        <v>0</v>
      </c>
      <c r="U344" s="169">
        <v>0</v>
      </c>
      <c r="V344" s="169">
        <v>0</v>
      </c>
      <c r="W344" s="169">
        <v>0</v>
      </c>
      <c r="X344" s="169">
        <v>0</v>
      </c>
      <c r="Y344" s="169">
        <v>0</v>
      </c>
      <c r="Z344" s="169">
        <v>0</v>
      </c>
      <c r="AA344" s="169">
        <v>0</v>
      </c>
      <c r="AB344" s="167" t="s">
        <v>529</v>
      </c>
      <c r="AC344" s="167" t="s">
        <v>125</v>
      </c>
      <c r="AD344" s="167" t="s">
        <v>547</v>
      </c>
      <c r="AE344" s="168" t="s">
        <v>548</v>
      </c>
      <c r="AF344" s="169">
        <v>0</v>
      </c>
      <c r="AG344" s="169">
        <v>0</v>
      </c>
      <c r="AH344" s="169">
        <v>0</v>
      </c>
      <c r="AI344" s="186">
        <v>0</v>
      </c>
      <c r="AJ344" s="169">
        <v>0</v>
      </c>
      <c r="AK344" s="169">
        <v>0</v>
      </c>
      <c r="AL344" s="169">
        <v>0</v>
      </c>
      <c r="AM344" s="169">
        <v>0</v>
      </c>
      <c r="AN344" s="169">
        <v>0</v>
      </c>
      <c r="AO344" s="169">
        <v>0</v>
      </c>
      <c r="AP344" s="169">
        <v>0</v>
      </c>
      <c r="AQ344" s="169">
        <v>0</v>
      </c>
      <c r="AR344" s="169">
        <v>0</v>
      </c>
      <c r="AS344" s="169">
        <v>0</v>
      </c>
      <c r="AT344" s="169">
        <v>0</v>
      </c>
      <c r="AU344" s="169">
        <v>0</v>
      </c>
      <c r="AV344" s="169">
        <v>0</v>
      </c>
      <c r="AW344" s="169">
        <v>0</v>
      </c>
      <c r="AX344" s="169">
        <v>0</v>
      </c>
      <c r="AY344" s="169">
        <v>4690</v>
      </c>
      <c r="AZ344" s="169">
        <v>4690</v>
      </c>
    </row>
    <row r="345" ht="16.5" customHeight="1" spans="1:52">
      <c r="A345" s="167" t="s">
        <v>529</v>
      </c>
      <c r="B345" s="167" t="s">
        <v>125</v>
      </c>
      <c r="C345" s="167" t="s">
        <v>141</v>
      </c>
      <c r="D345" s="168" t="s">
        <v>549</v>
      </c>
      <c r="E345" s="169">
        <v>0</v>
      </c>
      <c r="F345" s="169">
        <v>0</v>
      </c>
      <c r="G345" s="169">
        <v>0</v>
      </c>
      <c r="H345" s="169">
        <v>0</v>
      </c>
      <c r="I345" s="169">
        <v>0</v>
      </c>
      <c r="J345" s="169">
        <v>0</v>
      </c>
      <c r="K345" s="169">
        <v>0</v>
      </c>
      <c r="L345" s="169">
        <v>0</v>
      </c>
      <c r="M345" s="169">
        <v>0</v>
      </c>
      <c r="N345" s="169">
        <v>0</v>
      </c>
      <c r="O345" s="169">
        <v>0</v>
      </c>
      <c r="P345" s="169">
        <v>0</v>
      </c>
      <c r="Q345" s="177">
        <v>0</v>
      </c>
      <c r="R345" s="169">
        <v>0</v>
      </c>
      <c r="S345" s="169">
        <v>0</v>
      </c>
      <c r="T345" s="169">
        <v>0</v>
      </c>
      <c r="U345" s="169">
        <v>0</v>
      </c>
      <c r="V345" s="169">
        <v>0</v>
      </c>
      <c r="W345" s="169">
        <v>0</v>
      </c>
      <c r="X345" s="169">
        <v>0</v>
      </c>
      <c r="Y345" s="169">
        <v>0</v>
      </c>
      <c r="Z345" s="169">
        <v>0</v>
      </c>
      <c r="AA345" s="169">
        <v>0</v>
      </c>
      <c r="AB345" s="167" t="s">
        <v>529</v>
      </c>
      <c r="AC345" s="167" t="s">
        <v>125</v>
      </c>
      <c r="AD345" s="167" t="s">
        <v>141</v>
      </c>
      <c r="AE345" s="168" t="s">
        <v>549</v>
      </c>
      <c r="AF345" s="169">
        <v>0</v>
      </c>
      <c r="AG345" s="169">
        <v>0</v>
      </c>
      <c r="AH345" s="169">
        <v>0</v>
      </c>
      <c r="AI345" s="186">
        <v>0</v>
      </c>
      <c r="AJ345" s="169">
        <v>0</v>
      </c>
      <c r="AK345" s="169">
        <v>0</v>
      </c>
      <c r="AL345" s="169">
        <v>0</v>
      </c>
      <c r="AM345" s="169">
        <v>0</v>
      </c>
      <c r="AN345" s="169">
        <v>0</v>
      </c>
      <c r="AO345" s="169">
        <v>0</v>
      </c>
      <c r="AP345" s="169">
        <v>0</v>
      </c>
      <c r="AQ345" s="169">
        <v>0</v>
      </c>
      <c r="AR345" s="169">
        <v>0</v>
      </c>
      <c r="AS345" s="169">
        <v>0</v>
      </c>
      <c r="AT345" s="169">
        <v>0</v>
      </c>
      <c r="AU345" s="169">
        <v>0</v>
      </c>
      <c r="AV345" s="169">
        <v>0</v>
      </c>
      <c r="AW345" s="169">
        <v>0</v>
      </c>
      <c r="AX345" s="169">
        <v>35</v>
      </c>
      <c r="AY345" s="169">
        <v>8303.41</v>
      </c>
      <c r="AZ345" s="169">
        <v>8338.41</v>
      </c>
    </row>
    <row r="346" ht="16.5" customHeight="1" spans="1:52">
      <c r="A346" s="167"/>
      <c r="B346" s="167" t="s">
        <v>127</v>
      </c>
      <c r="C346" s="167"/>
      <c r="D346" s="168" t="s">
        <v>550</v>
      </c>
      <c r="E346" s="169">
        <v>3028.63</v>
      </c>
      <c r="F346" s="169">
        <v>2524.55</v>
      </c>
      <c r="G346" s="169">
        <v>1383.11</v>
      </c>
      <c r="H346" s="169">
        <v>218.3</v>
      </c>
      <c r="I346" s="169">
        <v>92.25</v>
      </c>
      <c r="J346" s="169">
        <v>94.37</v>
      </c>
      <c r="K346" s="169">
        <v>0</v>
      </c>
      <c r="L346" s="169">
        <v>31.68</v>
      </c>
      <c r="M346" s="169">
        <v>238.45</v>
      </c>
      <c r="N346" s="169">
        <v>103.82</v>
      </c>
      <c r="O346" s="169">
        <v>0</v>
      </c>
      <c r="P346" s="169">
        <v>134.63</v>
      </c>
      <c r="Q346" s="177">
        <v>0</v>
      </c>
      <c r="R346" s="169">
        <v>0</v>
      </c>
      <c r="S346" s="169">
        <v>632.25</v>
      </c>
      <c r="T346" s="169">
        <v>0</v>
      </c>
      <c r="U346" s="169">
        <v>0</v>
      </c>
      <c r="V346" s="169">
        <v>0</v>
      </c>
      <c r="W346" s="169">
        <v>0</v>
      </c>
      <c r="X346" s="169">
        <v>0</v>
      </c>
      <c r="Y346" s="169">
        <v>0</v>
      </c>
      <c r="Z346" s="169">
        <v>0</v>
      </c>
      <c r="AA346" s="169">
        <v>52.45</v>
      </c>
      <c r="AB346" s="167"/>
      <c r="AC346" s="167" t="s">
        <v>127</v>
      </c>
      <c r="AD346" s="167"/>
      <c r="AE346" s="168" t="s">
        <v>550</v>
      </c>
      <c r="AF346" s="169">
        <v>312.67</v>
      </c>
      <c r="AG346" s="169">
        <v>286.27</v>
      </c>
      <c r="AH346" s="169">
        <v>26.4</v>
      </c>
      <c r="AI346" s="186">
        <v>0</v>
      </c>
      <c r="AJ346" s="169">
        <v>191.4</v>
      </c>
      <c r="AK346" s="169">
        <v>156.84</v>
      </c>
      <c r="AL346" s="169">
        <v>0</v>
      </c>
      <c r="AM346" s="169">
        <v>156.84</v>
      </c>
      <c r="AN346" s="169">
        <v>0</v>
      </c>
      <c r="AO346" s="169">
        <v>0</v>
      </c>
      <c r="AP346" s="169">
        <v>34.56</v>
      </c>
      <c r="AQ346" s="169">
        <v>0</v>
      </c>
      <c r="AR346" s="169">
        <v>0</v>
      </c>
      <c r="AS346" s="169">
        <v>0</v>
      </c>
      <c r="AT346" s="169">
        <v>0</v>
      </c>
      <c r="AU346" s="169">
        <v>0</v>
      </c>
      <c r="AV346" s="169">
        <v>0</v>
      </c>
      <c r="AW346" s="169">
        <v>0</v>
      </c>
      <c r="AX346" s="169">
        <v>1060</v>
      </c>
      <c r="AY346" s="169">
        <v>3581.75</v>
      </c>
      <c r="AZ346" s="169">
        <v>7670.38</v>
      </c>
    </row>
    <row r="347" ht="16.5" customHeight="1" spans="1:52">
      <c r="A347" s="167" t="s">
        <v>529</v>
      </c>
      <c r="B347" s="167" t="s">
        <v>129</v>
      </c>
      <c r="C347" s="167" t="s">
        <v>122</v>
      </c>
      <c r="D347" s="168" t="s">
        <v>551</v>
      </c>
      <c r="E347" s="169">
        <v>703.11</v>
      </c>
      <c r="F347" s="169">
        <v>553.56</v>
      </c>
      <c r="G347" s="169">
        <v>271.88</v>
      </c>
      <c r="H347" s="169">
        <v>130.61</v>
      </c>
      <c r="I347" s="169">
        <v>90</v>
      </c>
      <c r="J347" s="169">
        <v>8.93</v>
      </c>
      <c r="K347" s="169">
        <v>0</v>
      </c>
      <c r="L347" s="169">
        <v>31.68</v>
      </c>
      <c r="M347" s="169">
        <v>42.37</v>
      </c>
      <c r="N347" s="169">
        <v>22.66</v>
      </c>
      <c r="O347" s="169">
        <v>0</v>
      </c>
      <c r="P347" s="169">
        <v>19.72</v>
      </c>
      <c r="Q347" s="177">
        <v>0</v>
      </c>
      <c r="R347" s="169">
        <v>0</v>
      </c>
      <c r="S347" s="169">
        <v>56.25</v>
      </c>
      <c r="T347" s="169">
        <v>0</v>
      </c>
      <c r="U347" s="169">
        <v>0</v>
      </c>
      <c r="V347" s="169">
        <v>0</v>
      </c>
      <c r="W347" s="169">
        <v>0</v>
      </c>
      <c r="X347" s="169">
        <v>0</v>
      </c>
      <c r="Y347" s="169">
        <v>0</v>
      </c>
      <c r="Z347" s="169">
        <v>0</v>
      </c>
      <c r="AA347" s="169">
        <v>52.45</v>
      </c>
      <c r="AB347" s="167" t="s">
        <v>529</v>
      </c>
      <c r="AC347" s="167" t="s">
        <v>129</v>
      </c>
      <c r="AD347" s="167" t="s">
        <v>122</v>
      </c>
      <c r="AE347" s="168" t="s">
        <v>551</v>
      </c>
      <c r="AF347" s="169">
        <v>142.37</v>
      </c>
      <c r="AG347" s="169">
        <v>115.97</v>
      </c>
      <c r="AH347" s="169">
        <v>26.4</v>
      </c>
      <c r="AI347" s="186">
        <v>0</v>
      </c>
      <c r="AJ347" s="169">
        <v>7.18</v>
      </c>
      <c r="AK347" s="169">
        <v>0</v>
      </c>
      <c r="AL347" s="169">
        <v>0</v>
      </c>
      <c r="AM347" s="169">
        <v>0</v>
      </c>
      <c r="AN347" s="169">
        <v>0</v>
      </c>
      <c r="AO347" s="169">
        <v>0</v>
      </c>
      <c r="AP347" s="169">
        <v>7.18</v>
      </c>
      <c r="AQ347" s="169">
        <v>0</v>
      </c>
      <c r="AR347" s="169">
        <v>0</v>
      </c>
      <c r="AS347" s="169">
        <v>0</v>
      </c>
      <c r="AT347" s="169">
        <v>0</v>
      </c>
      <c r="AU347" s="169">
        <v>0</v>
      </c>
      <c r="AV347" s="169">
        <v>0</v>
      </c>
      <c r="AW347" s="169">
        <v>0</v>
      </c>
      <c r="AX347" s="169">
        <v>477</v>
      </c>
      <c r="AY347" s="169">
        <v>0</v>
      </c>
      <c r="AZ347" s="169">
        <v>1180.11</v>
      </c>
    </row>
    <row r="348" ht="16.5" customHeight="1" spans="1:52">
      <c r="A348" s="167" t="s">
        <v>529</v>
      </c>
      <c r="B348" s="167" t="s">
        <v>129</v>
      </c>
      <c r="C348" s="167" t="s">
        <v>143</v>
      </c>
      <c r="D348" s="168" t="s">
        <v>552</v>
      </c>
      <c r="E348" s="169">
        <v>2324.91</v>
      </c>
      <c r="F348" s="169">
        <v>1971</v>
      </c>
      <c r="G348" s="169">
        <v>1111.23</v>
      </c>
      <c r="H348" s="169">
        <v>87.69</v>
      </c>
      <c r="I348" s="169">
        <v>2.25</v>
      </c>
      <c r="J348" s="169">
        <v>85.44</v>
      </c>
      <c r="K348" s="169">
        <v>0</v>
      </c>
      <c r="L348" s="169">
        <v>0</v>
      </c>
      <c r="M348" s="169">
        <v>196.07</v>
      </c>
      <c r="N348" s="169">
        <v>81.16</v>
      </c>
      <c r="O348" s="169">
        <v>0</v>
      </c>
      <c r="P348" s="169">
        <v>114.91</v>
      </c>
      <c r="Q348" s="177">
        <v>0</v>
      </c>
      <c r="R348" s="169">
        <v>0</v>
      </c>
      <c r="S348" s="169">
        <v>576</v>
      </c>
      <c r="T348" s="169">
        <v>0</v>
      </c>
      <c r="U348" s="169">
        <v>0</v>
      </c>
      <c r="V348" s="169">
        <v>0</v>
      </c>
      <c r="W348" s="169">
        <v>0</v>
      </c>
      <c r="X348" s="169">
        <v>0</v>
      </c>
      <c r="Y348" s="169">
        <v>0</v>
      </c>
      <c r="Z348" s="169">
        <v>0</v>
      </c>
      <c r="AA348" s="169">
        <v>0</v>
      </c>
      <c r="AB348" s="167" t="s">
        <v>529</v>
      </c>
      <c r="AC348" s="167" t="s">
        <v>129</v>
      </c>
      <c r="AD348" s="167" t="s">
        <v>143</v>
      </c>
      <c r="AE348" s="168" t="s">
        <v>552</v>
      </c>
      <c r="AF348" s="169">
        <v>170.3</v>
      </c>
      <c r="AG348" s="169">
        <v>170.3</v>
      </c>
      <c r="AH348" s="169">
        <v>0</v>
      </c>
      <c r="AI348" s="186">
        <v>0</v>
      </c>
      <c r="AJ348" s="169">
        <v>183.61</v>
      </c>
      <c r="AK348" s="169">
        <v>156.84</v>
      </c>
      <c r="AL348" s="169">
        <v>0</v>
      </c>
      <c r="AM348" s="169">
        <v>156.84</v>
      </c>
      <c r="AN348" s="169">
        <v>0</v>
      </c>
      <c r="AO348" s="169">
        <v>0</v>
      </c>
      <c r="AP348" s="169">
        <v>26.77</v>
      </c>
      <c r="AQ348" s="169">
        <v>0</v>
      </c>
      <c r="AR348" s="169">
        <v>0</v>
      </c>
      <c r="AS348" s="169">
        <v>0</v>
      </c>
      <c r="AT348" s="169">
        <v>0</v>
      </c>
      <c r="AU348" s="169">
        <v>0</v>
      </c>
      <c r="AV348" s="169">
        <v>0</v>
      </c>
      <c r="AW348" s="169">
        <v>0</v>
      </c>
      <c r="AX348" s="169">
        <v>199.5</v>
      </c>
      <c r="AY348" s="169">
        <v>0</v>
      </c>
      <c r="AZ348" s="169">
        <v>2524.41</v>
      </c>
    </row>
    <row r="349" ht="16.5" customHeight="1" spans="1:52">
      <c r="A349" s="167" t="s">
        <v>529</v>
      </c>
      <c r="B349" s="167" t="s">
        <v>129</v>
      </c>
      <c r="C349" s="167" t="s">
        <v>148</v>
      </c>
      <c r="D349" s="168" t="s">
        <v>553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77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69">
        <v>0</v>
      </c>
      <c r="Z349" s="169">
        <v>0</v>
      </c>
      <c r="AA349" s="169">
        <v>0</v>
      </c>
      <c r="AB349" s="167" t="s">
        <v>529</v>
      </c>
      <c r="AC349" s="167" t="s">
        <v>129</v>
      </c>
      <c r="AD349" s="167" t="s">
        <v>148</v>
      </c>
      <c r="AE349" s="168" t="s">
        <v>553</v>
      </c>
      <c r="AF349" s="169">
        <v>0</v>
      </c>
      <c r="AG349" s="169">
        <v>0</v>
      </c>
      <c r="AH349" s="169">
        <v>0</v>
      </c>
      <c r="AI349" s="186">
        <v>0</v>
      </c>
      <c r="AJ349" s="169">
        <v>0</v>
      </c>
      <c r="AK349" s="169">
        <v>0</v>
      </c>
      <c r="AL349" s="169">
        <v>0</v>
      </c>
      <c r="AM349" s="169">
        <v>0</v>
      </c>
      <c r="AN349" s="169">
        <v>0</v>
      </c>
      <c r="AO349" s="169">
        <v>0</v>
      </c>
      <c r="AP349" s="169">
        <v>0</v>
      </c>
      <c r="AQ349" s="169">
        <v>0</v>
      </c>
      <c r="AR349" s="169">
        <v>0</v>
      </c>
      <c r="AS349" s="169">
        <v>0</v>
      </c>
      <c r="AT349" s="169">
        <v>0</v>
      </c>
      <c r="AU349" s="169">
        <v>0</v>
      </c>
      <c r="AV349" s="169">
        <v>0</v>
      </c>
      <c r="AW349" s="169">
        <v>0</v>
      </c>
      <c r="AX349" s="169">
        <v>0</v>
      </c>
      <c r="AY349" s="169">
        <v>226.3</v>
      </c>
      <c r="AZ349" s="169">
        <v>226.3</v>
      </c>
    </row>
    <row r="350" ht="16.5" customHeight="1" spans="1:52">
      <c r="A350" s="167" t="s">
        <v>529</v>
      </c>
      <c r="B350" s="167" t="s">
        <v>129</v>
      </c>
      <c r="C350" s="167" t="s">
        <v>157</v>
      </c>
      <c r="D350" s="168" t="s">
        <v>554</v>
      </c>
      <c r="E350" s="169">
        <v>0</v>
      </c>
      <c r="F350" s="169">
        <v>0</v>
      </c>
      <c r="G350" s="169">
        <v>0</v>
      </c>
      <c r="H350" s="169">
        <v>0</v>
      </c>
      <c r="I350" s="169">
        <v>0</v>
      </c>
      <c r="J350" s="169">
        <v>0</v>
      </c>
      <c r="K350" s="169">
        <v>0</v>
      </c>
      <c r="L350" s="169">
        <v>0</v>
      </c>
      <c r="M350" s="169">
        <v>0</v>
      </c>
      <c r="N350" s="169">
        <v>0</v>
      </c>
      <c r="O350" s="169">
        <v>0</v>
      </c>
      <c r="P350" s="169">
        <v>0</v>
      </c>
      <c r="Q350" s="177">
        <v>0</v>
      </c>
      <c r="R350" s="169">
        <v>0</v>
      </c>
      <c r="S350" s="169">
        <v>0</v>
      </c>
      <c r="T350" s="169">
        <v>0</v>
      </c>
      <c r="U350" s="169">
        <v>0</v>
      </c>
      <c r="V350" s="169">
        <v>0</v>
      </c>
      <c r="W350" s="169">
        <v>0</v>
      </c>
      <c r="X350" s="169">
        <v>0</v>
      </c>
      <c r="Y350" s="169">
        <v>0</v>
      </c>
      <c r="Z350" s="169">
        <v>0</v>
      </c>
      <c r="AA350" s="169">
        <v>0</v>
      </c>
      <c r="AB350" s="167" t="s">
        <v>529</v>
      </c>
      <c r="AC350" s="167" t="s">
        <v>129</v>
      </c>
      <c r="AD350" s="167" t="s">
        <v>157</v>
      </c>
      <c r="AE350" s="168" t="s">
        <v>554</v>
      </c>
      <c r="AF350" s="169">
        <v>0</v>
      </c>
      <c r="AG350" s="169">
        <v>0</v>
      </c>
      <c r="AH350" s="169">
        <v>0</v>
      </c>
      <c r="AI350" s="186">
        <v>0</v>
      </c>
      <c r="AJ350" s="169">
        <v>0</v>
      </c>
      <c r="AK350" s="169">
        <v>0</v>
      </c>
      <c r="AL350" s="169">
        <v>0</v>
      </c>
      <c r="AM350" s="169">
        <v>0</v>
      </c>
      <c r="AN350" s="169">
        <v>0</v>
      </c>
      <c r="AO350" s="169">
        <v>0</v>
      </c>
      <c r="AP350" s="169">
        <v>0</v>
      </c>
      <c r="AQ350" s="169">
        <v>0</v>
      </c>
      <c r="AR350" s="169">
        <v>0</v>
      </c>
      <c r="AS350" s="169">
        <v>0</v>
      </c>
      <c r="AT350" s="169">
        <v>0</v>
      </c>
      <c r="AU350" s="169">
        <v>0</v>
      </c>
      <c r="AV350" s="169">
        <v>0</v>
      </c>
      <c r="AW350" s="169">
        <v>0</v>
      </c>
      <c r="AX350" s="169">
        <v>39</v>
      </c>
      <c r="AY350" s="169">
        <v>0</v>
      </c>
      <c r="AZ350" s="169">
        <v>39</v>
      </c>
    </row>
    <row r="351" ht="16.5" customHeight="1" spans="1:52">
      <c r="A351" s="167" t="s">
        <v>529</v>
      </c>
      <c r="B351" s="167" t="s">
        <v>129</v>
      </c>
      <c r="C351" s="167" t="s">
        <v>154</v>
      </c>
      <c r="D351" s="168" t="s">
        <v>555</v>
      </c>
      <c r="E351" s="169">
        <v>0</v>
      </c>
      <c r="F351" s="169">
        <v>0</v>
      </c>
      <c r="G351" s="169">
        <v>0</v>
      </c>
      <c r="H351" s="169">
        <v>0</v>
      </c>
      <c r="I351" s="169">
        <v>0</v>
      </c>
      <c r="J351" s="169">
        <v>0</v>
      </c>
      <c r="K351" s="169">
        <v>0</v>
      </c>
      <c r="L351" s="169">
        <v>0</v>
      </c>
      <c r="M351" s="169">
        <v>0</v>
      </c>
      <c r="N351" s="169">
        <v>0</v>
      </c>
      <c r="O351" s="169">
        <v>0</v>
      </c>
      <c r="P351" s="169">
        <v>0</v>
      </c>
      <c r="Q351" s="177">
        <v>0</v>
      </c>
      <c r="R351" s="169">
        <v>0</v>
      </c>
      <c r="S351" s="169">
        <v>0</v>
      </c>
      <c r="T351" s="169">
        <v>0</v>
      </c>
      <c r="U351" s="169">
        <v>0</v>
      </c>
      <c r="V351" s="169">
        <v>0</v>
      </c>
      <c r="W351" s="169">
        <v>0</v>
      </c>
      <c r="X351" s="169">
        <v>0</v>
      </c>
      <c r="Y351" s="169">
        <v>0</v>
      </c>
      <c r="Z351" s="169">
        <v>0</v>
      </c>
      <c r="AA351" s="169">
        <v>0</v>
      </c>
      <c r="AB351" s="167" t="s">
        <v>529</v>
      </c>
      <c r="AC351" s="167" t="s">
        <v>129</v>
      </c>
      <c r="AD351" s="167" t="s">
        <v>154</v>
      </c>
      <c r="AE351" s="168" t="s">
        <v>555</v>
      </c>
      <c r="AF351" s="169">
        <v>0</v>
      </c>
      <c r="AG351" s="169">
        <v>0</v>
      </c>
      <c r="AH351" s="169">
        <v>0</v>
      </c>
      <c r="AI351" s="186">
        <v>0</v>
      </c>
      <c r="AJ351" s="169">
        <v>0</v>
      </c>
      <c r="AK351" s="169">
        <v>0</v>
      </c>
      <c r="AL351" s="169">
        <v>0</v>
      </c>
      <c r="AM351" s="169">
        <v>0</v>
      </c>
      <c r="AN351" s="169">
        <v>0</v>
      </c>
      <c r="AO351" s="169">
        <v>0</v>
      </c>
      <c r="AP351" s="169">
        <v>0</v>
      </c>
      <c r="AQ351" s="169">
        <v>0</v>
      </c>
      <c r="AR351" s="169">
        <v>0</v>
      </c>
      <c r="AS351" s="169">
        <v>0</v>
      </c>
      <c r="AT351" s="169">
        <v>0</v>
      </c>
      <c r="AU351" s="169">
        <v>0</v>
      </c>
      <c r="AV351" s="169">
        <v>0</v>
      </c>
      <c r="AW351" s="169">
        <v>0</v>
      </c>
      <c r="AX351" s="169">
        <v>0</v>
      </c>
      <c r="AY351" s="169">
        <v>979.62</v>
      </c>
      <c r="AZ351" s="169">
        <v>979.62</v>
      </c>
    </row>
    <row r="352" ht="16.5" customHeight="1" spans="1:52">
      <c r="A352" s="167" t="s">
        <v>529</v>
      </c>
      <c r="B352" s="167" t="s">
        <v>129</v>
      </c>
      <c r="C352" s="167" t="s">
        <v>311</v>
      </c>
      <c r="D352" s="168" t="s">
        <v>556</v>
      </c>
      <c r="E352" s="169">
        <v>0</v>
      </c>
      <c r="F352" s="169">
        <v>0</v>
      </c>
      <c r="G352" s="169">
        <v>0</v>
      </c>
      <c r="H352" s="169">
        <v>0</v>
      </c>
      <c r="I352" s="169">
        <v>0</v>
      </c>
      <c r="J352" s="169">
        <v>0</v>
      </c>
      <c r="K352" s="169">
        <v>0</v>
      </c>
      <c r="L352" s="169">
        <v>0</v>
      </c>
      <c r="M352" s="169">
        <v>0</v>
      </c>
      <c r="N352" s="169">
        <v>0</v>
      </c>
      <c r="O352" s="169">
        <v>0</v>
      </c>
      <c r="P352" s="169">
        <v>0</v>
      </c>
      <c r="Q352" s="177">
        <v>0</v>
      </c>
      <c r="R352" s="169">
        <v>0</v>
      </c>
      <c r="S352" s="169">
        <v>0</v>
      </c>
      <c r="T352" s="169">
        <v>0</v>
      </c>
      <c r="U352" s="169">
        <v>0</v>
      </c>
      <c r="V352" s="169">
        <v>0</v>
      </c>
      <c r="W352" s="169">
        <v>0</v>
      </c>
      <c r="X352" s="169">
        <v>0</v>
      </c>
      <c r="Y352" s="169">
        <v>0</v>
      </c>
      <c r="Z352" s="169">
        <v>0</v>
      </c>
      <c r="AA352" s="169">
        <v>0</v>
      </c>
      <c r="AB352" s="167" t="s">
        <v>529</v>
      </c>
      <c r="AC352" s="167" t="s">
        <v>129</v>
      </c>
      <c r="AD352" s="167" t="s">
        <v>311</v>
      </c>
      <c r="AE352" s="168" t="s">
        <v>556</v>
      </c>
      <c r="AF352" s="169">
        <v>0</v>
      </c>
      <c r="AG352" s="169">
        <v>0</v>
      </c>
      <c r="AH352" s="169">
        <v>0</v>
      </c>
      <c r="AI352" s="186">
        <v>0</v>
      </c>
      <c r="AJ352" s="169">
        <v>0</v>
      </c>
      <c r="AK352" s="169">
        <v>0</v>
      </c>
      <c r="AL352" s="169">
        <v>0</v>
      </c>
      <c r="AM352" s="169">
        <v>0</v>
      </c>
      <c r="AN352" s="169">
        <v>0</v>
      </c>
      <c r="AO352" s="169">
        <v>0</v>
      </c>
      <c r="AP352" s="169">
        <v>0</v>
      </c>
      <c r="AQ352" s="169">
        <v>0</v>
      </c>
      <c r="AR352" s="169">
        <v>0</v>
      </c>
      <c r="AS352" s="169">
        <v>0</v>
      </c>
      <c r="AT352" s="169">
        <v>0</v>
      </c>
      <c r="AU352" s="169">
        <v>0</v>
      </c>
      <c r="AV352" s="169">
        <v>0</v>
      </c>
      <c r="AW352" s="169">
        <v>0</v>
      </c>
      <c r="AX352" s="169">
        <v>0</v>
      </c>
      <c r="AY352" s="169">
        <v>1679.52</v>
      </c>
      <c r="AZ352" s="169">
        <v>1679.52</v>
      </c>
    </row>
    <row r="353" ht="16.5" customHeight="1" spans="1:52">
      <c r="A353" s="167" t="s">
        <v>529</v>
      </c>
      <c r="B353" s="167" t="s">
        <v>129</v>
      </c>
      <c r="C353" s="167" t="s">
        <v>171</v>
      </c>
      <c r="D353" s="168" t="s">
        <v>557</v>
      </c>
      <c r="E353" s="169">
        <v>0</v>
      </c>
      <c r="F353" s="169">
        <v>0</v>
      </c>
      <c r="G353" s="169">
        <v>0</v>
      </c>
      <c r="H353" s="169">
        <v>0</v>
      </c>
      <c r="I353" s="169">
        <v>0</v>
      </c>
      <c r="J353" s="169">
        <v>0</v>
      </c>
      <c r="K353" s="169">
        <v>0</v>
      </c>
      <c r="L353" s="169">
        <v>0</v>
      </c>
      <c r="M353" s="169">
        <v>0</v>
      </c>
      <c r="N353" s="169">
        <v>0</v>
      </c>
      <c r="O353" s="169">
        <v>0</v>
      </c>
      <c r="P353" s="169">
        <v>0</v>
      </c>
      <c r="Q353" s="177">
        <v>0</v>
      </c>
      <c r="R353" s="169">
        <v>0</v>
      </c>
      <c r="S353" s="169">
        <v>0</v>
      </c>
      <c r="T353" s="169">
        <v>0</v>
      </c>
      <c r="U353" s="169">
        <v>0</v>
      </c>
      <c r="V353" s="169">
        <v>0</v>
      </c>
      <c r="W353" s="169">
        <v>0</v>
      </c>
      <c r="X353" s="169">
        <v>0</v>
      </c>
      <c r="Y353" s="169">
        <v>0</v>
      </c>
      <c r="Z353" s="169">
        <v>0</v>
      </c>
      <c r="AA353" s="169">
        <v>0</v>
      </c>
      <c r="AB353" s="167" t="s">
        <v>529</v>
      </c>
      <c r="AC353" s="167" t="s">
        <v>129</v>
      </c>
      <c r="AD353" s="167" t="s">
        <v>171</v>
      </c>
      <c r="AE353" s="168" t="s">
        <v>557</v>
      </c>
      <c r="AF353" s="169">
        <v>0</v>
      </c>
      <c r="AG353" s="169">
        <v>0</v>
      </c>
      <c r="AH353" s="169">
        <v>0</v>
      </c>
      <c r="AI353" s="186">
        <v>0</v>
      </c>
      <c r="AJ353" s="169">
        <v>0</v>
      </c>
      <c r="AK353" s="169">
        <v>0</v>
      </c>
      <c r="AL353" s="169">
        <v>0</v>
      </c>
      <c r="AM353" s="169">
        <v>0</v>
      </c>
      <c r="AN353" s="169">
        <v>0</v>
      </c>
      <c r="AO353" s="169">
        <v>0</v>
      </c>
      <c r="AP353" s="169">
        <v>0</v>
      </c>
      <c r="AQ353" s="169">
        <v>0</v>
      </c>
      <c r="AR353" s="169">
        <v>0</v>
      </c>
      <c r="AS353" s="169">
        <v>0</v>
      </c>
      <c r="AT353" s="169">
        <v>0</v>
      </c>
      <c r="AU353" s="169">
        <v>0</v>
      </c>
      <c r="AV353" s="169">
        <v>0</v>
      </c>
      <c r="AW353" s="169">
        <v>0</v>
      </c>
      <c r="AX353" s="169">
        <v>20</v>
      </c>
      <c r="AY353" s="169">
        <v>0</v>
      </c>
      <c r="AZ353" s="169">
        <v>20</v>
      </c>
    </row>
    <row r="354" ht="16.5" customHeight="1" spans="1:52">
      <c r="A354" s="167" t="s">
        <v>529</v>
      </c>
      <c r="B354" s="167" t="s">
        <v>129</v>
      </c>
      <c r="C354" s="167" t="s">
        <v>176</v>
      </c>
      <c r="D354" s="168" t="s">
        <v>558</v>
      </c>
      <c r="E354" s="169">
        <v>0.61</v>
      </c>
      <c r="F354" s="169">
        <v>0</v>
      </c>
      <c r="G354" s="169">
        <v>0</v>
      </c>
      <c r="H354" s="169">
        <v>0</v>
      </c>
      <c r="I354" s="169">
        <v>0</v>
      </c>
      <c r="J354" s="169">
        <v>0</v>
      </c>
      <c r="K354" s="169">
        <v>0</v>
      </c>
      <c r="L354" s="169">
        <v>0</v>
      </c>
      <c r="M354" s="169">
        <v>0</v>
      </c>
      <c r="N354" s="169">
        <v>0</v>
      </c>
      <c r="O354" s="169">
        <v>0</v>
      </c>
      <c r="P354" s="169">
        <v>0</v>
      </c>
      <c r="Q354" s="177">
        <v>0</v>
      </c>
      <c r="R354" s="169">
        <v>0</v>
      </c>
      <c r="S354" s="169">
        <v>0</v>
      </c>
      <c r="T354" s="169">
        <v>0</v>
      </c>
      <c r="U354" s="169">
        <v>0</v>
      </c>
      <c r="V354" s="169">
        <v>0</v>
      </c>
      <c r="W354" s="169">
        <v>0</v>
      </c>
      <c r="X354" s="169">
        <v>0</v>
      </c>
      <c r="Y354" s="169">
        <v>0</v>
      </c>
      <c r="Z354" s="169">
        <v>0</v>
      </c>
      <c r="AA354" s="169">
        <v>0</v>
      </c>
      <c r="AB354" s="167" t="s">
        <v>529</v>
      </c>
      <c r="AC354" s="167" t="s">
        <v>129</v>
      </c>
      <c r="AD354" s="167" t="s">
        <v>176</v>
      </c>
      <c r="AE354" s="168" t="s">
        <v>558</v>
      </c>
      <c r="AF354" s="169">
        <v>0</v>
      </c>
      <c r="AG354" s="169">
        <v>0</v>
      </c>
      <c r="AH354" s="169">
        <v>0</v>
      </c>
      <c r="AI354" s="186">
        <v>0</v>
      </c>
      <c r="AJ354" s="169">
        <v>0.61</v>
      </c>
      <c r="AK354" s="169">
        <v>0</v>
      </c>
      <c r="AL354" s="169">
        <v>0</v>
      </c>
      <c r="AM354" s="169">
        <v>0</v>
      </c>
      <c r="AN354" s="169">
        <v>0</v>
      </c>
      <c r="AO354" s="169">
        <v>0</v>
      </c>
      <c r="AP354" s="169">
        <v>0.61</v>
      </c>
      <c r="AQ354" s="169">
        <v>0</v>
      </c>
      <c r="AR354" s="169">
        <v>0</v>
      </c>
      <c r="AS354" s="169">
        <v>0</v>
      </c>
      <c r="AT354" s="169">
        <v>0</v>
      </c>
      <c r="AU354" s="169">
        <v>0</v>
      </c>
      <c r="AV354" s="169">
        <v>0</v>
      </c>
      <c r="AW354" s="169">
        <v>0</v>
      </c>
      <c r="AX354" s="169">
        <v>0</v>
      </c>
      <c r="AY354" s="169">
        <v>0</v>
      </c>
      <c r="AZ354" s="169">
        <v>0.61</v>
      </c>
    </row>
    <row r="355" ht="16.5" customHeight="1" spans="1:52">
      <c r="A355" s="167" t="s">
        <v>529</v>
      </c>
      <c r="B355" s="167" t="s">
        <v>129</v>
      </c>
      <c r="C355" s="167" t="s">
        <v>196</v>
      </c>
      <c r="D355" s="168" t="s">
        <v>559</v>
      </c>
      <c r="E355" s="169">
        <v>0</v>
      </c>
      <c r="F355" s="169">
        <v>0</v>
      </c>
      <c r="G355" s="169">
        <v>0</v>
      </c>
      <c r="H355" s="169">
        <v>0</v>
      </c>
      <c r="I355" s="169">
        <v>0</v>
      </c>
      <c r="J355" s="169">
        <v>0</v>
      </c>
      <c r="K355" s="169">
        <v>0</v>
      </c>
      <c r="L355" s="169">
        <v>0</v>
      </c>
      <c r="M355" s="169">
        <v>0</v>
      </c>
      <c r="N355" s="169">
        <v>0</v>
      </c>
      <c r="O355" s="169">
        <v>0</v>
      </c>
      <c r="P355" s="169">
        <v>0</v>
      </c>
      <c r="Q355" s="177">
        <v>0</v>
      </c>
      <c r="R355" s="169">
        <v>0</v>
      </c>
      <c r="S355" s="169">
        <v>0</v>
      </c>
      <c r="T355" s="169">
        <v>0</v>
      </c>
      <c r="U355" s="169">
        <v>0</v>
      </c>
      <c r="V355" s="169">
        <v>0</v>
      </c>
      <c r="W355" s="169">
        <v>0</v>
      </c>
      <c r="X355" s="169">
        <v>0</v>
      </c>
      <c r="Y355" s="169">
        <v>0</v>
      </c>
      <c r="Z355" s="169">
        <v>0</v>
      </c>
      <c r="AA355" s="169">
        <v>0</v>
      </c>
      <c r="AB355" s="167" t="s">
        <v>529</v>
      </c>
      <c r="AC355" s="167" t="s">
        <v>129</v>
      </c>
      <c r="AD355" s="167" t="s">
        <v>196</v>
      </c>
      <c r="AE355" s="168" t="s">
        <v>559</v>
      </c>
      <c r="AF355" s="169">
        <v>0</v>
      </c>
      <c r="AG355" s="169">
        <v>0</v>
      </c>
      <c r="AH355" s="169">
        <v>0</v>
      </c>
      <c r="AI355" s="186">
        <v>0</v>
      </c>
      <c r="AJ355" s="169">
        <v>0</v>
      </c>
      <c r="AK355" s="169">
        <v>0</v>
      </c>
      <c r="AL355" s="169">
        <v>0</v>
      </c>
      <c r="AM355" s="169">
        <v>0</v>
      </c>
      <c r="AN355" s="169">
        <v>0</v>
      </c>
      <c r="AO355" s="169">
        <v>0</v>
      </c>
      <c r="AP355" s="169">
        <v>0</v>
      </c>
      <c r="AQ355" s="169">
        <v>0</v>
      </c>
      <c r="AR355" s="169">
        <v>0</v>
      </c>
      <c r="AS355" s="169">
        <v>0</v>
      </c>
      <c r="AT355" s="169">
        <v>0</v>
      </c>
      <c r="AU355" s="169">
        <v>0</v>
      </c>
      <c r="AV355" s="169">
        <v>0</v>
      </c>
      <c r="AW355" s="169">
        <v>0</v>
      </c>
      <c r="AX355" s="169">
        <v>12</v>
      </c>
      <c r="AY355" s="169">
        <v>0</v>
      </c>
      <c r="AZ355" s="169">
        <v>12</v>
      </c>
    </row>
    <row r="356" ht="16.5" customHeight="1" spans="1:52">
      <c r="A356" s="167" t="s">
        <v>529</v>
      </c>
      <c r="B356" s="167" t="s">
        <v>129</v>
      </c>
      <c r="C356" s="167" t="s">
        <v>230</v>
      </c>
      <c r="D356" s="168" t="s">
        <v>560</v>
      </c>
      <c r="E356" s="169">
        <v>0</v>
      </c>
      <c r="F356" s="169">
        <v>0</v>
      </c>
      <c r="G356" s="169">
        <v>0</v>
      </c>
      <c r="H356" s="169">
        <v>0</v>
      </c>
      <c r="I356" s="169">
        <v>0</v>
      </c>
      <c r="J356" s="169">
        <v>0</v>
      </c>
      <c r="K356" s="169">
        <v>0</v>
      </c>
      <c r="L356" s="169">
        <v>0</v>
      </c>
      <c r="M356" s="169">
        <v>0</v>
      </c>
      <c r="N356" s="169">
        <v>0</v>
      </c>
      <c r="O356" s="169">
        <v>0</v>
      </c>
      <c r="P356" s="169">
        <v>0</v>
      </c>
      <c r="Q356" s="177">
        <v>0</v>
      </c>
      <c r="R356" s="169">
        <v>0</v>
      </c>
      <c r="S356" s="169">
        <v>0</v>
      </c>
      <c r="T356" s="169">
        <v>0</v>
      </c>
      <c r="U356" s="169">
        <v>0</v>
      </c>
      <c r="V356" s="169">
        <v>0</v>
      </c>
      <c r="W356" s="169">
        <v>0</v>
      </c>
      <c r="X356" s="169">
        <v>0</v>
      </c>
      <c r="Y356" s="169">
        <v>0</v>
      </c>
      <c r="Z356" s="169">
        <v>0</v>
      </c>
      <c r="AA356" s="169">
        <v>0</v>
      </c>
      <c r="AB356" s="167" t="s">
        <v>529</v>
      </c>
      <c r="AC356" s="167" t="s">
        <v>129</v>
      </c>
      <c r="AD356" s="167" t="s">
        <v>230</v>
      </c>
      <c r="AE356" s="168" t="s">
        <v>560</v>
      </c>
      <c r="AF356" s="169">
        <v>0</v>
      </c>
      <c r="AG356" s="169">
        <v>0</v>
      </c>
      <c r="AH356" s="169">
        <v>0</v>
      </c>
      <c r="AI356" s="186">
        <v>0</v>
      </c>
      <c r="AJ356" s="169">
        <v>0</v>
      </c>
      <c r="AK356" s="169">
        <v>0</v>
      </c>
      <c r="AL356" s="169">
        <v>0</v>
      </c>
      <c r="AM356" s="169">
        <v>0</v>
      </c>
      <c r="AN356" s="169">
        <v>0</v>
      </c>
      <c r="AO356" s="169">
        <v>0</v>
      </c>
      <c r="AP356" s="169">
        <v>0</v>
      </c>
      <c r="AQ356" s="169">
        <v>0</v>
      </c>
      <c r="AR356" s="169">
        <v>0</v>
      </c>
      <c r="AS356" s="169">
        <v>0</v>
      </c>
      <c r="AT356" s="169">
        <v>0</v>
      </c>
      <c r="AU356" s="169">
        <v>0</v>
      </c>
      <c r="AV356" s="169">
        <v>0</v>
      </c>
      <c r="AW356" s="169">
        <v>0</v>
      </c>
      <c r="AX356" s="169">
        <v>177.5</v>
      </c>
      <c r="AY356" s="169">
        <v>0</v>
      </c>
      <c r="AZ356" s="169">
        <v>177.5</v>
      </c>
    </row>
    <row r="357" ht="16.5" customHeight="1" spans="1:52">
      <c r="A357" s="167" t="s">
        <v>529</v>
      </c>
      <c r="B357" s="167" t="s">
        <v>129</v>
      </c>
      <c r="C357" s="167" t="s">
        <v>141</v>
      </c>
      <c r="D357" s="168" t="s">
        <v>561</v>
      </c>
      <c r="E357" s="169">
        <v>0</v>
      </c>
      <c r="F357" s="169">
        <v>0</v>
      </c>
      <c r="G357" s="169">
        <v>0</v>
      </c>
      <c r="H357" s="169">
        <v>0</v>
      </c>
      <c r="I357" s="169">
        <v>0</v>
      </c>
      <c r="J357" s="169">
        <v>0</v>
      </c>
      <c r="K357" s="169">
        <v>0</v>
      </c>
      <c r="L357" s="169">
        <v>0</v>
      </c>
      <c r="M357" s="169">
        <v>0</v>
      </c>
      <c r="N357" s="169">
        <v>0</v>
      </c>
      <c r="O357" s="169">
        <v>0</v>
      </c>
      <c r="P357" s="169">
        <v>0</v>
      </c>
      <c r="Q357" s="177">
        <v>0</v>
      </c>
      <c r="R357" s="169">
        <v>0</v>
      </c>
      <c r="S357" s="169">
        <v>0</v>
      </c>
      <c r="T357" s="169">
        <v>0</v>
      </c>
      <c r="U357" s="169">
        <v>0</v>
      </c>
      <c r="V357" s="169">
        <v>0</v>
      </c>
      <c r="W357" s="169">
        <v>0</v>
      </c>
      <c r="X357" s="169">
        <v>0</v>
      </c>
      <c r="Y357" s="169">
        <v>0</v>
      </c>
      <c r="Z357" s="169">
        <v>0</v>
      </c>
      <c r="AA357" s="169">
        <v>0</v>
      </c>
      <c r="AB357" s="167" t="s">
        <v>529</v>
      </c>
      <c r="AC357" s="167" t="s">
        <v>129</v>
      </c>
      <c r="AD357" s="167" t="s">
        <v>141</v>
      </c>
      <c r="AE357" s="168" t="s">
        <v>561</v>
      </c>
      <c r="AF357" s="169">
        <v>0</v>
      </c>
      <c r="AG357" s="169">
        <v>0</v>
      </c>
      <c r="AH357" s="169">
        <v>0</v>
      </c>
      <c r="AI357" s="186">
        <v>0</v>
      </c>
      <c r="AJ357" s="169">
        <v>0</v>
      </c>
      <c r="AK357" s="169">
        <v>0</v>
      </c>
      <c r="AL357" s="169">
        <v>0</v>
      </c>
      <c r="AM357" s="169">
        <v>0</v>
      </c>
      <c r="AN357" s="169">
        <v>0</v>
      </c>
      <c r="AO357" s="169">
        <v>0</v>
      </c>
      <c r="AP357" s="169">
        <v>0</v>
      </c>
      <c r="AQ357" s="169">
        <v>0</v>
      </c>
      <c r="AR357" s="169">
        <v>0</v>
      </c>
      <c r="AS357" s="169">
        <v>0</v>
      </c>
      <c r="AT357" s="169">
        <v>0</v>
      </c>
      <c r="AU357" s="169">
        <v>0</v>
      </c>
      <c r="AV357" s="169">
        <v>0</v>
      </c>
      <c r="AW357" s="169">
        <v>0</v>
      </c>
      <c r="AX357" s="169">
        <v>135</v>
      </c>
      <c r="AY357" s="169">
        <v>696.31</v>
      </c>
      <c r="AZ357" s="169">
        <v>831.31</v>
      </c>
    </row>
    <row r="358" ht="16.5" customHeight="1" spans="1:52">
      <c r="A358" s="167"/>
      <c r="B358" s="167" t="s">
        <v>132</v>
      </c>
      <c r="C358" s="167"/>
      <c r="D358" s="168" t="s">
        <v>562</v>
      </c>
      <c r="E358" s="169">
        <v>1617.58</v>
      </c>
      <c r="F358" s="169">
        <v>1394.41</v>
      </c>
      <c r="G358" s="169">
        <v>732.96</v>
      </c>
      <c r="H358" s="169">
        <v>189.75</v>
      </c>
      <c r="I358" s="169">
        <v>141.75</v>
      </c>
      <c r="J358" s="169">
        <v>48</v>
      </c>
      <c r="K358" s="169">
        <v>0</v>
      </c>
      <c r="L358" s="169">
        <v>0</v>
      </c>
      <c r="M358" s="169">
        <v>116.01</v>
      </c>
      <c r="N358" s="169">
        <v>53.08</v>
      </c>
      <c r="O358" s="169">
        <v>0</v>
      </c>
      <c r="P358" s="169">
        <v>62.93</v>
      </c>
      <c r="Q358" s="177">
        <v>0</v>
      </c>
      <c r="R358" s="169">
        <v>0</v>
      </c>
      <c r="S358" s="169">
        <v>295.2</v>
      </c>
      <c r="T358" s="169">
        <v>0</v>
      </c>
      <c r="U358" s="169">
        <v>0</v>
      </c>
      <c r="V358" s="169">
        <v>0</v>
      </c>
      <c r="W358" s="169">
        <v>0</v>
      </c>
      <c r="X358" s="169">
        <v>0</v>
      </c>
      <c r="Y358" s="169">
        <v>0</v>
      </c>
      <c r="Z358" s="169">
        <v>0</v>
      </c>
      <c r="AA358" s="169">
        <v>60.5</v>
      </c>
      <c r="AB358" s="167"/>
      <c r="AC358" s="167" t="s">
        <v>132</v>
      </c>
      <c r="AD358" s="167"/>
      <c r="AE358" s="168" t="s">
        <v>562</v>
      </c>
      <c r="AF358" s="169">
        <v>223.16</v>
      </c>
      <c r="AG358" s="169">
        <v>178.28</v>
      </c>
      <c r="AH358" s="169">
        <v>44.88</v>
      </c>
      <c r="AI358" s="186">
        <v>0</v>
      </c>
      <c r="AJ358" s="169">
        <v>0</v>
      </c>
      <c r="AK358" s="169">
        <v>0</v>
      </c>
      <c r="AL358" s="169">
        <v>0</v>
      </c>
      <c r="AM358" s="169">
        <v>0</v>
      </c>
      <c r="AN358" s="169">
        <v>0</v>
      </c>
      <c r="AO358" s="169">
        <v>0</v>
      </c>
      <c r="AP358" s="169">
        <v>0</v>
      </c>
      <c r="AQ358" s="169">
        <v>0</v>
      </c>
      <c r="AR358" s="169">
        <v>0</v>
      </c>
      <c r="AS358" s="169">
        <v>0</v>
      </c>
      <c r="AT358" s="169">
        <v>0</v>
      </c>
      <c r="AU358" s="169">
        <v>0</v>
      </c>
      <c r="AV358" s="169">
        <v>0</v>
      </c>
      <c r="AW358" s="169">
        <v>0</v>
      </c>
      <c r="AX358" s="169">
        <v>2469.4</v>
      </c>
      <c r="AY358" s="169">
        <v>10168.8</v>
      </c>
      <c r="AZ358" s="169">
        <v>14255.78</v>
      </c>
    </row>
    <row r="359" ht="16.5" customHeight="1" spans="1:52">
      <c r="A359" s="167" t="s">
        <v>529</v>
      </c>
      <c r="B359" s="167" t="s">
        <v>134</v>
      </c>
      <c r="C359" s="167" t="s">
        <v>122</v>
      </c>
      <c r="D359" s="168" t="s">
        <v>563</v>
      </c>
      <c r="E359" s="169">
        <v>469.47</v>
      </c>
      <c r="F359" s="169">
        <v>372.05</v>
      </c>
      <c r="G359" s="169">
        <v>220.89</v>
      </c>
      <c r="H359" s="169">
        <v>87.75</v>
      </c>
      <c r="I359" s="169">
        <v>87.75</v>
      </c>
      <c r="J359" s="169">
        <v>0</v>
      </c>
      <c r="K359" s="169">
        <v>0</v>
      </c>
      <c r="L359" s="169">
        <v>0</v>
      </c>
      <c r="M359" s="169">
        <v>18.41</v>
      </c>
      <c r="N359" s="169">
        <v>18.41</v>
      </c>
      <c r="O359" s="169">
        <v>0</v>
      </c>
      <c r="P359" s="169">
        <v>0</v>
      </c>
      <c r="Q359" s="177">
        <v>0</v>
      </c>
      <c r="R359" s="169">
        <v>0</v>
      </c>
      <c r="S359" s="169">
        <v>45</v>
      </c>
      <c r="T359" s="169">
        <v>0</v>
      </c>
      <c r="U359" s="169">
        <v>0</v>
      </c>
      <c r="V359" s="169">
        <v>0</v>
      </c>
      <c r="W359" s="169">
        <v>0</v>
      </c>
      <c r="X359" s="169">
        <v>0</v>
      </c>
      <c r="Y359" s="169">
        <v>0</v>
      </c>
      <c r="Z359" s="169">
        <v>0</v>
      </c>
      <c r="AA359" s="169">
        <v>0</v>
      </c>
      <c r="AB359" s="167" t="s">
        <v>529</v>
      </c>
      <c r="AC359" s="167" t="s">
        <v>134</v>
      </c>
      <c r="AD359" s="167" t="s">
        <v>122</v>
      </c>
      <c r="AE359" s="168" t="s">
        <v>563</v>
      </c>
      <c r="AF359" s="169">
        <v>97.43</v>
      </c>
      <c r="AG359" s="169">
        <v>68.39</v>
      </c>
      <c r="AH359" s="169">
        <v>29.04</v>
      </c>
      <c r="AI359" s="186">
        <v>0</v>
      </c>
      <c r="AJ359" s="169">
        <v>0</v>
      </c>
      <c r="AK359" s="169">
        <v>0</v>
      </c>
      <c r="AL359" s="169">
        <v>0</v>
      </c>
      <c r="AM359" s="169">
        <v>0</v>
      </c>
      <c r="AN359" s="169">
        <v>0</v>
      </c>
      <c r="AO359" s="169">
        <v>0</v>
      </c>
      <c r="AP359" s="169">
        <v>0</v>
      </c>
      <c r="AQ359" s="169">
        <v>0</v>
      </c>
      <c r="AR359" s="169">
        <v>0</v>
      </c>
      <c r="AS359" s="169">
        <v>0</v>
      </c>
      <c r="AT359" s="169">
        <v>0</v>
      </c>
      <c r="AU359" s="169">
        <v>0</v>
      </c>
      <c r="AV359" s="169">
        <v>0</v>
      </c>
      <c r="AW359" s="169">
        <v>0</v>
      </c>
      <c r="AX359" s="169">
        <v>181.3</v>
      </c>
      <c r="AY359" s="169">
        <v>0</v>
      </c>
      <c r="AZ359" s="169">
        <v>650.77</v>
      </c>
    </row>
    <row r="360" ht="16.5" customHeight="1" spans="1:52">
      <c r="A360" s="167" t="s">
        <v>529</v>
      </c>
      <c r="B360" s="167" t="s">
        <v>134</v>
      </c>
      <c r="C360" s="167" t="s">
        <v>148</v>
      </c>
      <c r="D360" s="168" t="s">
        <v>564</v>
      </c>
      <c r="E360" s="169">
        <v>0</v>
      </c>
      <c r="F360" s="169">
        <v>0</v>
      </c>
      <c r="G360" s="169">
        <v>0</v>
      </c>
      <c r="H360" s="169">
        <v>0</v>
      </c>
      <c r="I360" s="169">
        <v>0</v>
      </c>
      <c r="J360" s="169">
        <v>0</v>
      </c>
      <c r="K360" s="169">
        <v>0</v>
      </c>
      <c r="L360" s="169">
        <v>0</v>
      </c>
      <c r="M360" s="169">
        <v>0</v>
      </c>
      <c r="N360" s="169">
        <v>0</v>
      </c>
      <c r="O360" s="169">
        <v>0</v>
      </c>
      <c r="P360" s="169">
        <v>0</v>
      </c>
      <c r="Q360" s="177">
        <v>0</v>
      </c>
      <c r="R360" s="169">
        <v>0</v>
      </c>
      <c r="S360" s="169">
        <v>0</v>
      </c>
      <c r="T360" s="169">
        <v>0</v>
      </c>
      <c r="U360" s="169">
        <v>0</v>
      </c>
      <c r="V360" s="169">
        <v>0</v>
      </c>
      <c r="W360" s="169">
        <v>0</v>
      </c>
      <c r="X360" s="169">
        <v>0</v>
      </c>
      <c r="Y360" s="169">
        <v>0</v>
      </c>
      <c r="Z360" s="169">
        <v>0</v>
      </c>
      <c r="AA360" s="169">
        <v>0</v>
      </c>
      <c r="AB360" s="167" t="s">
        <v>529</v>
      </c>
      <c r="AC360" s="167" t="s">
        <v>134</v>
      </c>
      <c r="AD360" s="167" t="s">
        <v>148</v>
      </c>
      <c r="AE360" s="168" t="s">
        <v>564</v>
      </c>
      <c r="AF360" s="169">
        <v>0</v>
      </c>
      <c r="AG360" s="169">
        <v>0</v>
      </c>
      <c r="AH360" s="169">
        <v>0</v>
      </c>
      <c r="AI360" s="186">
        <v>0</v>
      </c>
      <c r="AJ360" s="169">
        <v>0</v>
      </c>
      <c r="AK360" s="169">
        <v>0</v>
      </c>
      <c r="AL360" s="169">
        <v>0</v>
      </c>
      <c r="AM360" s="169">
        <v>0</v>
      </c>
      <c r="AN360" s="169">
        <v>0</v>
      </c>
      <c r="AO360" s="169">
        <v>0</v>
      </c>
      <c r="AP360" s="169">
        <v>0</v>
      </c>
      <c r="AQ360" s="169">
        <v>0</v>
      </c>
      <c r="AR360" s="169">
        <v>0</v>
      </c>
      <c r="AS360" s="169">
        <v>0</v>
      </c>
      <c r="AT360" s="169">
        <v>0</v>
      </c>
      <c r="AU360" s="169">
        <v>0</v>
      </c>
      <c r="AV360" s="169">
        <v>0</v>
      </c>
      <c r="AW360" s="169">
        <v>0</v>
      </c>
      <c r="AX360" s="169">
        <v>0</v>
      </c>
      <c r="AY360" s="169">
        <v>7882</v>
      </c>
      <c r="AZ360" s="169">
        <v>7882</v>
      </c>
    </row>
    <row r="361" ht="16.5" customHeight="1" spans="1:52">
      <c r="A361" s="167" t="s">
        <v>529</v>
      </c>
      <c r="B361" s="167" t="s">
        <v>134</v>
      </c>
      <c r="C361" s="167" t="s">
        <v>157</v>
      </c>
      <c r="D361" s="168" t="s">
        <v>565</v>
      </c>
      <c r="E361" s="169">
        <v>474.62</v>
      </c>
      <c r="F361" s="169">
        <v>434.14</v>
      </c>
      <c r="G361" s="169">
        <v>0</v>
      </c>
      <c r="H361" s="169">
        <v>48</v>
      </c>
      <c r="I361" s="169">
        <v>0</v>
      </c>
      <c r="J361" s="169">
        <v>48</v>
      </c>
      <c r="K361" s="169">
        <v>0</v>
      </c>
      <c r="L361" s="169">
        <v>0</v>
      </c>
      <c r="M361" s="169">
        <v>90.94</v>
      </c>
      <c r="N361" s="169">
        <v>28.01</v>
      </c>
      <c r="O361" s="169">
        <v>0</v>
      </c>
      <c r="P361" s="169">
        <v>62.93</v>
      </c>
      <c r="Q361" s="177">
        <v>0</v>
      </c>
      <c r="R361" s="169">
        <v>0</v>
      </c>
      <c r="S361" s="169">
        <v>250.2</v>
      </c>
      <c r="T361" s="169">
        <v>0</v>
      </c>
      <c r="U361" s="169">
        <v>0</v>
      </c>
      <c r="V361" s="169">
        <v>0</v>
      </c>
      <c r="W361" s="169">
        <v>0</v>
      </c>
      <c r="X361" s="169">
        <v>0</v>
      </c>
      <c r="Y361" s="169">
        <v>0</v>
      </c>
      <c r="Z361" s="169">
        <v>0</v>
      </c>
      <c r="AA361" s="169">
        <v>45</v>
      </c>
      <c r="AB361" s="167" t="s">
        <v>529</v>
      </c>
      <c r="AC361" s="167" t="s">
        <v>134</v>
      </c>
      <c r="AD361" s="167" t="s">
        <v>157</v>
      </c>
      <c r="AE361" s="168" t="s">
        <v>565</v>
      </c>
      <c r="AF361" s="169">
        <v>40.48</v>
      </c>
      <c r="AG361" s="169">
        <v>40.48</v>
      </c>
      <c r="AH361" s="169">
        <v>0</v>
      </c>
      <c r="AI361" s="186">
        <v>0</v>
      </c>
      <c r="AJ361" s="169">
        <v>0</v>
      </c>
      <c r="AK361" s="169">
        <v>0</v>
      </c>
      <c r="AL361" s="169">
        <v>0</v>
      </c>
      <c r="AM361" s="169">
        <v>0</v>
      </c>
      <c r="AN361" s="169">
        <v>0</v>
      </c>
      <c r="AO361" s="169">
        <v>0</v>
      </c>
      <c r="AP361" s="169">
        <v>0</v>
      </c>
      <c r="AQ361" s="169">
        <v>0</v>
      </c>
      <c r="AR361" s="169">
        <v>0</v>
      </c>
      <c r="AS361" s="169">
        <v>0</v>
      </c>
      <c r="AT361" s="169">
        <v>0</v>
      </c>
      <c r="AU361" s="169">
        <v>0</v>
      </c>
      <c r="AV361" s="169">
        <v>0</v>
      </c>
      <c r="AW361" s="169">
        <v>0</v>
      </c>
      <c r="AX361" s="169">
        <v>0</v>
      </c>
      <c r="AY361" s="169">
        <v>1327.8</v>
      </c>
      <c r="AZ361" s="169">
        <v>1802.42</v>
      </c>
    </row>
    <row r="362" ht="16.5" customHeight="1" spans="1:52">
      <c r="A362" s="167" t="s">
        <v>529</v>
      </c>
      <c r="B362" s="167" t="s">
        <v>134</v>
      </c>
      <c r="C362" s="167" t="s">
        <v>137</v>
      </c>
      <c r="D362" s="168" t="s">
        <v>566</v>
      </c>
      <c r="E362" s="169">
        <v>0</v>
      </c>
      <c r="F362" s="169">
        <v>0</v>
      </c>
      <c r="G362" s="169">
        <v>0</v>
      </c>
      <c r="H362" s="169">
        <v>0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69">
        <v>0</v>
      </c>
      <c r="P362" s="169">
        <v>0</v>
      </c>
      <c r="Q362" s="177">
        <v>0</v>
      </c>
      <c r="R362" s="169">
        <v>0</v>
      </c>
      <c r="S362" s="169">
        <v>0</v>
      </c>
      <c r="T362" s="169">
        <v>0</v>
      </c>
      <c r="U362" s="169">
        <v>0</v>
      </c>
      <c r="V362" s="169">
        <v>0</v>
      </c>
      <c r="W362" s="169">
        <v>0</v>
      </c>
      <c r="X362" s="169">
        <v>0</v>
      </c>
      <c r="Y362" s="169">
        <v>0</v>
      </c>
      <c r="Z362" s="169">
        <v>0</v>
      </c>
      <c r="AA362" s="169">
        <v>0</v>
      </c>
      <c r="AB362" s="167" t="s">
        <v>529</v>
      </c>
      <c r="AC362" s="167" t="s">
        <v>134</v>
      </c>
      <c r="AD362" s="167" t="s">
        <v>137</v>
      </c>
      <c r="AE362" s="168" t="s">
        <v>566</v>
      </c>
      <c r="AF362" s="169">
        <v>0</v>
      </c>
      <c r="AG362" s="169">
        <v>0</v>
      </c>
      <c r="AH362" s="169">
        <v>0</v>
      </c>
      <c r="AI362" s="186">
        <v>0</v>
      </c>
      <c r="AJ362" s="169">
        <v>0</v>
      </c>
      <c r="AK362" s="169">
        <v>0</v>
      </c>
      <c r="AL362" s="169">
        <v>0</v>
      </c>
      <c r="AM362" s="169">
        <v>0</v>
      </c>
      <c r="AN362" s="169">
        <v>0</v>
      </c>
      <c r="AO362" s="169">
        <v>0</v>
      </c>
      <c r="AP362" s="169">
        <v>0</v>
      </c>
      <c r="AQ362" s="169">
        <v>0</v>
      </c>
      <c r="AR362" s="169">
        <v>0</v>
      </c>
      <c r="AS362" s="169">
        <v>0</v>
      </c>
      <c r="AT362" s="169">
        <v>0</v>
      </c>
      <c r="AU362" s="169">
        <v>0</v>
      </c>
      <c r="AV362" s="169">
        <v>0</v>
      </c>
      <c r="AW362" s="169">
        <v>0</v>
      </c>
      <c r="AX362" s="169">
        <v>380</v>
      </c>
      <c r="AY362" s="169">
        <v>0</v>
      </c>
      <c r="AZ362" s="169">
        <v>380</v>
      </c>
    </row>
    <row r="363" ht="16.5" customHeight="1" spans="1:52">
      <c r="A363" s="167" t="s">
        <v>529</v>
      </c>
      <c r="B363" s="167" t="s">
        <v>134</v>
      </c>
      <c r="C363" s="167" t="s">
        <v>250</v>
      </c>
      <c r="D363" s="168" t="s">
        <v>567</v>
      </c>
      <c r="E363" s="169">
        <v>225.88</v>
      </c>
      <c r="F363" s="169">
        <v>140.62</v>
      </c>
      <c r="G363" s="169">
        <v>79.96</v>
      </c>
      <c r="H363" s="169">
        <v>54</v>
      </c>
      <c r="I363" s="169">
        <v>54</v>
      </c>
      <c r="J363" s="169">
        <v>0</v>
      </c>
      <c r="K363" s="169">
        <v>0</v>
      </c>
      <c r="L363" s="169">
        <v>0</v>
      </c>
      <c r="M363" s="169">
        <v>6.66</v>
      </c>
      <c r="N363" s="169">
        <v>6.66</v>
      </c>
      <c r="O363" s="169">
        <v>0</v>
      </c>
      <c r="P363" s="169">
        <v>0</v>
      </c>
      <c r="Q363" s="177">
        <v>0</v>
      </c>
      <c r="R363" s="169">
        <v>0</v>
      </c>
      <c r="S363" s="169">
        <v>0</v>
      </c>
      <c r="T363" s="169">
        <v>0</v>
      </c>
      <c r="U363" s="169">
        <v>0</v>
      </c>
      <c r="V363" s="169">
        <v>0</v>
      </c>
      <c r="W363" s="169">
        <v>0</v>
      </c>
      <c r="X363" s="169">
        <v>0</v>
      </c>
      <c r="Y363" s="169">
        <v>0</v>
      </c>
      <c r="Z363" s="169">
        <v>0</v>
      </c>
      <c r="AA363" s="169">
        <v>0</v>
      </c>
      <c r="AB363" s="167" t="s">
        <v>529</v>
      </c>
      <c r="AC363" s="167" t="s">
        <v>134</v>
      </c>
      <c r="AD363" s="167" t="s">
        <v>250</v>
      </c>
      <c r="AE363" s="168" t="s">
        <v>567</v>
      </c>
      <c r="AF363" s="169">
        <v>85.26</v>
      </c>
      <c r="AG363" s="169">
        <v>69.42</v>
      </c>
      <c r="AH363" s="169">
        <v>15.84</v>
      </c>
      <c r="AI363" s="186">
        <v>0</v>
      </c>
      <c r="AJ363" s="169">
        <v>0</v>
      </c>
      <c r="AK363" s="169">
        <v>0</v>
      </c>
      <c r="AL363" s="169">
        <v>0</v>
      </c>
      <c r="AM363" s="169">
        <v>0</v>
      </c>
      <c r="AN363" s="169">
        <v>0</v>
      </c>
      <c r="AO363" s="169">
        <v>0</v>
      </c>
      <c r="AP363" s="169">
        <v>0</v>
      </c>
      <c r="AQ363" s="169">
        <v>0</v>
      </c>
      <c r="AR363" s="169">
        <v>0</v>
      </c>
      <c r="AS363" s="169">
        <v>0</v>
      </c>
      <c r="AT363" s="169">
        <v>0</v>
      </c>
      <c r="AU363" s="169">
        <v>0</v>
      </c>
      <c r="AV363" s="169">
        <v>0</v>
      </c>
      <c r="AW363" s="169">
        <v>0</v>
      </c>
      <c r="AX363" s="169">
        <v>126</v>
      </c>
      <c r="AY363" s="169">
        <v>800</v>
      </c>
      <c r="AZ363" s="169">
        <v>1151.88</v>
      </c>
    </row>
    <row r="364" ht="16.5" customHeight="1" spans="1:52">
      <c r="A364" s="167" t="s">
        <v>529</v>
      </c>
      <c r="B364" s="167" t="s">
        <v>134</v>
      </c>
      <c r="C364" s="167" t="s">
        <v>171</v>
      </c>
      <c r="D364" s="168" t="s">
        <v>568</v>
      </c>
      <c r="E364" s="169">
        <v>432.11</v>
      </c>
      <c r="F364" s="169">
        <v>432.11</v>
      </c>
      <c r="G364" s="169">
        <v>432.11</v>
      </c>
      <c r="H364" s="169">
        <v>0</v>
      </c>
      <c r="I364" s="169">
        <v>0</v>
      </c>
      <c r="J364" s="169">
        <v>0</v>
      </c>
      <c r="K364" s="169">
        <v>0</v>
      </c>
      <c r="L364" s="169">
        <v>0</v>
      </c>
      <c r="M364" s="169">
        <v>0</v>
      </c>
      <c r="N364" s="169">
        <v>0</v>
      </c>
      <c r="O364" s="169">
        <v>0</v>
      </c>
      <c r="P364" s="169">
        <v>0</v>
      </c>
      <c r="Q364" s="177">
        <v>0</v>
      </c>
      <c r="R364" s="169">
        <v>0</v>
      </c>
      <c r="S364" s="169">
        <v>0</v>
      </c>
      <c r="T364" s="169">
        <v>0</v>
      </c>
      <c r="U364" s="169">
        <v>0</v>
      </c>
      <c r="V364" s="169">
        <v>0</v>
      </c>
      <c r="W364" s="169">
        <v>0</v>
      </c>
      <c r="X364" s="169">
        <v>0</v>
      </c>
      <c r="Y364" s="169">
        <v>0</v>
      </c>
      <c r="Z364" s="169">
        <v>0</v>
      </c>
      <c r="AA364" s="169">
        <v>0</v>
      </c>
      <c r="AB364" s="167" t="s">
        <v>529</v>
      </c>
      <c r="AC364" s="167" t="s">
        <v>134</v>
      </c>
      <c r="AD364" s="167" t="s">
        <v>171</v>
      </c>
      <c r="AE364" s="168" t="s">
        <v>568</v>
      </c>
      <c r="AF364" s="169">
        <v>0</v>
      </c>
      <c r="AG364" s="169">
        <v>0</v>
      </c>
      <c r="AH364" s="169">
        <v>0</v>
      </c>
      <c r="AI364" s="186">
        <v>0</v>
      </c>
      <c r="AJ364" s="169">
        <v>0</v>
      </c>
      <c r="AK364" s="169">
        <v>0</v>
      </c>
      <c r="AL364" s="169">
        <v>0</v>
      </c>
      <c r="AM364" s="169">
        <v>0</v>
      </c>
      <c r="AN364" s="169">
        <v>0</v>
      </c>
      <c r="AO364" s="169">
        <v>0</v>
      </c>
      <c r="AP364" s="169">
        <v>0</v>
      </c>
      <c r="AQ364" s="169">
        <v>0</v>
      </c>
      <c r="AR364" s="169">
        <v>0</v>
      </c>
      <c r="AS364" s="169">
        <v>0</v>
      </c>
      <c r="AT364" s="169">
        <v>0</v>
      </c>
      <c r="AU364" s="169">
        <v>0</v>
      </c>
      <c r="AV364" s="169">
        <v>0</v>
      </c>
      <c r="AW364" s="169">
        <v>0</v>
      </c>
      <c r="AX364" s="169">
        <v>351</v>
      </c>
      <c r="AY364" s="169">
        <v>65</v>
      </c>
      <c r="AZ364" s="169">
        <v>848.11</v>
      </c>
    </row>
    <row r="365" ht="16.5" customHeight="1" spans="1:52">
      <c r="A365" s="167" t="s">
        <v>529</v>
      </c>
      <c r="B365" s="167" t="s">
        <v>134</v>
      </c>
      <c r="C365" s="167" t="s">
        <v>176</v>
      </c>
      <c r="D365" s="168" t="s">
        <v>569</v>
      </c>
      <c r="E365" s="169">
        <v>15.5</v>
      </c>
      <c r="F365" s="169">
        <v>15.5</v>
      </c>
      <c r="G365" s="169">
        <v>0</v>
      </c>
      <c r="H365" s="169">
        <v>0</v>
      </c>
      <c r="I365" s="169">
        <v>0</v>
      </c>
      <c r="J365" s="169">
        <v>0</v>
      </c>
      <c r="K365" s="169">
        <v>0</v>
      </c>
      <c r="L365" s="169">
        <v>0</v>
      </c>
      <c r="M365" s="169">
        <v>0</v>
      </c>
      <c r="N365" s="169">
        <v>0</v>
      </c>
      <c r="O365" s="169">
        <v>0</v>
      </c>
      <c r="P365" s="169">
        <v>0</v>
      </c>
      <c r="Q365" s="177">
        <v>0</v>
      </c>
      <c r="R365" s="169">
        <v>0</v>
      </c>
      <c r="S365" s="169">
        <v>0</v>
      </c>
      <c r="T365" s="169">
        <v>0</v>
      </c>
      <c r="U365" s="169">
        <v>0</v>
      </c>
      <c r="V365" s="169">
        <v>0</v>
      </c>
      <c r="W365" s="169">
        <v>0</v>
      </c>
      <c r="X365" s="169">
        <v>0</v>
      </c>
      <c r="Y365" s="169">
        <v>0</v>
      </c>
      <c r="Z365" s="169">
        <v>0</v>
      </c>
      <c r="AA365" s="169">
        <v>15.5</v>
      </c>
      <c r="AB365" s="167" t="s">
        <v>529</v>
      </c>
      <c r="AC365" s="167" t="s">
        <v>134</v>
      </c>
      <c r="AD365" s="167" t="s">
        <v>176</v>
      </c>
      <c r="AE365" s="168" t="s">
        <v>569</v>
      </c>
      <c r="AF365" s="169">
        <v>0</v>
      </c>
      <c r="AG365" s="169">
        <v>0</v>
      </c>
      <c r="AH365" s="169">
        <v>0</v>
      </c>
      <c r="AI365" s="186">
        <v>0</v>
      </c>
      <c r="AJ365" s="169">
        <v>0</v>
      </c>
      <c r="AK365" s="169">
        <v>0</v>
      </c>
      <c r="AL365" s="169">
        <v>0</v>
      </c>
      <c r="AM365" s="169">
        <v>0</v>
      </c>
      <c r="AN365" s="169">
        <v>0</v>
      </c>
      <c r="AO365" s="169">
        <v>0</v>
      </c>
      <c r="AP365" s="169">
        <v>0</v>
      </c>
      <c r="AQ365" s="169">
        <v>0</v>
      </c>
      <c r="AR365" s="169">
        <v>0</v>
      </c>
      <c r="AS365" s="169">
        <v>0</v>
      </c>
      <c r="AT365" s="169">
        <v>0</v>
      </c>
      <c r="AU365" s="169">
        <v>0</v>
      </c>
      <c r="AV365" s="169">
        <v>0</v>
      </c>
      <c r="AW365" s="169">
        <v>0</v>
      </c>
      <c r="AX365" s="169">
        <v>0</v>
      </c>
      <c r="AY365" s="169">
        <v>0</v>
      </c>
      <c r="AZ365" s="169">
        <v>15.5</v>
      </c>
    </row>
    <row r="366" ht="16.5" customHeight="1" spans="1:52">
      <c r="A366" s="167" t="s">
        <v>529</v>
      </c>
      <c r="B366" s="167" t="s">
        <v>134</v>
      </c>
      <c r="C366" s="167" t="s">
        <v>184</v>
      </c>
      <c r="D366" s="168" t="s">
        <v>570</v>
      </c>
      <c r="E366" s="169">
        <v>0</v>
      </c>
      <c r="F366" s="169">
        <v>0</v>
      </c>
      <c r="G366" s="169">
        <v>0</v>
      </c>
      <c r="H366" s="169">
        <v>0</v>
      </c>
      <c r="I366" s="169">
        <v>0</v>
      </c>
      <c r="J366" s="169">
        <v>0</v>
      </c>
      <c r="K366" s="169">
        <v>0</v>
      </c>
      <c r="L366" s="169">
        <v>0</v>
      </c>
      <c r="M366" s="169">
        <v>0</v>
      </c>
      <c r="N366" s="169">
        <v>0</v>
      </c>
      <c r="O366" s="169">
        <v>0</v>
      </c>
      <c r="P366" s="169">
        <v>0</v>
      </c>
      <c r="Q366" s="177">
        <v>0</v>
      </c>
      <c r="R366" s="169">
        <v>0</v>
      </c>
      <c r="S366" s="169">
        <v>0</v>
      </c>
      <c r="T366" s="169">
        <v>0</v>
      </c>
      <c r="U366" s="169">
        <v>0</v>
      </c>
      <c r="V366" s="169">
        <v>0</v>
      </c>
      <c r="W366" s="169">
        <v>0</v>
      </c>
      <c r="X366" s="169">
        <v>0</v>
      </c>
      <c r="Y366" s="169">
        <v>0</v>
      </c>
      <c r="Z366" s="169">
        <v>0</v>
      </c>
      <c r="AA366" s="169">
        <v>0</v>
      </c>
      <c r="AB366" s="167" t="s">
        <v>529</v>
      </c>
      <c r="AC366" s="167" t="s">
        <v>134</v>
      </c>
      <c r="AD366" s="167" t="s">
        <v>184</v>
      </c>
      <c r="AE366" s="168" t="s">
        <v>570</v>
      </c>
      <c r="AF366" s="169">
        <v>0</v>
      </c>
      <c r="AG366" s="169">
        <v>0</v>
      </c>
      <c r="AH366" s="169">
        <v>0</v>
      </c>
      <c r="AI366" s="186">
        <v>0</v>
      </c>
      <c r="AJ366" s="169">
        <v>0</v>
      </c>
      <c r="AK366" s="169">
        <v>0</v>
      </c>
      <c r="AL366" s="169">
        <v>0</v>
      </c>
      <c r="AM366" s="169">
        <v>0</v>
      </c>
      <c r="AN366" s="169">
        <v>0</v>
      </c>
      <c r="AO366" s="169">
        <v>0</v>
      </c>
      <c r="AP366" s="169">
        <v>0</v>
      </c>
      <c r="AQ366" s="169">
        <v>0</v>
      </c>
      <c r="AR366" s="169">
        <v>0</v>
      </c>
      <c r="AS366" s="169">
        <v>0</v>
      </c>
      <c r="AT366" s="169">
        <v>0</v>
      </c>
      <c r="AU366" s="169">
        <v>0</v>
      </c>
      <c r="AV366" s="169">
        <v>0</v>
      </c>
      <c r="AW366" s="169">
        <v>0</v>
      </c>
      <c r="AX366" s="169">
        <v>72.1</v>
      </c>
      <c r="AY366" s="169">
        <v>0</v>
      </c>
      <c r="AZ366" s="169">
        <v>72.1</v>
      </c>
    </row>
    <row r="367" ht="16.5" customHeight="1" spans="1:52">
      <c r="A367" s="167" t="s">
        <v>529</v>
      </c>
      <c r="B367" s="167" t="s">
        <v>134</v>
      </c>
      <c r="C367" s="167" t="s">
        <v>256</v>
      </c>
      <c r="D367" s="168" t="s">
        <v>571</v>
      </c>
      <c r="E367" s="169">
        <v>0</v>
      </c>
      <c r="F367" s="169">
        <v>0</v>
      </c>
      <c r="G367" s="169">
        <v>0</v>
      </c>
      <c r="H367" s="169">
        <v>0</v>
      </c>
      <c r="I367" s="169">
        <v>0</v>
      </c>
      <c r="J367" s="169">
        <v>0</v>
      </c>
      <c r="K367" s="169">
        <v>0</v>
      </c>
      <c r="L367" s="169">
        <v>0</v>
      </c>
      <c r="M367" s="169">
        <v>0</v>
      </c>
      <c r="N367" s="169">
        <v>0</v>
      </c>
      <c r="O367" s="169">
        <v>0</v>
      </c>
      <c r="P367" s="169">
        <v>0</v>
      </c>
      <c r="Q367" s="177">
        <v>0</v>
      </c>
      <c r="R367" s="169">
        <v>0</v>
      </c>
      <c r="S367" s="169">
        <v>0</v>
      </c>
      <c r="T367" s="169">
        <v>0</v>
      </c>
      <c r="U367" s="169">
        <v>0</v>
      </c>
      <c r="V367" s="169">
        <v>0</v>
      </c>
      <c r="W367" s="169">
        <v>0</v>
      </c>
      <c r="X367" s="169">
        <v>0</v>
      </c>
      <c r="Y367" s="169">
        <v>0</v>
      </c>
      <c r="Z367" s="169">
        <v>0</v>
      </c>
      <c r="AA367" s="169">
        <v>0</v>
      </c>
      <c r="AB367" s="167" t="s">
        <v>529</v>
      </c>
      <c r="AC367" s="167" t="s">
        <v>134</v>
      </c>
      <c r="AD367" s="167" t="s">
        <v>256</v>
      </c>
      <c r="AE367" s="168" t="s">
        <v>571</v>
      </c>
      <c r="AF367" s="169">
        <v>0</v>
      </c>
      <c r="AG367" s="169">
        <v>0</v>
      </c>
      <c r="AH367" s="169">
        <v>0</v>
      </c>
      <c r="AI367" s="186">
        <v>0</v>
      </c>
      <c r="AJ367" s="169">
        <v>0</v>
      </c>
      <c r="AK367" s="169">
        <v>0</v>
      </c>
      <c r="AL367" s="169">
        <v>0</v>
      </c>
      <c r="AM367" s="169">
        <v>0</v>
      </c>
      <c r="AN367" s="169">
        <v>0</v>
      </c>
      <c r="AO367" s="169">
        <v>0</v>
      </c>
      <c r="AP367" s="169">
        <v>0</v>
      </c>
      <c r="AQ367" s="169">
        <v>0</v>
      </c>
      <c r="AR367" s="169">
        <v>0</v>
      </c>
      <c r="AS367" s="169">
        <v>0</v>
      </c>
      <c r="AT367" s="169">
        <v>0</v>
      </c>
      <c r="AU367" s="169">
        <v>0</v>
      </c>
      <c r="AV367" s="169">
        <v>0</v>
      </c>
      <c r="AW367" s="169">
        <v>0</v>
      </c>
      <c r="AX367" s="169">
        <v>400</v>
      </c>
      <c r="AY367" s="169">
        <v>0</v>
      </c>
      <c r="AZ367" s="169">
        <v>400</v>
      </c>
    </row>
    <row r="368" ht="16.5" customHeight="1" spans="1:52">
      <c r="A368" s="167" t="s">
        <v>529</v>
      </c>
      <c r="B368" s="167" t="s">
        <v>134</v>
      </c>
      <c r="C368" s="167" t="s">
        <v>543</v>
      </c>
      <c r="D368" s="168" t="s">
        <v>572</v>
      </c>
      <c r="E368" s="169">
        <v>0</v>
      </c>
      <c r="F368" s="169">
        <v>0</v>
      </c>
      <c r="G368" s="169">
        <v>0</v>
      </c>
      <c r="H368" s="169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69">
        <v>0</v>
      </c>
      <c r="P368" s="169">
        <v>0</v>
      </c>
      <c r="Q368" s="177">
        <v>0</v>
      </c>
      <c r="R368" s="169">
        <v>0</v>
      </c>
      <c r="S368" s="169">
        <v>0</v>
      </c>
      <c r="T368" s="169">
        <v>0</v>
      </c>
      <c r="U368" s="169">
        <v>0</v>
      </c>
      <c r="V368" s="169">
        <v>0</v>
      </c>
      <c r="W368" s="169">
        <v>0</v>
      </c>
      <c r="X368" s="169">
        <v>0</v>
      </c>
      <c r="Y368" s="169">
        <v>0</v>
      </c>
      <c r="Z368" s="169">
        <v>0</v>
      </c>
      <c r="AA368" s="169">
        <v>0</v>
      </c>
      <c r="AB368" s="167" t="s">
        <v>529</v>
      </c>
      <c r="AC368" s="167" t="s">
        <v>134</v>
      </c>
      <c r="AD368" s="167" t="s">
        <v>543</v>
      </c>
      <c r="AE368" s="168" t="s">
        <v>572</v>
      </c>
      <c r="AF368" s="169">
        <v>0</v>
      </c>
      <c r="AG368" s="169">
        <v>0</v>
      </c>
      <c r="AH368" s="169">
        <v>0</v>
      </c>
      <c r="AI368" s="186">
        <v>0</v>
      </c>
      <c r="AJ368" s="169">
        <v>0</v>
      </c>
      <c r="AK368" s="169">
        <v>0</v>
      </c>
      <c r="AL368" s="169">
        <v>0</v>
      </c>
      <c r="AM368" s="169">
        <v>0</v>
      </c>
      <c r="AN368" s="169">
        <v>0</v>
      </c>
      <c r="AO368" s="169">
        <v>0</v>
      </c>
      <c r="AP368" s="169">
        <v>0</v>
      </c>
      <c r="AQ368" s="169">
        <v>0</v>
      </c>
      <c r="AR368" s="169">
        <v>0</v>
      </c>
      <c r="AS368" s="169">
        <v>0</v>
      </c>
      <c r="AT368" s="169">
        <v>0</v>
      </c>
      <c r="AU368" s="169">
        <v>0</v>
      </c>
      <c r="AV368" s="169">
        <v>0</v>
      </c>
      <c r="AW368" s="169">
        <v>0</v>
      </c>
      <c r="AX368" s="169">
        <v>639</v>
      </c>
      <c r="AY368" s="169">
        <v>81</v>
      </c>
      <c r="AZ368" s="169">
        <v>720</v>
      </c>
    </row>
    <row r="369" ht="16.5" customHeight="1" spans="1:52">
      <c r="A369" s="167" t="s">
        <v>529</v>
      </c>
      <c r="B369" s="167" t="s">
        <v>134</v>
      </c>
      <c r="C369" s="167" t="s">
        <v>141</v>
      </c>
      <c r="D369" s="168" t="s">
        <v>573</v>
      </c>
      <c r="E369" s="169">
        <v>0</v>
      </c>
      <c r="F369" s="169">
        <v>0</v>
      </c>
      <c r="G369" s="169">
        <v>0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0</v>
      </c>
      <c r="N369" s="169">
        <v>0</v>
      </c>
      <c r="O369" s="169">
        <v>0</v>
      </c>
      <c r="P369" s="169">
        <v>0</v>
      </c>
      <c r="Q369" s="177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  <c r="Z369" s="169">
        <v>0</v>
      </c>
      <c r="AA369" s="169">
        <v>0</v>
      </c>
      <c r="AB369" s="167" t="s">
        <v>529</v>
      </c>
      <c r="AC369" s="167" t="s">
        <v>134</v>
      </c>
      <c r="AD369" s="167" t="s">
        <v>141</v>
      </c>
      <c r="AE369" s="168" t="s">
        <v>573</v>
      </c>
      <c r="AF369" s="169">
        <v>0</v>
      </c>
      <c r="AG369" s="169">
        <v>0</v>
      </c>
      <c r="AH369" s="169">
        <v>0</v>
      </c>
      <c r="AI369" s="186">
        <v>0</v>
      </c>
      <c r="AJ369" s="169">
        <v>0</v>
      </c>
      <c r="AK369" s="169">
        <v>0</v>
      </c>
      <c r="AL369" s="169">
        <v>0</v>
      </c>
      <c r="AM369" s="169">
        <v>0</v>
      </c>
      <c r="AN369" s="169">
        <v>0</v>
      </c>
      <c r="AO369" s="169">
        <v>0</v>
      </c>
      <c r="AP369" s="169">
        <v>0</v>
      </c>
      <c r="AQ369" s="169">
        <v>0</v>
      </c>
      <c r="AR369" s="169">
        <v>0</v>
      </c>
      <c r="AS369" s="169">
        <v>0</v>
      </c>
      <c r="AT369" s="169">
        <v>0</v>
      </c>
      <c r="AU369" s="169">
        <v>0</v>
      </c>
      <c r="AV369" s="169">
        <v>0</v>
      </c>
      <c r="AW369" s="169">
        <v>0</v>
      </c>
      <c r="AX369" s="169">
        <v>320</v>
      </c>
      <c r="AY369" s="169">
        <v>13</v>
      </c>
      <c r="AZ369" s="169">
        <v>333</v>
      </c>
    </row>
    <row r="370" ht="16.5" customHeight="1" spans="1:52">
      <c r="A370" s="167"/>
      <c r="B370" s="167" t="s">
        <v>148</v>
      </c>
      <c r="C370" s="167"/>
      <c r="D370" s="168" t="s">
        <v>574</v>
      </c>
      <c r="E370" s="169">
        <v>131.31</v>
      </c>
      <c r="F370" s="169">
        <v>110.49</v>
      </c>
      <c r="G370" s="169">
        <v>66.68</v>
      </c>
      <c r="H370" s="169">
        <v>29.25</v>
      </c>
      <c r="I370" s="169">
        <v>29.25</v>
      </c>
      <c r="J370" s="169">
        <v>0</v>
      </c>
      <c r="K370" s="169">
        <v>0</v>
      </c>
      <c r="L370" s="169">
        <v>0</v>
      </c>
      <c r="M370" s="169">
        <v>5.56</v>
      </c>
      <c r="N370" s="169">
        <v>5.56</v>
      </c>
      <c r="O370" s="169">
        <v>0</v>
      </c>
      <c r="P370" s="169">
        <v>0</v>
      </c>
      <c r="Q370" s="177">
        <v>0</v>
      </c>
      <c r="R370" s="169">
        <v>0</v>
      </c>
      <c r="S370" s="169">
        <v>9</v>
      </c>
      <c r="T370" s="169">
        <v>0</v>
      </c>
      <c r="U370" s="169">
        <v>0</v>
      </c>
      <c r="V370" s="169">
        <v>0</v>
      </c>
      <c r="W370" s="169">
        <v>0</v>
      </c>
      <c r="X370" s="169">
        <v>0</v>
      </c>
      <c r="Y370" s="169">
        <v>0</v>
      </c>
      <c r="Z370" s="169">
        <v>0</v>
      </c>
      <c r="AA370" s="169">
        <v>0</v>
      </c>
      <c r="AB370" s="167"/>
      <c r="AC370" s="167" t="s">
        <v>148</v>
      </c>
      <c r="AD370" s="167"/>
      <c r="AE370" s="168" t="s">
        <v>574</v>
      </c>
      <c r="AF370" s="169">
        <v>20.82</v>
      </c>
      <c r="AG370" s="169">
        <v>12.24</v>
      </c>
      <c r="AH370" s="169">
        <v>8.58</v>
      </c>
      <c r="AI370" s="186">
        <v>0</v>
      </c>
      <c r="AJ370" s="169">
        <v>0</v>
      </c>
      <c r="AK370" s="169">
        <v>0</v>
      </c>
      <c r="AL370" s="169">
        <v>0</v>
      </c>
      <c r="AM370" s="169">
        <v>0</v>
      </c>
      <c r="AN370" s="169">
        <v>0</v>
      </c>
      <c r="AO370" s="169">
        <v>0</v>
      </c>
      <c r="AP370" s="169">
        <v>0</v>
      </c>
      <c r="AQ370" s="169">
        <v>0</v>
      </c>
      <c r="AR370" s="169">
        <v>0</v>
      </c>
      <c r="AS370" s="169">
        <v>0</v>
      </c>
      <c r="AT370" s="169">
        <v>0</v>
      </c>
      <c r="AU370" s="169">
        <v>0</v>
      </c>
      <c r="AV370" s="169">
        <v>0</v>
      </c>
      <c r="AW370" s="169">
        <v>0</v>
      </c>
      <c r="AX370" s="169">
        <v>2277</v>
      </c>
      <c r="AY370" s="169">
        <v>16829.36</v>
      </c>
      <c r="AZ370" s="169">
        <v>19237.67</v>
      </c>
    </row>
    <row r="371" ht="16.5" customHeight="1" spans="1:52">
      <c r="A371" s="167" t="s">
        <v>529</v>
      </c>
      <c r="B371" s="167" t="s">
        <v>150</v>
      </c>
      <c r="C371" s="167" t="s">
        <v>122</v>
      </c>
      <c r="D371" s="168" t="s">
        <v>575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77">
        <v>0</v>
      </c>
      <c r="R371" s="169">
        <v>0</v>
      </c>
      <c r="S371" s="169">
        <v>0</v>
      </c>
      <c r="T371" s="169">
        <v>0</v>
      </c>
      <c r="U371" s="169">
        <v>0</v>
      </c>
      <c r="V371" s="169">
        <v>0</v>
      </c>
      <c r="W371" s="169">
        <v>0</v>
      </c>
      <c r="X371" s="169">
        <v>0</v>
      </c>
      <c r="Y371" s="169">
        <v>0</v>
      </c>
      <c r="Z371" s="169">
        <v>0</v>
      </c>
      <c r="AA371" s="169">
        <v>0</v>
      </c>
      <c r="AB371" s="167" t="s">
        <v>529</v>
      </c>
      <c r="AC371" s="167" t="s">
        <v>150</v>
      </c>
      <c r="AD371" s="167" t="s">
        <v>122</v>
      </c>
      <c r="AE371" s="168" t="s">
        <v>575</v>
      </c>
      <c r="AF371" s="169">
        <v>0</v>
      </c>
      <c r="AG371" s="169">
        <v>0</v>
      </c>
      <c r="AH371" s="169">
        <v>0</v>
      </c>
      <c r="AI371" s="186">
        <v>0</v>
      </c>
      <c r="AJ371" s="169">
        <v>0</v>
      </c>
      <c r="AK371" s="169">
        <v>0</v>
      </c>
      <c r="AL371" s="169">
        <v>0</v>
      </c>
      <c r="AM371" s="169">
        <v>0</v>
      </c>
      <c r="AN371" s="169">
        <v>0</v>
      </c>
      <c r="AO371" s="169">
        <v>0</v>
      </c>
      <c r="AP371" s="169">
        <v>0</v>
      </c>
      <c r="AQ371" s="169">
        <v>0</v>
      </c>
      <c r="AR371" s="169">
        <v>0</v>
      </c>
      <c r="AS371" s="169">
        <v>0</v>
      </c>
      <c r="AT371" s="169">
        <v>0</v>
      </c>
      <c r="AU371" s="169">
        <v>0</v>
      </c>
      <c r="AV371" s="169">
        <v>0</v>
      </c>
      <c r="AW371" s="169">
        <v>0</v>
      </c>
      <c r="AX371" s="169">
        <v>1270</v>
      </c>
      <c r="AY371" s="169">
        <v>0</v>
      </c>
      <c r="AZ371" s="169">
        <v>1270</v>
      </c>
    </row>
    <row r="372" ht="16.5" customHeight="1" spans="1:52">
      <c r="A372" s="167" t="s">
        <v>529</v>
      </c>
      <c r="B372" s="167" t="s">
        <v>150</v>
      </c>
      <c r="C372" s="167" t="s">
        <v>127</v>
      </c>
      <c r="D372" s="168" t="s">
        <v>576</v>
      </c>
      <c r="E372" s="169">
        <v>0</v>
      </c>
      <c r="F372" s="169">
        <v>0</v>
      </c>
      <c r="G372" s="169">
        <v>0</v>
      </c>
      <c r="H372" s="169">
        <v>0</v>
      </c>
      <c r="I372" s="169">
        <v>0</v>
      </c>
      <c r="J372" s="169">
        <v>0</v>
      </c>
      <c r="K372" s="169">
        <v>0</v>
      </c>
      <c r="L372" s="169">
        <v>0</v>
      </c>
      <c r="M372" s="169">
        <v>0</v>
      </c>
      <c r="N372" s="169">
        <v>0</v>
      </c>
      <c r="O372" s="169">
        <v>0</v>
      </c>
      <c r="P372" s="169">
        <v>0</v>
      </c>
      <c r="Q372" s="177">
        <v>0</v>
      </c>
      <c r="R372" s="169">
        <v>0</v>
      </c>
      <c r="S372" s="169">
        <v>0</v>
      </c>
      <c r="T372" s="169">
        <v>0</v>
      </c>
      <c r="U372" s="169">
        <v>0</v>
      </c>
      <c r="V372" s="169">
        <v>0</v>
      </c>
      <c r="W372" s="169">
        <v>0</v>
      </c>
      <c r="X372" s="169">
        <v>0</v>
      </c>
      <c r="Y372" s="169">
        <v>0</v>
      </c>
      <c r="Z372" s="169">
        <v>0</v>
      </c>
      <c r="AA372" s="169">
        <v>0</v>
      </c>
      <c r="AB372" s="167" t="s">
        <v>529</v>
      </c>
      <c r="AC372" s="167" t="s">
        <v>150</v>
      </c>
      <c r="AD372" s="167" t="s">
        <v>127</v>
      </c>
      <c r="AE372" s="168" t="s">
        <v>576</v>
      </c>
      <c r="AF372" s="169">
        <v>0</v>
      </c>
      <c r="AG372" s="169">
        <v>0</v>
      </c>
      <c r="AH372" s="169">
        <v>0</v>
      </c>
      <c r="AI372" s="186">
        <v>0</v>
      </c>
      <c r="AJ372" s="169">
        <v>0</v>
      </c>
      <c r="AK372" s="169">
        <v>0</v>
      </c>
      <c r="AL372" s="169">
        <v>0</v>
      </c>
      <c r="AM372" s="169">
        <v>0</v>
      </c>
      <c r="AN372" s="169">
        <v>0</v>
      </c>
      <c r="AO372" s="169">
        <v>0</v>
      </c>
      <c r="AP372" s="169">
        <v>0</v>
      </c>
      <c r="AQ372" s="169">
        <v>0</v>
      </c>
      <c r="AR372" s="169">
        <v>0</v>
      </c>
      <c r="AS372" s="169">
        <v>0</v>
      </c>
      <c r="AT372" s="169">
        <v>0</v>
      </c>
      <c r="AU372" s="169">
        <v>0</v>
      </c>
      <c r="AV372" s="169">
        <v>0</v>
      </c>
      <c r="AW372" s="169">
        <v>0</v>
      </c>
      <c r="AX372" s="169">
        <v>7</v>
      </c>
      <c r="AY372" s="169">
        <v>0</v>
      </c>
      <c r="AZ372" s="169">
        <v>7</v>
      </c>
    </row>
    <row r="373" ht="16.5" customHeight="1" spans="1:52">
      <c r="A373" s="167" t="s">
        <v>529</v>
      </c>
      <c r="B373" s="167" t="s">
        <v>150</v>
      </c>
      <c r="C373" s="167" t="s">
        <v>143</v>
      </c>
      <c r="D373" s="168" t="s">
        <v>577</v>
      </c>
      <c r="E373" s="169">
        <v>0</v>
      </c>
      <c r="F373" s="169">
        <v>0</v>
      </c>
      <c r="G373" s="169">
        <v>0</v>
      </c>
      <c r="H373" s="169">
        <v>0</v>
      </c>
      <c r="I373" s="169">
        <v>0</v>
      </c>
      <c r="J373" s="169">
        <v>0</v>
      </c>
      <c r="K373" s="169">
        <v>0</v>
      </c>
      <c r="L373" s="169">
        <v>0</v>
      </c>
      <c r="M373" s="169">
        <v>0</v>
      </c>
      <c r="N373" s="169">
        <v>0</v>
      </c>
      <c r="O373" s="169">
        <v>0</v>
      </c>
      <c r="P373" s="169">
        <v>0</v>
      </c>
      <c r="Q373" s="177">
        <v>0</v>
      </c>
      <c r="R373" s="169">
        <v>0</v>
      </c>
      <c r="S373" s="169">
        <v>0</v>
      </c>
      <c r="T373" s="169">
        <v>0</v>
      </c>
      <c r="U373" s="169">
        <v>0</v>
      </c>
      <c r="V373" s="169">
        <v>0</v>
      </c>
      <c r="W373" s="169">
        <v>0</v>
      </c>
      <c r="X373" s="169">
        <v>0</v>
      </c>
      <c r="Y373" s="169">
        <v>0</v>
      </c>
      <c r="Z373" s="169">
        <v>0</v>
      </c>
      <c r="AA373" s="169">
        <v>0</v>
      </c>
      <c r="AB373" s="167" t="s">
        <v>529</v>
      </c>
      <c r="AC373" s="167" t="s">
        <v>150</v>
      </c>
      <c r="AD373" s="167" t="s">
        <v>143</v>
      </c>
      <c r="AE373" s="168" t="s">
        <v>577</v>
      </c>
      <c r="AF373" s="169">
        <v>0</v>
      </c>
      <c r="AG373" s="169">
        <v>0</v>
      </c>
      <c r="AH373" s="169">
        <v>0</v>
      </c>
      <c r="AI373" s="186">
        <v>0</v>
      </c>
      <c r="AJ373" s="169">
        <v>0</v>
      </c>
      <c r="AK373" s="169">
        <v>0</v>
      </c>
      <c r="AL373" s="169">
        <v>0</v>
      </c>
      <c r="AM373" s="169">
        <v>0</v>
      </c>
      <c r="AN373" s="169">
        <v>0</v>
      </c>
      <c r="AO373" s="169">
        <v>0</v>
      </c>
      <c r="AP373" s="169">
        <v>0</v>
      </c>
      <c r="AQ373" s="169">
        <v>0</v>
      </c>
      <c r="AR373" s="169">
        <v>0</v>
      </c>
      <c r="AS373" s="169">
        <v>0</v>
      </c>
      <c r="AT373" s="169">
        <v>0</v>
      </c>
      <c r="AU373" s="169">
        <v>0</v>
      </c>
      <c r="AV373" s="169">
        <v>0</v>
      </c>
      <c r="AW373" s="169">
        <v>0</v>
      </c>
      <c r="AX373" s="169">
        <v>1000</v>
      </c>
      <c r="AY373" s="169">
        <v>3452</v>
      </c>
      <c r="AZ373" s="169">
        <v>4452</v>
      </c>
    </row>
    <row r="374" ht="16.5" customHeight="1" spans="1:52">
      <c r="A374" s="167" t="s">
        <v>529</v>
      </c>
      <c r="B374" s="167" t="s">
        <v>150</v>
      </c>
      <c r="C374" s="167" t="s">
        <v>148</v>
      </c>
      <c r="D374" s="168" t="s">
        <v>578</v>
      </c>
      <c r="E374" s="169">
        <v>0</v>
      </c>
      <c r="F374" s="169">
        <v>0</v>
      </c>
      <c r="G374" s="169">
        <v>0</v>
      </c>
      <c r="H374" s="169">
        <v>0</v>
      </c>
      <c r="I374" s="169">
        <v>0</v>
      </c>
      <c r="J374" s="169">
        <v>0</v>
      </c>
      <c r="K374" s="169">
        <v>0</v>
      </c>
      <c r="L374" s="169">
        <v>0</v>
      </c>
      <c r="M374" s="169">
        <v>0</v>
      </c>
      <c r="N374" s="169">
        <v>0</v>
      </c>
      <c r="O374" s="169">
        <v>0</v>
      </c>
      <c r="P374" s="169">
        <v>0</v>
      </c>
      <c r="Q374" s="177">
        <v>0</v>
      </c>
      <c r="R374" s="169">
        <v>0</v>
      </c>
      <c r="S374" s="169">
        <v>0</v>
      </c>
      <c r="T374" s="169">
        <v>0</v>
      </c>
      <c r="U374" s="169">
        <v>0</v>
      </c>
      <c r="V374" s="169">
        <v>0</v>
      </c>
      <c r="W374" s="169">
        <v>0</v>
      </c>
      <c r="X374" s="169">
        <v>0</v>
      </c>
      <c r="Y374" s="169">
        <v>0</v>
      </c>
      <c r="Z374" s="169">
        <v>0</v>
      </c>
      <c r="AA374" s="169">
        <v>0</v>
      </c>
      <c r="AB374" s="167" t="s">
        <v>529</v>
      </c>
      <c r="AC374" s="167" t="s">
        <v>150</v>
      </c>
      <c r="AD374" s="167" t="s">
        <v>148</v>
      </c>
      <c r="AE374" s="168" t="s">
        <v>578</v>
      </c>
      <c r="AF374" s="169">
        <v>0</v>
      </c>
      <c r="AG374" s="169">
        <v>0</v>
      </c>
      <c r="AH374" s="169">
        <v>0</v>
      </c>
      <c r="AI374" s="186">
        <v>0</v>
      </c>
      <c r="AJ374" s="169">
        <v>0</v>
      </c>
      <c r="AK374" s="169">
        <v>0</v>
      </c>
      <c r="AL374" s="169">
        <v>0</v>
      </c>
      <c r="AM374" s="169">
        <v>0</v>
      </c>
      <c r="AN374" s="169">
        <v>0</v>
      </c>
      <c r="AO374" s="169">
        <v>0</v>
      </c>
      <c r="AP374" s="169">
        <v>0</v>
      </c>
      <c r="AQ374" s="169">
        <v>0</v>
      </c>
      <c r="AR374" s="169">
        <v>0</v>
      </c>
      <c r="AS374" s="169">
        <v>0</v>
      </c>
      <c r="AT374" s="169">
        <v>0</v>
      </c>
      <c r="AU374" s="169">
        <v>0</v>
      </c>
      <c r="AV374" s="169">
        <v>0</v>
      </c>
      <c r="AW374" s="169">
        <v>0</v>
      </c>
      <c r="AX374" s="169">
        <v>0</v>
      </c>
      <c r="AY374" s="169">
        <v>4512.3</v>
      </c>
      <c r="AZ374" s="169">
        <v>4512.3</v>
      </c>
    </row>
    <row r="375" ht="16.5" customHeight="1" spans="1:52">
      <c r="A375" s="167" t="s">
        <v>529</v>
      </c>
      <c r="B375" s="167" t="s">
        <v>150</v>
      </c>
      <c r="C375" s="167" t="s">
        <v>157</v>
      </c>
      <c r="D375" s="168" t="s">
        <v>579</v>
      </c>
      <c r="E375" s="169">
        <v>0</v>
      </c>
      <c r="F375" s="169">
        <v>0</v>
      </c>
      <c r="G375" s="169">
        <v>0</v>
      </c>
      <c r="H375" s="169">
        <v>0</v>
      </c>
      <c r="I375" s="169">
        <v>0</v>
      </c>
      <c r="J375" s="169">
        <v>0</v>
      </c>
      <c r="K375" s="169">
        <v>0</v>
      </c>
      <c r="L375" s="169">
        <v>0</v>
      </c>
      <c r="M375" s="169">
        <v>0</v>
      </c>
      <c r="N375" s="169">
        <v>0</v>
      </c>
      <c r="O375" s="169">
        <v>0</v>
      </c>
      <c r="P375" s="169">
        <v>0</v>
      </c>
      <c r="Q375" s="177">
        <v>0</v>
      </c>
      <c r="R375" s="169">
        <v>0</v>
      </c>
      <c r="S375" s="169">
        <v>0</v>
      </c>
      <c r="T375" s="169">
        <v>0</v>
      </c>
      <c r="U375" s="169">
        <v>0</v>
      </c>
      <c r="V375" s="169">
        <v>0</v>
      </c>
      <c r="W375" s="169">
        <v>0</v>
      </c>
      <c r="X375" s="169">
        <v>0</v>
      </c>
      <c r="Y375" s="169">
        <v>0</v>
      </c>
      <c r="Z375" s="169">
        <v>0</v>
      </c>
      <c r="AA375" s="169">
        <v>0</v>
      </c>
      <c r="AB375" s="167" t="s">
        <v>529</v>
      </c>
      <c r="AC375" s="167" t="s">
        <v>150</v>
      </c>
      <c r="AD375" s="167" t="s">
        <v>157</v>
      </c>
      <c r="AE375" s="168" t="s">
        <v>579</v>
      </c>
      <c r="AF375" s="169">
        <v>0</v>
      </c>
      <c r="AG375" s="169">
        <v>0</v>
      </c>
      <c r="AH375" s="169">
        <v>0</v>
      </c>
      <c r="AI375" s="186">
        <v>0</v>
      </c>
      <c r="AJ375" s="169">
        <v>0</v>
      </c>
      <c r="AK375" s="169">
        <v>0</v>
      </c>
      <c r="AL375" s="169">
        <v>0</v>
      </c>
      <c r="AM375" s="169">
        <v>0</v>
      </c>
      <c r="AN375" s="169">
        <v>0</v>
      </c>
      <c r="AO375" s="169">
        <v>0</v>
      </c>
      <c r="AP375" s="169">
        <v>0</v>
      </c>
      <c r="AQ375" s="169">
        <v>0</v>
      </c>
      <c r="AR375" s="169">
        <v>0</v>
      </c>
      <c r="AS375" s="169">
        <v>0</v>
      </c>
      <c r="AT375" s="169">
        <v>0</v>
      </c>
      <c r="AU375" s="169">
        <v>0</v>
      </c>
      <c r="AV375" s="169">
        <v>0</v>
      </c>
      <c r="AW375" s="169">
        <v>0</v>
      </c>
      <c r="AX375" s="169">
        <v>0</v>
      </c>
      <c r="AY375" s="169">
        <v>371</v>
      </c>
      <c r="AZ375" s="169">
        <v>371</v>
      </c>
    </row>
    <row r="376" ht="16.5" customHeight="1" spans="1:52">
      <c r="A376" s="167" t="s">
        <v>529</v>
      </c>
      <c r="B376" s="167" t="s">
        <v>150</v>
      </c>
      <c r="C376" s="167" t="s">
        <v>139</v>
      </c>
      <c r="D376" s="168" t="s">
        <v>580</v>
      </c>
      <c r="E376" s="169">
        <v>131.31</v>
      </c>
      <c r="F376" s="169">
        <v>110.49</v>
      </c>
      <c r="G376" s="169">
        <v>66.68</v>
      </c>
      <c r="H376" s="169">
        <v>29.25</v>
      </c>
      <c r="I376" s="169">
        <v>29.25</v>
      </c>
      <c r="J376" s="169">
        <v>0</v>
      </c>
      <c r="K376" s="169">
        <v>0</v>
      </c>
      <c r="L376" s="169">
        <v>0</v>
      </c>
      <c r="M376" s="169">
        <v>5.56</v>
      </c>
      <c r="N376" s="169">
        <v>5.56</v>
      </c>
      <c r="O376" s="169">
        <v>0</v>
      </c>
      <c r="P376" s="169">
        <v>0</v>
      </c>
      <c r="Q376" s="177">
        <v>0</v>
      </c>
      <c r="R376" s="169">
        <v>0</v>
      </c>
      <c r="S376" s="169">
        <v>9</v>
      </c>
      <c r="T376" s="169">
        <v>0</v>
      </c>
      <c r="U376" s="169">
        <v>0</v>
      </c>
      <c r="V376" s="169">
        <v>0</v>
      </c>
      <c r="W376" s="169">
        <v>0</v>
      </c>
      <c r="X376" s="169">
        <v>0</v>
      </c>
      <c r="Y376" s="169">
        <v>0</v>
      </c>
      <c r="Z376" s="169">
        <v>0</v>
      </c>
      <c r="AA376" s="169">
        <v>0</v>
      </c>
      <c r="AB376" s="167" t="s">
        <v>529</v>
      </c>
      <c r="AC376" s="167" t="s">
        <v>150</v>
      </c>
      <c r="AD376" s="167" t="s">
        <v>139</v>
      </c>
      <c r="AE376" s="168" t="s">
        <v>580</v>
      </c>
      <c r="AF376" s="169">
        <v>20.82</v>
      </c>
      <c r="AG376" s="169">
        <v>12.24</v>
      </c>
      <c r="AH376" s="169">
        <v>8.58</v>
      </c>
      <c r="AI376" s="186">
        <v>0</v>
      </c>
      <c r="AJ376" s="169">
        <v>0</v>
      </c>
      <c r="AK376" s="169">
        <v>0</v>
      </c>
      <c r="AL376" s="169">
        <v>0</v>
      </c>
      <c r="AM376" s="169">
        <v>0</v>
      </c>
      <c r="AN376" s="169">
        <v>0</v>
      </c>
      <c r="AO376" s="169">
        <v>0</v>
      </c>
      <c r="AP376" s="169">
        <v>0</v>
      </c>
      <c r="AQ376" s="169">
        <v>0</v>
      </c>
      <c r="AR376" s="169">
        <v>0</v>
      </c>
      <c r="AS376" s="169">
        <v>0</v>
      </c>
      <c r="AT376" s="169">
        <v>0</v>
      </c>
      <c r="AU376" s="169">
        <v>0</v>
      </c>
      <c r="AV376" s="169">
        <v>0</v>
      </c>
      <c r="AW376" s="169">
        <v>0</v>
      </c>
      <c r="AX376" s="169">
        <v>0</v>
      </c>
      <c r="AY376" s="169">
        <v>0</v>
      </c>
      <c r="AZ376" s="169">
        <v>131.31</v>
      </c>
    </row>
    <row r="377" ht="16.5" customHeight="1" spans="1:52">
      <c r="A377" s="167" t="s">
        <v>529</v>
      </c>
      <c r="B377" s="167" t="s">
        <v>150</v>
      </c>
      <c r="C377" s="167" t="s">
        <v>141</v>
      </c>
      <c r="D377" s="168" t="s">
        <v>581</v>
      </c>
      <c r="E377" s="169">
        <v>0</v>
      </c>
      <c r="F377" s="169">
        <v>0</v>
      </c>
      <c r="G377" s="169">
        <v>0</v>
      </c>
      <c r="H377" s="169">
        <v>0</v>
      </c>
      <c r="I377" s="169">
        <v>0</v>
      </c>
      <c r="J377" s="169">
        <v>0</v>
      </c>
      <c r="K377" s="169">
        <v>0</v>
      </c>
      <c r="L377" s="169">
        <v>0</v>
      </c>
      <c r="M377" s="169">
        <v>0</v>
      </c>
      <c r="N377" s="169">
        <v>0</v>
      </c>
      <c r="O377" s="169">
        <v>0</v>
      </c>
      <c r="P377" s="169">
        <v>0</v>
      </c>
      <c r="Q377" s="177">
        <v>0</v>
      </c>
      <c r="R377" s="169">
        <v>0</v>
      </c>
      <c r="S377" s="169">
        <v>0</v>
      </c>
      <c r="T377" s="169">
        <v>0</v>
      </c>
      <c r="U377" s="169">
        <v>0</v>
      </c>
      <c r="V377" s="169">
        <v>0</v>
      </c>
      <c r="W377" s="169">
        <v>0</v>
      </c>
      <c r="X377" s="169">
        <v>0</v>
      </c>
      <c r="Y377" s="169">
        <v>0</v>
      </c>
      <c r="Z377" s="169">
        <v>0</v>
      </c>
      <c r="AA377" s="169">
        <v>0</v>
      </c>
      <c r="AB377" s="167" t="s">
        <v>529</v>
      </c>
      <c r="AC377" s="167" t="s">
        <v>150</v>
      </c>
      <c r="AD377" s="167" t="s">
        <v>141</v>
      </c>
      <c r="AE377" s="168" t="s">
        <v>581</v>
      </c>
      <c r="AF377" s="169">
        <v>0</v>
      </c>
      <c r="AG377" s="169">
        <v>0</v>
      </c>
      <c r="AH377" s="169">
        <v>0</v>
      </c>
      <c r="AI377" s="186">
        <v>0</v>
      </c>
      <c r="AJ377" s="169">
        <v>0</v>
      </c>
      <c r="AK377" s="169">
        <v>0</v>
      </c>
      <c r="AL377" s="169">
        <v>0</v>
      </c>
      <c r="AM377" s="169">
        <v>0</v>
      </c>
      <c r="AN377" s="169">
        <v>0</v>
      </c>
      <c r="AO377" s="169">
        <v>0</v>
      </c>
      <c r="AP377" s="169">
        <v>0</v>
      </c>
      <c r="AQ377" s="169">
        <v>0</v>
      </c>
      <c r="AR377" s="169">
        <v>0</v>
      </c>
      <c r="AS377" s="169">
        <v>0</v>
      </c>
      <c r="AT377" s="169">
        <v>0</v>
      </c>
      <c r="AU377" s="169">
        <v>0</v>
      </c>
      <c r="AV377" s="169">
        <v>0</v>
      </c>
      <c r="AW377" s="169">
        <v>0</v>
      </c>
      <c r="AX377" s="169">
        <v>0</v>
      </c>
      <c r="AY377" s="169">
        <v>8494.06</v>
      </c>
      <c r="AZ377" s="169">
        <v>8494.06</v>
      </c>
    </row>
    <row r="378" ht="16.5" customHeight="1" spans="1:52">
      <c r="A378" s="167"/>
      <c r="B378" s="167" t="s">
        <v>154</v>
      </c>
      <c r="C378" s="167"/>
      <c r="D378" s="168" t="s">
        <v>582</v>
      </c>
      <c r="E378" s="169">
        <v>8088</v>
      </c>
      <c r="F378" s="169">
        <v>8088</v>
      </c>
      <c r="G378" s="169">
        <v>0</v>
      </c>
      <c r="H378" s="169">
        <v>0</v>
      </c>
      <c r="I378" s="169">
        <v>0</v>
      </c>
      <c r="J378" s="169">
        <v>0</v>
      </c>
      <c r="K378" s="169">
        <v>0</v>
      </c>
      <c r="L378" s="169">
        <v>0</v>
      </c>
      <c r="M378" s="169">
        <v>0</v>
      </c>
      <c r="N378" s="169">
        <v>0</v>
      </c>
      <c r="O378" s="169">
        <v>0</v>
      </c>
      <c r="P378" s="169">
        <v>0</v>
      </c>
      <c r="Q378" s="177">
        <v>0</v>
      </c>
      <c r="R378" s="169">
        <v>0</v>
      </c>
      <c r="S378" s="169">
        <v>0</v>
      </c>
      <c r="T378" s="169">
        <v>0</v>
      </c>
      <c r="U378" s="169">
        <v>0</v>
      </c>
      <c r="V378" s="169">
        <v>0</v>
      </c>
      <c r="W378" s="169">
        <v>0</v>
      </c>
      <c r="X378" s="169">
        <v>0</v>
      </c>
      <c r="Y378" s="169">
        <v>0</v>
      </c>
      <c r="Z378" s="169">
        <v>0</v>
      </c>
      <c r="AA378" s="169">
        <v>8088</v>
      </c>
      <c r="AB378" s="167"/>
      <c r="AC378" s="167" t="s">
        <v>154</v>
      </c>
      <c r="AD378" s="167"/>
      <c r="AE378" s="168" t="s">
        <v>582</v>
      </c>
      <c r="AF378" s="169">
        <v>0</v>
      </c>
      <c r="AG378" s="169">
        <v>0</v>
      </c>
      <c r="AH378" s="169">
        <v>0</v>
      </c>
      <c r="AI378" s="186">
        <v>0</v>
      </c>
      <c r="AJ378" s="169">
        <v>0</v>
      </c>
      <c r="AK378" s="169">
        <v>0</v>
      </c>
      <c r="AL378" s="169">
        <v>0</v>
      </c>
      <c r="AM378" s="169">
        <v>0</v>
      </c>
      <c r="AN378" s="169">
        <v>0</v>
      </c>
      <c r="AO378" s="169">
        <v>0</v>
      </c>
      <c r="AP378" s="169">
        <v>0</v>
      </c>
      <c r="AQ378" s="169">
        <v>0</v>
      </c>
      <c r="AR378" s="169">
        <v>0</v>
      </c>
      <c r="AS378" s="169">
        <v>0</v>
      </c>
      <c r="AT378" s="169">
        <v>0</v>
      </c>
      <c r="AU378" s="169">
        <v>0</v>
      </c>
      <c r="AV378" s="169">
        <v>0</v>
      </c>
      <c r="AW378" s="169">
        <v>0</v>
      </c>
      <c r="AX378" s="169">
        <v>3834</v>
      </c>
      <c r="AY378" s="169">
        <v>1944</v>
      </c>
      <c r="AZ378" s="169">
        <v>13866</v>
      </c>
    </row>
    <row r="379" ht="16.5" customHeight="1" spans="1:52">
      <c r="A379" s="167" t="s">
        <v>529</v>
      </c>
      <c r="B379" s="167" t="s">
        <v>165</v>
      </c>
      <c r="C379" s="167" t="s">
        <v>122</v>
      </c>
      <c r="D379" s="168" t="s">
        <v>583</v>
      </c>
      <c r="E379" s="169">
        <v>0</v>
      </c>
      <c r="F379" s="169">
        <v>0</v>
      </c>
      <c r="G379" s="169">
        <v>0</v>
      </c>
      <c r="H379" s="169">
        <v>0</v>
      </c>
      <c r="I379" s="169">
        <v>0</v>
      </c>
      <c r="J379" s="169">
        <v>0</v>
      </c>
      <c r="K379" s="169">
        <v>0</v>
      </c>
      <c r="L379" s="169">
        <v>0</v>
      </c>
      <c r="M379" s="169">
        <v>0</v>
      </c>
      <c r="N379" s="169">
        <v>0</v>
      </c>
      <c r="O379" s="169">
        <v>0</v>
      </c>
      <c r="P379" s="169">
        <v>0</v>
      </c>
      <c r="Q379" s="177">
        <v>0</v>
      </c>
      <c r="R379" s="169">
        <v>0</v>
      </c>
      <c r="S379" s="169">
        <v>0</v>
      </c>
      <c r="T379" s="169">
        <v>0</v>
      </c>
      <c r="U379" s="169">
        <v>0</v>
      </c>
      <c r="V379" s="169">
        <v>0</v>
      </c>
      <c r="W379" s="169">
        <v>0</v>
      </c>
      <c r="X379" s="169">
        <v>0</v>
      </c>
      <c r="Y379" s="169">
        <v>0</v>
      </c>
      <c r="Z379" s="169">
        <v>0</v>
      </c>
      <c r="AA379" s="169">
        <v>0</v>
      </c>
      <c r="AB379" s="167" t="s">
        <v>529</v>
      </c>
      <c r="AC379" s="167" t="s">
        <v>165</v>
      </c>
      <c r="AD379" s="167" t="s">
        <v>122</v>
      </c>
      <c r="AE379" s="168" t="s">
        <v>583</v>
      </c>
      <c r="AF379" s="169">
        <v>0</v>
      </c>
      <c r="AG379" s="169">
        <v>0</v>
      </c>
      <c r="AH379" s="169">
        <v>0</v>
      </c>
      <c r="AI379" s="186">
        <v>0</v>
      </c>
      <c r="AJ379" s="169">
        <v>0</v>
      </c>
      <c r="AK379" s="169">
        <v>0</v>
      </c>
      <c r="AL379" s="169">
        <v>0</v>
      </c>
      <c r="AM379" s="169">
        <v>0</v>
      </c>
      <c r="AN379" s="169">
        <v>0</v>
      </c>
      <c r="AO379" s="169">
        <v>0</v>
      </c>
      <c r="AP379" s="169">
        <v>0</v>
      </c>
      <c r="AQ379" s="169">
        <v>0</v>
      </c>
      <c r="AR379" s="169">
        <v>0</v>
      </c>
      <c r="AS379" s="169">
        <v>0</v>
      </c>
      <c r="AT379" s="169">
        <v>0</v>
      </c>
      <c r="AU379" s="169">
        <v>0</v>
      </c>
      <c r="AV379" s="169">
        <v>0</v>
      </c>
      <c r="AW379" s="169">
        <v>0</v>
      </c>
      <c r="AX379" s="169">
        <v>0</v>
      </c>
      <c r="AY379" s="169">
        <v>999</v>
      </c>
      <c r="AZ379" s="169">
        <v>999</v>
      </c>
    </row>
    <row r="380" ht="16.5" customHeight="1" spans="1:52">
      <c r="A380" s="167" t="s">
        <v>529</v>
      </c>
      <c r="B380" s="167" t="s">
        <v>165</v>
      </c>
      <c r="C380" s="167" t="s">
        <v>148</v>
      </c>
      <c r="D380" s="168" t="s">
        <v>584</v>
      </c>
      <c r="E380" s="169">
        <v>0</v>
      </c>
      <c r="F380" s="169">
        <v>0</v>
      </c>
      <c r="G380" s="169">
        <v>0</v>
      </c>
      <c r="H380" s="169">
        <v>0</v>
      </c>
      <c r="I380" s="169">
        <v>0</v>
      </c>
      <c r="J380" s="169">
        <v>0</v>
      </c>
      <c r="K380" s="169">
        <v>0</v>
      </c>
      <c r="L380" s="169">
        <v>0</v>
      </c>
      <c r="M380" s="169">
        <v>0</v>
      </c>
      <c r="N380" s="169">
        <v>0</v>
      </c>
      <c r="O380" s="169">
        <v>0</v>
      </c>
      <c r="P380" s="169">
        <v>0</v>
      </c>
      <c r="Q380" s="177">
        <v>0</v>
      </c>
      <c r="R380" s="169">
        <v>0</v>
      </c>
      <c r="S380" s="169">
        <v>0</v>
      </c>
      <c r="T380" s="169">
        <v>0</v>
      </c>
      <c r="U380" s="169">
        <v>0</v>
      </c>
      <c r="V380" s="169">
        <v>0</v>
      </c>
      <c r="W380" s="169">
        <v>0</v>
      </c>
      <c r="X380" s="169">
        <v>0</v>
      </c>
      <c r="Y380" s="169">
        <v>0</v>
      </c>
      <c r="Z380" s="169">
        <v>0</v>
      </c>
      <c r="AA380" s="169">
        <v>0</v>
      </c>
      <c r="AB380" s="167" t="s">
        <v>529</v>
      </c>
      <c r="AC380" s="167" t="s">
        <v>165</v>
      </c>
      <c r="AD380" s="167" t="s">
        <v>148</v>
      </c>
      <c r="AE380" s="168" t="s">
        <v>584</v>
      </c>
      <c r="AF380" s="169">
        <v>0</v>
      </c>
      <c r="AG380" s="169">
        <v>0</v>
      </c>
      <c r="AH380" s="169">
        <v>0</v>
      </c>
      <c r="AI380" s="186">
        <v>0</v>
      </c>
      <c r="AJ380" s="169">
        <v>0</v>
      </c>
      <c r="AK380" s="169">
        <v>0</v>
      </c>
      <c r="AL380" s="169">
        <v>0</v>
      </c>
      <c r="AM380" s="169">
        <v>0</v>
      </c>
      <c r="AN380" s="169">
        <v>0</v>
      </c>
      <c r="AO380" s="169">
        <v>0</v>
      </c>
      <c r="AP380" s="169">
        <v>0</v>
      </c>
      <c r="AQ380" s="169">
        <v>0</v>
      </c>
      <c r="AR380" s="169">
        <v>0</v>
      </c>
      <c r="AS380" s="169">
        <v>0</v>
      </c>
      <c r="AT380" s="169">
        <v>0</v>
      </c>
      <c r="AU380" s="169">
        <v>0</v>
      </c>
      <c r="AV380" s="169">
        <v>0</v>
      </c>
      <c r="AW380" s="169">
        <v>0</v>
      </c>
      <c r="AX380" s="169">
        <v>0</v>
      </c>
      <c r="AY380" s="169">
        <v>79</v>
      </c>
      <c r="AZ380" s="169">
        <v>79</v>
      </c>
    </row>
    <row r="381" ht="16.5" customHeight="1" spans="1:52">
      <c r="A381" s="167" t="s">
        <v>529</v>
      </c>
      <c r="B381" s="167" t="s">
        <v>165</v>
      </c>
      <c r="C381" s="167" t="s">
        <v>157</v>
      </c>
      <c r="D381" s="168" t="s">
        <v>585</v>
      </c>
      <c r="E381" s="169">
        <v>0</v>
      </c>
      <c r="F381" s="169">
        <v>0</v>
      </c>
      <c r="G381" s="169">
        <v>0</v>
      </c>
      <c r="H381" s="169">
        <v>0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77">
        <v>0</v>
      </c>
      <c r="R381" s="169">
        <v>0</v>
      </c>
      <c r="S381" s="169">
        <v>0</v>
      </c>
      <c r="T381" s="169">
        <v>0</v>
      </c>
      <c r="U381" s="169">
        <v>0</v>
      </c>
      <c r="V381" s="169">
        <v>0</v>
      </c>
      <c r="W381" s="169">
        <v>0</v>
      </c>
      <c r="X381" s="169">
        <v>0</v>
      </c>
      <c r="Y381" s="169">
        <v>0</v>
      </c>
      <c r="Z381" s="169">
        <v>0</v>
      </c>
      <c r="AA381" s="169">
        <v>0</v>
      </c>
      <c r="AB381" s="167" t="s">
        <v>529</v>
      </c>
      <c r="AC381" s="167" t="s">
        <v>165</v>
      </c>
      <c r="AD381" s="167" t="s">
        <v>157</v>
      </c>
      <c r="AE381" s="168" t="s">
        <v>585</v>
      </c>
      <c r="AF381" s="169">
        <v>0</v>
      </c>
      <c r="AG381" s="169">
        <v>0</v>
      </c>
      <c r="AH381" s="169">
        <v>0</v>
      </c>
      <c r="AI381" s="186">
        <v>0</v>
      </c>
      <c r="AJ381" s="169">
        <v>0</v>
      </c>
      <c r="AK381" s="169">
        <v>0</v>
      </c>
      <c r="AL381" s="169">
        <v>0</v>
      </c>
      <c r="AM381" s="169">
        <v>0</v>
      </c>
      <c r="AN381" s="169">
        <v>0</v>
      </c>
      <c r="AO381" s="169">
        <v>0</v>
      </c>
      <c r="AP381" s="169">
        <v>0</v>
      </c>
      <c r="AQ381" s="169">
        <v>0</v>
      </c>
      <c r="AR381" s="169">
        <v>0</v>
      </c>
      <c r="AS381" s="169">
        <v>0</v>
      </c>
      <c r="AT381" s="169">
        <v>0</v>
      </c>
      <c r="AU381" s="169">
        <v>0</v>
      </c>
      <c r="AV381" s="169">
        <v>0</v>
      </c>
      <c r="AW381" s="169">
        <v>0</v>
      </c>
      <c r="AX381" s="169">
        <v>0</v>
      </c>
      <c r="AY381" s="169">
        <v>530</v>
      </c>
      <c r="AZ381" s="169">
        <v>530</v>
      </c>
    </row>
    <row r="382" ht="16.5" customHeight="1" spans="1:52">
      <c r="A382" s="167" t="s">
        <v>529</v>
      </c>
      <c r="B382" s="167" t="s">
        <v>165</v>
      </c>
      <c r="C382" s="167" t="s">
        <v>154</v>
      </c>
      <c r="D382" s="168" t="s">
        <v>586</v>
      </c>
      <c r="E382" s="169">
        <v>0</v>
      </c>
      <c r="F382" s="169">
        <v>0</v>
      </c>
      <c r="G382" s="169">
        <v>0</v>
      </c>
      <c r="H382" s="169">
        <v>0</v>
      </c>
      <c r="I382" s="169">
        <v>0</v>
      </c>
      <c r="J382" s="169">
        <v>0</v>
      </c>
      <c r="K382" s="169">
        <v>0</v>
      </c>
      <c r="L382" s="169">
        <v>0</v>
      </c>
      <c r="M382" s="169">
        <v>0</v>
      </c>
      <c r="N382" s="169">
        <v>0</v>
      </c>
      <c r="O382" s="169">
        <v>0</v>
      </c>
      <c r="P382" s="169">
        <v>0</v>
      </c>
      <c r="Q382" s="177">
        <v>0</v>
      </c>
      <c r="R382" s="169">
        <v>0</v>
      </c>
      <c r="S382" s="169">
        <v>0</v>
      </c>
      <c r="T382" s="169">
        <v>0</v>
      </c>
      <c r="U382" s="169">
        <v>0</v>
      </c>
      <c r="V382" s="169">
        <v>0</v>
      </c>
      <c r="W382" s="169">
        <v>0</v>
      </c>
      <c r="X382" s="169">
        <v>0</v>
      </c>
      <c r="Y382" s="169">
        <v>0</v>
      </c>
      <c r="Z382" s="169">
        <v>0</v>
      </c>
      <c r="AA382" s="169">
        <v>0</v>
      </c>
      <c r="AB382" s="167" t="s">
        <v>529</v>
      </c>
      <c r="AC382" s="167" t="s">
        <v>165</v>
      </c>
      <c r="AD382" s="167" t="s">
        <v>154</v>
      </c>
      <c r="AE382" s="168" t="s">
        <v>586</v>
      </c>
      <c r="AF382" s="169">
        <v>0</v>
      </c>
      <c r="AG382" s="169">
        <v>0</v>
      </c>
      <c r="AH382" s="169">
        <v>0</v>
      </c>
      <c r="AI382" s="186">
        <v>0</v>
      </c>
      <c r="AJ382" s="169">
        <v>0</v>
      </c>
      <c r="AK382" s="169">
        <v>0</v>
      </c>
      <c r="AL382" s="169">
        <v>0</v>
      </c>
      <c r="AM382" s="169">
        <v>0</v>
      </c>
      <c r="AN382" s="169">
        <v>0</v>
      </c>
      <c r="AO382" s="169">
        <v>0</v>
      </c>
      <c r="AP382" s="169">
        <v>0</v>
      </c>
      <c r="AQ382" s="169">
        <v>0</v>
      </c>
      <c r="AR382" s="169">
        <v>0</v>
      </c>
      <c r="AS382" s="169">
        <v>0</v>
      </c>
      <c r="AT382" s="169">
        <v>0</v>
      </c>
      <c r="AU382" s="169">
        <v>0</v>
      </c>
      <c r="AV382" s="169">
        <v>0</v>
      </c>
      <c r="AW382" s="169">
        <v>0</v>
      </c>
      <c r="AX382" s="169">
        <v>0</v>
      </c>
      <c r="AY382" s="169">
        <v>336</v>
      </c>
      <c r="AZ382" s="169">
        <v>336</v>
      </c>
    </row>
    <row r="383" ht="16.5" customHeight="1" spans="1:52">
      <c r="A383" s="167" t="s">
        <v>529</v>
      </c>
      <c r="B383" s="167" t="s">
        <v>165</v>
      </c>
      <c r="C383" s="167" t="s">
        <v>141</v>
      </c>
      <c r="D383" s="168" t="s">
        <v>587</v>
      </c>
      <c r="E383" s="169">
        <v>8088</v>
      </c>
      <c r="F383" s="169">
        <v>8088</v>
      </c>
      <c r="G383" s="169">
        <v>0</v>
      </c>
      <c r="H383" s="169">
        <v>0</v>
      </c>
      <c r="I383" s="169">
        <v>0</v>
      </c>
      <c r="J383" s="169">
        <v>0</v>
      </c>
      <c r="K383" s="169">
        <v>0</v>
      </c>
      <c r="L383" s="169">
        <v>0</v>
      </c>
      <c r="M383" s="169">
        <v>0</v>
      </c>
      <c r="N383" s="169">
        <v>0</v>
      </c>
      <c r="O383" s="169">
        <v>0</v>
      </c>
      <c r="P383" s="169">
        <v>0</v>
      </c>
      <c r="Q383" s="177">
        <v>0</v>
      </c>
      <c r="R383" s="169">
        <v>0</v>
      </c>
      <c r="S383" s="169">
        <v>0</v>
      </c>
      <c r="T383" s="169">
        <v>0</v>
      </c>
      <c r="U383" s="169">
        <v>0</v>
      </c>
      <c r="V383" s="169">
        <v>0</v>
      </c>
      <c r="W383" s="169">
        <v>0</v>
      </c>
      <c r="X383" s="169">
        <v>0</v>
      </c>
      <c r="Y383" s="169">
        <v>0</v>
      </c>
      <c r="Z383" s="169">
        <v>0</v>
      </c>
      <c r="AA383" s="169">
        <v>8088</v>
      </c>
      <c r="AB383" s="167" t="s">
        <v>529</v>
      </c>
      <c r="AC383" s="167" t="s">
        <v>165</v>
      </c>
      <c r="AD383" s="167" t="s">
        <v>141</v>
      </c>
      <c r="AE383" s="168" t="s">
        <v>587</v>
      </c>
      <c r="AF383" s="169">
        <v>0</v>
      </c>
      <c r="AG383" s="169">
        <v>0</v>
      </c>
      <c r="AH383" s="169">
        <v>0</v>
      </c>
      <c r="AI383" s="186">
        <v>0</v>
      </c>
      <c r="AJ383" s="169">
        <v>0</v>
      </c>
      <c r="AK383" s="169">
        <v>0</v>
      </c>
      <c r="AL383" s="169">
        <v>0</v>
      </c>
      <c r="AM383" s="169">
        <v>0</v>
      </c>
      <c r="AN383" s="169">
        <v>0</v>
      </c>
      <c r="AO383" s="169">
        <v>0</v>
      </c>
      <c r="AP383" s="169">
        <v>0</v>
      </c>
      <c r="AQ383" s="169">
        <v>0</v>
      </c>
      <c r="AR383" s="169">
        <v>0</v>
      </c>
      <c r="AS383" s="169">
        <v>0</v>
      </c>
      <c r="AT383" s="169">
        <v>0</v>
      </c>
      <c r="AU383" s="169">
        <v>0</v>
      </c>
      <c r="AV383" s="169">
        <v>0</v>
      </c>
      <c r="AW383" s="169">
        <v>0</v>
      </c>
      <c r="AX383" s="169">
        <v>3834</v>
      </c>
      <c r="AY383" s="169">
        <v>0</v>
      </c>
      <c r="AZ383" s="169">
        <v>11922</v>
      </c>
    </row>
    <row r="384" ht="16.5" customHeight="1" spans="1:52">
      <c r="A384" s="167"/>
      <c r="B384" s="167" t="s">
        <v>137</v>
      </c>
      <c r="C384" s="167"/>
      <c r="D384" s="168" t="s">
        <v>588</v>
      </c>
      <c r="E384" s="169">
        <v>0</v>
      </c>
      <c r="F384" s="169">
        <v>0</v>
      </c>
      <c r="G384" s="169">
        <v>0</v>
      </c>
      <c r="H384" s="169">
        <v>0</v>
      </c>
      <c r="I384" s="169">
        <v>0</v>
      </c>
      <c r="J384" s="169">
        <v>0</v>
      </c>
      <c r="K384" s="169">
        <v>0</v>
      </c>
      <c r="L384" s="169">
        <v>0</v>
      </c>
      <c r="M384" s="169">
        <v>0</v>
      </c>
      <c r="N384" s="169">
        <v>0</v>
      </c>
      <c r="O384" s="169">
        <v>0</v>
      </c>
      <c r="P384" s="169">
        <v>0</v>
      </c>
      <c r="Q384" s="177">
        <v>0</v>
      </c>
      <c r="R384" s="169">
        <v>0</v>
      </c>
      <c r="S384" s="169">
        <v>0</v>
      </c>
      <c r="T384" s="169">
        <v>0</v>
      </c>
      <c r="U384" s="169">
        <v>0</v>
      </c>
      <c r="V384" s="169">
        <v>0</v>
      </c>
      <c r="W384" s="169">
        <v>0</v>
      </c>
      <c r="X384" s="169">
        <v>0</v>
      </c>
      <c r="Y384" s="169">
        <v>0</v>
      </c>
      <c r="Z384" s="169">
        <v>0</v>
      </c>
      <c r="AA384" s="169">
        <v>0</v>
      </c>
      <c r="AB384" s="167"/>
      <c r="AC384" s="167" t="s">
        <v>137</v>
      </c>
      <c r="AD384" s="167"/>
      <c r="AE384" s="168" t="s">
        <v>588</v>
      </c>
      <c r="AF384" s="169">
        <v>0</v>
      </c>
      <c r="AG384" s="169">
        <v>0</v>
      </c>
      <c r="AH384" s="169">
        <v>0</v>
      </c>
      <c r="AI384" s="186">
        <v>0</v>
      </c>
      <c r="AJ384" s="169">
        <v>0</v>
      </c>
      <c r="AK384" s="169">
        <v>0</v>
      </c>
      <c r="AL384" s="169">
        <v>0</v>
      </c>
      <c r="AM384" s="169">
        <v>0</v>
      </c>
      <c r="AN384" s="169">
        <v>0</v>
      </c>
      <c r="AO384" s="169">
        <v>0</v>
      </c>
      <c r="AP384" s="169">
        <v>0</v>
      </c>
      <c r="AQ384" s="169">
        <v>0</v>
      </c>
      <c r="AR384" s="169">
        <v>0</v>
      </c>
      <c r="AS384" s="169">
        <v>0</v>
      </c>
      <c r="AT384" s="169">
        <v>0</v>
      </c>
      <c r="AU384" s="169">
        <v>0</v>
      </c>
      <c r="AV384" s="169">
        <v>0</v>
      </c>
      <c r="AW384" s="169">
        <v>0</v>
      </c>
      <c r="AX384" s="169">
        <v>320</v>
      </c>
      <c r="AY384" s="169">
        <v>1962</v>
      </c>
      <c r="AZ384" s="169">
        <v>2282</v>
      </c>
    </row>
    <row r="385" ht="16.5" customHeight="1" spans="1:52">
      <c r="A385" s="167" t="s">
        <v>529</v>
      </c>
      <c r="B385" s="167" t="s">
        <v>168</v>
      </c>
      <c r="C385" s="167" t="s">
        <v>132</v>
      </c>
      <c r="D385" s="168" t="s">
        <v>589</v>
      </c>
      <c r="E385" s="169">
        <v>0</v>
      </c>
      <c r="F385" s="169">
        <v>0</v>
      </c>
      <c r="G385" s="169">
        <v>0</v>
      </c>
      <c r="H385" s="169">
        <v>0</v>
      </c>
      <c r="I385" s="169">
        <v>0</v>
      </c>
      <c r="J385" s="169">
        <v>0</v>
      </c>
      <c r="K385" s="169">
        <v>0</v>
      </c>
      <c r="L385" s="169">
        <v>0</v>
      </c>
      <c r="M385" s="169">
        <v>0</v>
      </c>
      <c r="N385" s="169">
        <v>0</v>
      </c>
      <c r="O385" s="169">
        <v>0</v>
      </c>
      <c r="P385" s="169">
        <v>0</v>
      </c>
      <c r="Q385" s="177">
        <v>0</v>
      </c>
      <c r="R385" s="169">
        <v>0</v>
      </c>
      <c r="S385" s="169">
        <v>0</v>
      </c>
      <c r="T385" s="169">
        <v>0</v>
      </c>
      <c r="U385" s="169">
        <v>0</v>
      </c>
      <c r="V385" s="169">
        <v>0</v>
      </c>
      <c r="W385" s="169">
        <v>0</v>
      </c>
      <c r="X385" s="169">
        <v>0</v>
      </c>
      <c r="Y385" s="169">
        <v>0</v>
      </c>
      <c r="Z385" s="169">
        <v>0</v>
      </c>
      <c r="AA385" s="169">
        <v>0</v>
      </c>
      <c r="AB385" s="167" t="s">
        <v>529</v>
      </c>
      <c r="AC385" s="167" t="s">
        <v>168</v>
      </c>
      <c r="AD385" s="167" t="s">
        <v>132</v>
      </c>
      <c r="AE385" s="168" t="s">
        <v>589</v>
      </c>
      <c r="AF385" s="169">
        <v>0</v>
      </c>
      <c r="AG385" s="169">
        <v>0</v>
      </c>
      <c r="AH385" s="169">
        <v>0</v>
      </c>
      <c r="AI385" s="186">
        <v>0</v>
      </c>
      <c r="AJ385" s="169">
        <v>0</v>
      </c>
      <c r="AK385" s="169">
        <v>0</v>
      </c>
      <c r="AL385" s="169">
        <v>0</v>
      </c>
      <c r="AM385" s="169">
        <v>0</v>
      </c>
      <c r="AN385" s="169">
        <v>0</v>
      </c>
      <c r="AO385" s="169">
        <v>0</v>
      </c>
      <c r="AP385" s="169">
        <v>0</v>
      </c>
      <c r="AQ385" s="169">
        <v>0</v>
      </c>
      <c r="AR385" s="169">
        <v>0</v>
      </c>
      <c r="AS385" s="169">
        <v>0</v>
      </c>
      <c r="AT385" s="169">
        <v>0</v>
      </c>
      <c r="AU385" s="169">
        <v>0</v>
      </c>
      <c r="AV385" s="169">
        <v>0</v>
      </c>
      <c r="AW385" s="169">
        <v>0</v>
      </c>
      <c r="AX385" s="169">
        <v>250</v>
      </c>
      <c r="AY385" s="169">
        <v>1652</v>
      </c>
      <c r="AZ385" s="169">
        <v>1902</v>
      </c>
    </row>
    <row r="386" ht="16.5" customHeight="1" spans="1:52">
      <c r="A386" s="167" t="s">
        <v>529</v>
      </c>
      <c r="B386" s="167" t="s">
        <v>168</v>
      </c>
      <c r="C386" s="167" t="s">
        <v>143</v>
      </c>
      <c r="D386" s="168" t="s">
        <v>590</v>
      </c>
      <c r="E386" s="169">
        <v>0</v>
      </c>
      <c r="F386" s="169">
        <v>0</v>
      </c>
      <c r="G386" s="169">
        <v>0</v>
      </c>
      <c r="H386" s="169">
        <v>0</v>
      </c>
      <c r="I386" s="169">
        <v>0</v>
      </c>
      <c r="J386" s="169">
        <v>0</v>
      </c>
      <c r="K386" s="169">
        <v>0</v>
      </c>
      <c r="L386" s="169">
        <v>0</v>
      </c>
      <c r="M386" s="169">
        <v>0</v>
      </c>
      <c r="N386" s="169">
        <v>0</v>
      </c>
      <c r="O386" s="169">
        <v>0</v>
      </c>
      <c r="P386" s="169">
        <v>0</v>
      </c>
      <c r="Q386" s="177">
        <v>0</v>
      </c>
      <c r="R386" s="169">
        <v>0</v>
      </c>
      <c r="S386" s="169">
        <v>0</v>
      </c>
      <c r="T386" s="169">
        <v>0</v>
      </c>
      <c r="U386" s="169">
        <v>0</v>
      </c>
      <c r="V386" s="169">
        <v>0</v>
      </c>
      <c r="W386" s="169">
        <v>0</v>
      </c>
      <c r="X386" s="169">
        <v>0</v>
      </c>
      <c r="Y386" s="169">
        <v>0</v>
      </c>
      <c r="Z386" s="169">
        <v>0</v>
      </c>
      <c r="AA386" s="169">
        <v>0</v>
      </c>
      <c r="AB386" s="167" t="s">
        <v>529</v>
      </c>
      <c r="AC386" s="167" t="s">
        <v>168</v>
      </c>
      <c r="AD386" s="167" t="s">
        <v>143</v>
      </c>
      <c r="AE386" s="168" t="s">
        <v>590</v>
      </c>
      <c r="AF386" s="169">
        <v>0</v>
      </c>
      <c r="AG386" s="169">
        <v>0</v>
      </c>
      <c r="AH386" s="169">
        <v>0</v>
      </c>
      <c r="AI386" s="186">
        <v>0</v>
      </c>
      <c r="AJ386" s="169">
        <v>0</v>
      </c>
      <c r="AK386" s="169">
        <v>0</v>
      </c>
      <c r="AL386" s="169">
        <v>0</v>
      </c>
      <c r="AM386" s="169">
        <v>0</v>
      </c>
      <c r="AN386" s="169">
        <v>0</v>
      </c>
      <c r="AO386" s="169">
        <v>0</v>
      </c>
      <c r="AP386" s="169">
        <v>0</v>
      </c>
      <c r="AQ386" s="169">
        <v>0</v>
      </c>
      <c r="AR386" s="169">
        <v>0</v>
      </c>
      <c r="AS386" s="169">
        <v>0</v>
      </c>
      <c r="AT386" s="169">
        <v>0</v>
      </c>
      <c r="AU386" s="169">
        <v>0</v>
      </c>
      <c r="AV386" s="169">
        <v>0</v>
      </c>
      <c r="AW386" s="169">
        <v>0</v>
      </c>
      <c r="AX386" s="169">
        <v>70</v>
      </c>
      <c r="AY386" s="169">
        <v>310</v>
      </c>
      <c r="AZ386" s="169">
        <v>380</v>
      </c>
    </row>
    <row r="387" ht="16.5" customHeight="1" spans="1:52">
      <c r="A387" s="167"/>
      <c r="B387" s="167" t="s">
        <v>141</v>
      </c>
      <c r="C387" s="167"/>
      <c r="D387" s="168" t="s">
        <v>591</v>
      </c>
      <c r="E387" s="169">
        <v>0</v>
      </c>
      <c r="F387" s="169">
        <v>0</v>
      </c>
      <c r="G387" s="169">
        <v>0</v>
      </c>
      <c r="H387" s="169">
        <v>0</v>
      </c>
      <c r="I387" s="169">
        <v>0</v>
      </c>
      <c r="J387" s="169">
        <v>0</v>
      </c>
      <c r="K387" s="169">
        <v>0</v>
      </c>
      <c r="L387" s="169">
        <v>0</v>
      </c>
      <c r="M387" s="169">
        <v>0</v>
      </c>
      <c r="N387" s="169">
        <v>0</v>
      </c>
      <c r="O387" s="169">
        <v>0</v>
      </c>
      <c r="P387" s="169">
        <v>0</v>
      </c>
      <c r="Q387" s="177">
        <v>0</v>
      </c>
      <c r="R387" s="169">
        <v>0</v>
      </c>
      <c r="S387" s="169">
        <v>0</v>
      </c>
      <c r="T387" s="169">
        <v>0</v>
      </c>
      <c r="U387" s="169">
        <v>0</v>
      </c>
      <c r="V387" s="169">
        <v>0</v>
      </c>
      <c r="W387" s="169">
        <v>0</v>
      </c>
      <c r="X387" s="169">
        <v>0</v>
      </c>
      <c r="Y387" s="169">
        <v>0</v>
      </c>
      <c r="Z387" s="169">
        <v>0</v>
      </c>
      <c r="AA387" s="169">
        <v>0</v>
      </c>
      <c r="AB387" s="167"/>
      <c r="AC387" s="167" t="s">
        <v>141</v>
      </c>
      <c r="AD387" s="167"/>
      <c r="AE387" s="168" t="s">
        <v>591</v>
      </c>
      <c r="AF387" s="169">
        <v>0</v>
      </c>
      <c r="AG387" s="169">
        <v>0</v>
      </c>
      <c r="AH387" s="169">
        <v>0</v>
      </c>
      <c r="AI387" s="186">
        <v>0</v>
      </c>
      <c r="AJ387" s="169">
        <v>0</v>
      </c>
      <c r="AK387" s="169">
        <v>0</v>
      </c>
      <c r="AL387" s="169">
        <v>0</v>
      </c>
      <c r="AM387" s="169">
        <v>0</v>
      </c>
      <c r="AN387" s="169">
        <v>0</v>
      </c>
      <c r="AO387" s="169">
        <v>0</v>
      </c>
      <c r="AP387" s="169">
        <v>0</v>
      </c>
      <c r="AQ387" s="169">
        <v>0</v>
      </c>
      <c r="AR387" s="169">
        <v>0</v>
      </c>
      <c r="AS387" s="169">
        <v>0</v>
      </c>
      <c r="AT387" s="169">
        <v>0</v>
      </c>
      <c r="AU387" s="169">
        <v>0</v>
      </c>
      <c r="AV387" s="169">
        <v>0</v>
      </c>
      <c r="AW387" s="169">
        <v>0</v>
      </c>
      <c r="AX387" s="169">
        <v>0</v>
      </c>
      <c r="AY387" s="169">
        <v>1005</v>
      </c>
      <c r="AZ387" s="169">
        <v>1005</v>
      </c>
    </row>
    <row r="388" ht="16.5" customHeight="1" spans="1:52">
      <c r="A388" s="167" t="s">
        <v>529</v>
      </c>
      <c r="B388" s="167" t="s">
        <v>261</v>
      </c>
      <c r="C388" s="167" t="s">
        <v>141</v>
      </c>
      <c r="D388" s="168" t="s">
        <v>592</v>
      </c>
      <c r="E388" s="169">
        <v>0</v>
      </c>
      <c r="F388" s="169">
        <v>0</v>
      </c>
      <c r="G388" s="169">
        <v>0</v>
      </c>
      <c r="H388" s="169">
        <v>0</v>
      </c>
      <c r="I388" s="169">
        <v>0</v>
      </c>
      <c r="J388" s="169">
        <v>0</v>
      </c>
      <c r="K388" s="169">
        <v>0</v>
      </c>
      <c r="L388" s="169">
        <v>0</v>
      </c>
      <c r="M388" s="169">
        <v>0</v>
      </c>
      <c r="N388" s="169">
        <v>0</v>
      </c>
      <c r="O388" s="169">
        <v>0</v>
      </c>
      <c r="P388" s="169">
        <v>0</v>
      </c>
      <c r="Q388" s="177">
        <v>0</v>
      </c>
      <c r="R388" s="169">
        <v>0</v>
      </c>
      <c r="S388" s="169">
        <v>0</v>
      </c>
      <c r="T388" s="169">
        <v>0</v>
      </c>
      <c r="U388" s="169">
        <v>0</v>
      </c>
      <c r="V388" s="169">
        <v>0</v>
      </c>
      <c r="W388" s="169">
        <v>0</v>
      </c>
      <c r="X388" s="169">
        <v>0</v>
      </c>
      <c r="Y388" s="169">
        <v>0</v>
      </c>
      <c r="Z388" s="169">
        <v>0</v>
      </c>
      <c r="AA388" s="169">
        <v>0</v>
      </c>
      <c r="AB388" s="167" t="s">
        <v>529</v>
      </c>
      <c r="AC388" s="167" t="s">
        <v>261</v>
      </c>
      <c r="AD388" s="167" t="s">
        <v>141</v>
      </c>
      <c r="AE388" s="168" t="s">
        <v>592</v>
      </c>
      <c r="AF388" s="169">
        <v>0</v>
      </c>
      <c r="AG388" s="169">
        <v>0</v>
      </c>
      <c r="AH388" s="169">
        <v>0</v>
      </c>
      <c r="AI388" s="186">
        <v>0</v>
      </c>
      <c r="AJ388" s="169">
        <v>0</v>
      </c>
      <c r="AK388" s="169">
        <v>0</v>
      </c>
      <c r="AL388" s="169">
        <v>0</v>
      </c>
      <c r="AM388" s="169">
        <v>0</v>
      </c>
      <c r="AN388" s="169">
        <v>0</v>
      </c>
      <c r="AO388" s="169">
        <v>0</v>
      </c>
      <c r="AP388" s="169">
        <v>0</v>
      </c>
      <c r="AQ388" s="169">
        <v>0</v>
      </c>
      <c r="AR388" s="169">
        <v>0</v>
      </c>
      <c r="AS388" s="169">
        <v>0</v>
      </c>
      <c r="AT388" s="169">
        <v>0</v>
      </c>
      <c r="AU388" s="169">
        <v>0</v>
      </c>
      <c r="AV388" s="169">
        <v>0</v>
      </c>
      <c r="AW388" s="169">
        <v>0</v>
      </c>
      <c r="AX388" s="169">
        <v>0</v>
      </c>
      <c r="AY388" s="169">
        <v>1005</v>
      </c>
      <c r="AZ388" s="169">
        <v>1005</v>
      </c>
    </row>
    <row r="389" ht="16.5" customHeight="1" spans="1:52">
      <c r="A389" s="167" t="s">
        <v>593</v>
      </c>
      <c r="B389" s="167"/>
      <c r="C389" s="167"/>
      <c r="D389" s="168" t="s">
        <v>594</v>
      </c>
      <c r="E389" s="169">
        <v>2842.17</v>
      </c>
      <c r="F389" s="169">
        <v>2347.1</v>
      </c>
      <c r="G389" s="169">
        <v>1311.29</v>
      </c>
      <c r="H389" s="169">
        <v>100.66</v>
      </c>
      <c r="I389" s="169">
        <v>45</v>
      </c>
      <c r="J389" s="169">
        <v>55.66</v>
      </c>
      <c r="K389" s="169">
        <v>0</v>
      </c>
      <c r="L389" s="169">
        <v>0</v>
      </c>
      <c r="M389" s="169">
        <v>170.15</v>
      </c>
      <c r="N389" s="169">
        <v>109.27</v>
      </c>
      <c r="O389" s="169">
        <v>0</v>
      </c>
      <c r="P389" s="169">
        <v>60.88</v>
      </c>
      <c r="Q389" s="177">
        <v>0</v>
      </c>
      <c r="R389" s="169">
        <v>0</v>
      </c>
      <c r="S389" s="169">
        <v>765</v>
      </c>
      <c r="T389" s="169">
        <v>0</v>
      </c>
      <c r="U389" s="169">
        <v>0</v>
      </c>
      <c r="V389" s="169">
        <v>0</v>
      </c>
      <c r="W389" s="169">
        <v>0</v>
      </c>
      <c r="X389" s="169">
        <v>0</v>
      </c>
      <c r="Y389" s="169">
        <v>0</v>
      </c>
      <c r="Z389" s="169">
        <v>0</v>
      </c>
      <c r="AA389" s="169">
        <v>0</v>
      </c>
      <c r="AB389" s="167" t="s">
        <v>593</v>
      </c>
      <c r="AC389" s="167"/>
      <c r="AD389" s="167"/>
      <c r="AE389" s="168" t="s">
        <v>594</v>
      </c>
      <c r="AF389" s="169">
        <v>442.96</v>
      </c>
      <c r="AG389" s="169">
        <v>429.76</v>
      </c>
      <c r="AH389" s="169">
        <v>13.2</v>
      </c>
      <c r="AI389" s="186">
        <v>0</v>
      </c>
      <c r="AJ389" s="169">
        <v>52.11</v>
      </c>
      <c r="AK389" s="169">
        <v>0</v>
      </c>
      <c r="AL389" s="169">
        <v>0</v>
      </c>
      <c r="AM389" s="169">
        <v>0</v>
      </c>
      <c r="AN389" s="169">
        <v>0</v>
      </c>
      <c r="AO389" s="169">
        <v>0</v>
      </c>
      <c r="AP389" s="169">
        <v>52.11</v>
      </c>
      <c r="AQ389" s="169">
        <v>0</v>
      </c>
      <c r="AR389" s="169">
        <v>0</v>
      </c>
      <c r="AS389" s="169">
        <v>0</v>
      </c>
      <c r="AT389" s="169">
        <v>0</v>
      </c>
      <c r="AU389" s="169">
        <v>0</v>
      </c>
      <c r="AV389" s="169">
        <v>0</v>
      </c>
      <c r="AW389" s="169">
        <v>0</v>
      </c>
      <c r="AX389" s="169">
        <v>1285.87</v>
      </c>
      <c r="AY389" s="169">
        <v>12856.78</v>
      </c>
      <c r="AZ389" s="169">
        <v>16984.82</v>
      </c>
    </row>
    <row r="390" ht="16.5" customHeight="1" spans="1:52">
      <c r="A390" s="167"/>
      <c r="B390" s="167" t="s">
        <v>122</v>
      </c>
      <c r="C390" s="167"/>
      <c r="D390" s="168" t="s">
        <v>595</v>
      </c>
      <c r="E390" s="169">
        <v>2842.17</v>
      </c>
      <c r="F390" s="169">
        <v>2347.1</v>
      </c>
      <c r="G390" s="169">
        <v>1311.29</v>
      </c>
      <c r="H390" s="169">
        <v>100.66</v>
      </c>
      <c r="I390" s="169">
        <v>45</v>
      </c>
      <c r="J390" s="169">
        <v>55.66</v>
      </c>
      <c r="K390" s="169">
        <v>0</v>
      </c>
      <c r="L390" s="169">
        <v>0</v>
      </c>
      <c r="M390" s="169">
        <v>170.15</v>
      </c>
      <c r="N390" s="169">
        <v>109.27</v>
      </c>
      <c r="O390" s="169">
        <v>0</v>
      </c>
      <c r="P390" s="169">
        <v>60.88</v>
      </c>
      <c r="Q390" s="177">
        <v>0</v>
      </c>
      <c r="R390" s="169">
        <v>0</v>
      </c>
      <c r="S390" s="169">
        <v>765</v>
      </c>
      <c r="T390" s="169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  <c r="Z390" s="169">
        <v>0</v>
      </c>
      <c r="AA390" s="169">
        <v>0</v>
      </c>
      <c r="AB390" s="167"/>
      <c r="AC390" s="167" t="s">
        <v>122</v>
      </c>
      <c r="AD390" s="167"/>
      <c r="AE390" s="168" t="s">
        <v>595</v>
      </c>
      <c r="AF390" s="169">
        <v>442.96</v>
      </c>
      <c r="AG390" s="169">
        <v>429.76</v>
      </c>
      <c r="AH390" s="169">
        <v>13.2</v>
      </c>
      <c r="AI390" s="186">
        <v>0</v>
      </c>
      <c r="AJ390" s="169">
        <v>52.11</v>
      </c>
      <c r="AK390" s="169">
        <v>0</v>
      </c>
      <c r="AL390" s="169">
        <v>0</v>
      </c>
      <c r="AM390" s="169">
        <v>0</v>
      </c>
      <c r="AN390" s="169">
        <v>0</v>
      </c>
      <c r="AO390" s="169">
        <v>0</v>
      </c>
      <c r="AP390" s="169">
        <v>52.11</v>
      </c>
      <c r="AQ390" s="169">
        <v>0</v>
      </c>
      <c r="AR390" s="169">
        <v>0</v>
      </c>
      <c r="AS390" s="169">
        <v>0</v>
      </c>
      <c r="AT390" s="169">
        <v>0</v>
      </c>
      <c r="AU390" s="169">
        <v>0</v>
      </c>
      <c r="AV390" s="169">
        <v>0</v>
      </c>
      <c r="AW390" s="169">
        <v>0</v>
      </c>
      <c r="AX390" s="169">
        <v>1195.87</v>
      </c>
      <c r="AY390" s="169">
        <v>12347.34</v>
      </c>
      <c r="AZ390" s="169">
        <v>16385.38</v>
      </c>
    </row>
    <row r="391" ht="16.5" customHeight="1" spans="1:52">
      <c r="A391" s="167" t="s">
        <v>596</v>
      </c>
      <c r="B391" s="167" t="s">
        <v>125</v>
      </c>
      <c r="C391" s="167" t="s">
        <v>122</v>
      </c>
      <c r="D391" s="168" t="s">
        <v>597</v>
      </c>
      <c r="E391" s="169">
        <v>2458.26</v>
      </c>
      <c r="F391" s="169">
        <v>2084.87</v>
      </c>
      <c r="G391" s="169">
        <v>1169.04</v>
      </c>
      <c r="H391" s="169">
        <v>91.54</v>
      </c>
      <c r="I391" s="169">
        <v>45</v>
      </c>
      <c r="J391" s="169">
        <v>46.54</v>
      </c>
      <c r="K391" s="169">
        <v>0</v>
      </c>
      <c r="L391" s="169">
        <v>0</v>
      </c>
      <c r="M391" s="169">
        <v>158.3</v>
      </c>
      <c r="N391" s="169">
        <v>97.42</v>
      </c>
      <c r="O391" s="169">
        <v>0</v>
      </c>
      <c r="P391" s="169">
        <v>60.88</v>
      </c>
      <c r="Q391" s="177">
        <v>0</v>
      </c>
      <c r="R391" s="169">
        <v>0</v>
      </c>
      <c r="S391" s="169">
        <v>666</v>
      </c>
      <c r="T391" s="169">
        <v>0</v>
      </c>
      <c r="U391" s="169">
        <v>0</v>
      </c>
      <c r="V391" s="169">
        <v>0</v>
      </c>
      <c r="W391" s="169">
        <v>0</v>
      </c>
      <c r="X391" s="169">
        <v>0</v>
      </c>
      <c r="Y391" s="169">
        <v>0</v>
      </c>
      <c r="Z391" s="169">
        <v>0</v>
      </c>
      <c r="AA391" s="169">
        <v>0</v>
      </c>
      <c r="AB391" s="167" t="s">
        <v>596</v>
      </c>
      <c r="AC391" s="167" t="s">
        <v>125</v>
      </c>
      <c r="AD391" s="167" t="s">
        <v>122</v>
      </c>
      <c r="AE391" s="168" t="s">
        <v>597</v>
      </c>
      <c r="AF391" s="169">
        <v>321.28</v>
      </c>
      <c r="AG391" s="169">
        <v>308.08</v>
      </c>
      <c r="AH391" s="169">
        <v>13.2</v>
      </c>
      <c r="AI391" s="186">
        <v>0</v>
      </c>
      <c r="AJ391" s="169">
        <v>52.11</v>
      </c>
      <c r="AK391" s="169">
        <v>0</v>
      </c>
      <c r="AL391" s="169">
        <v>0</v>
      </c>
      <c r="AM391" s="169">
        <v>0</v>
      </c>
      <c r="AN391" s="169">
        <v>0</v>
      </c>
      <c r="AO391" s="169">
        <v>0</v>
      </c>
      <c r="AP391" s="169">
        <v>52.11</v>
      </c>
      <c r="AQ391" s="169">
        <v>0</v>
      </c>
      <c r="AR391" s="169">
        <v>0</v>
      </c>
      <c r="AS391" s="169">
        <v>0</v>
      </c>
      <c r="AT391" s="169">
        <v>0</v>
      </c>
      <c r="AU391" s="169">
        <v>0</v>
      </c>
      <c r="AV391" s="169">
        <v>0</v>
      </c>
      <c r="AW391" s="169">
        <v>0</v>
      </c>
      <c r="AX391" s="169">
        <v>429.35</v>
      </c>
      <c r="AY391" s="169">
        <v>0</v>
      </c>
      <c r="AZ391" s="169">
        <v>2887.61</v>
      </c>
    </row>
    <row r="392" ht="16.5" customHeight="1" spans="1:52">
      <c r="A392" s="167" t="s">
        <v>596</v>
      </c>
      <c r="B392" s="167" t="s">
        <v>125</v>
      </c>
      <c r="C392" s="167" t="s">
        <v>143</v>
      </c>
      <c r="D392" s="168" t="s">
        <v>598</v>
      </c>
      <c r="E392" s="169">
        <v>0</v>
      </c>
      <c r="F392" s="169">
        <v>0</v>
      </c>
      <c r="G392" s="169">
        <v>0</v>
      </c>
      <c r="H392" s="169">
        <v>0</v>
      </c>
      <c r="I392" s="169">
        <v>0</v>
      </c>
      <c r="J392" s="169">
        <v>0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169">
        <v>0</v>
      </c>
      <c r="Q392" s="177">
        <v>0</v>
      </c>
      <c r="R392" s="169">
        <v>0</v>
      </c>
      <c r="S392" s="169">
        <v>0</v>
      </c>
      <c r="T392" s="169">
        <v>0</v>
      </c>
      <c r="U392" s="169">
        <v>0</v>
      </c>
      <c r="V392" s="169">
        <v>0</v>
      </c>
      <c r="W392" s="169">
        <v>0</v>
      </c>
      <c r="X392" s="169">
        <v>0</v>
      </c>
      <c r="Y392" s="169">
        <v>0</v>
      </c>
      <c r="Z392" s="169">
        <v>0</v>
      </c>
      <c r="AA392" s="169">
        <v>0</v>
      </c>
      <c r="AB392" s="167" t="s">
        <v>596</v>
      </c>
      <c r="AC392" s="167" t="s">
        <v>125</v>
      </c>
      <c r="AD392" s="167" t="s">
        <v>143</v>
      </c>
      <c r="AE392" s="168" t="s">
        <v>598</v>
      </c>
      <c r="AF392" s="169">
        <v>0</v>
      </c>
      <c r="AG392" s="169">
        <v>0</v>
      </c>
      <c r="AH392" s="169">
        <v>0</v>
      </c>
      <c r="AI392" s="186">
        <v>0</v>
      </c>
      <c r="AJ392" s="169">
        <v>0</v>
      </c>
      <c r="AK392" s="169">
        <v>0</v>
      </c>
      <c r="AL392" s="169">
        <v>0</v>
      </c>
      <c r="AM392" s="169">
        <v>0</v>
      </c>
      <c r="AN392" s="169">
        <v>0</v>
      </c>
      <c r="AO392" s="169">
        <v>0</v>
      </c>
      <c r="AP392" s="169">
        <v>0</v>
      </c>
      <c r="AQ392" s="169">
        <v>0</v>
      </c>
      <c r="AR392" s="169">
        <v>0</v>
      </c>
      <c r="AS392" s="169">
        <v>0</v>
      </c>
      <c r="AT392" s="169">
        <v>0</v>
      </c>
      <c r="AU392" s="169">
        <v>0</v>
      </c>
      <c r="AV392" s="169">
        <v>0</v>
      </c>
      <c r="AW392" s="169">
        <v>0</v>
      </c>
      <c r="AX392" s="169">
        <v>0</v>
      </c>
      <c r="AY392" s="169">
        <v>6291</v>
      </c>
      <c r="AZ392" s="169">
        <v>6291</v>
      </c>
    </row>
    <row r="393" ht="16.5" customHeight="1" spans="1:52">
      <c r="A393" s="167" t="s">
        <v>596</v>
      </c>
      <c r="B393" s="167" t="s">
        <v>125</v>
      </c>
      <c r="C393" s="167" t="s">
        <v>157</v>
      </c>
      <c r="D393" s="168" t="s">
        <v>599</v>
      </c>
      <c r="E393" s="169">
        <v>0</v>
      </c>
      <c r="F393" s="169">
        <v>0</v>
      </c>
      <c r="G393" s="169">
        <v>0</v>
      </c>
      <c r="H393" s="169">
        <v>0</v>
      </c>
      <c r="I393" s="169">
        <v>0</v>
      </c>
      <c r="J393" s="169">
        <v>0</v>
      </c>
      <c r="K393" s="169">
        <v>0</v>
      </c>
      <c r="L393" s="169">
        <v>0</v>
      </c>
      <c r="M393" s="169">
        <v>0</v>
      </c>
      <c r="N393" s="169">
        <v>0</v>
      </c>
      <c r="O393" s="169">
        <v>0</v>
      </c>
      <c r="P393" s="169">
        <v>0</v>
      </c>
      <c r="Q393" s="177">
        <v>0</v>
      </c>
      <c r="R393" s="169">
        <v>0</v>
      </c>
      <c r="S393" s="169">
        <v>0</v>
      </c>
      <c r="T393" s="169">
        <v>0</v>
      </c>
      <c r="U393" s="169">
        <v>0</v>
      </c>
      <c r="V393" s="169">
        <v>0</v>
      </c>
      <c r="W393" s="169">
        <v>0</v>
      </c>
      <c r="X393" s="169">
        <v>0</v>
      </c>
      <c r="Y393" s="169">
        <v>0</v>
      </c>
      <c r="Z393" s="169">
        <v>0</v>
      </c>
      <c r="AA393" s="169">
        <v>0</v>
      </c>
      <c r="AB393" s="167" t="s">
        <v>596</v>
      </c>
      <c r="AC393" s="167" t="s">
        <v>125</v>
      </c>
      <c r="AD393" s="167" t="s">
        <v>157</v>
      </c>
      <c r="AE393" s="168" t="s">
        <v>599</v>
      </c>
      <c r="AF393" s="169">
        <v>0</v>
      </c>
      <c r="AG393" s="169">
        <v>0</v>
      </c>
      <c r="AH393" s="169">
        <v>0</v>
      </c>
      <c r="AI393" s="186">
        <v>0</v>
      </c>
      <c r="AJ393" s="169">
        <v>0</v>
      </c>
      <c r="AK393" s="169">
        <v>0</v>
      </c>
      <c r="AL393" s="169">
        <v>0</v>
      </c>
      <c r="AM393" s="169">
        <v>0</v>
      </c>
      <c r="AN393" s="169">
        <v>0</v>
      </c>
      <c r="AO393" s="169">
        <v>0</v>
      </c>
      <c r="AP393" s="169">
        <v>0</v>
      </c>
      <c r="AQ393" s="169">
        <v>0</v>
      </c>
      <c r="AR393" s="169">
        <v>0</v>
      </c>
      <c r="AS393" s="169">
        <v>0</v>
      </c>
      <c r="AT393" s="169">
        <v>0</v>
      </c>
      <c r="AU393" s="169">
        <v>0</v>
      </c>
      <c r="AV393" s="169">
        <v>0</v>
      </c>
      <c r="AW393" s="169">
        <v>0</v>
      </c>
      <c r="AX393" s="169">
        <v>544</v>
      </c>
      <c r="AY393" s="169">
        <v>5929.18</v>
      </c>
      <c r="AZ393" s="169">
        <v>6473.18</v>
      </c>
    </row>
    <row r="394" ht="16.5" customHeight="1" spans="1:52">
      <c r="A394" s="167" t="s">
        <v>596</v>
      </c>
      <c r="B394" s="167" t="s">
        <v>125</v>
      </c>
      <c r="C394" s="167" t="s">
        <v>252</v>
      </c>
      <c r="D394" s="168" t="s">
        <v>600</v>
      </c>
      <c r="E394" s="169">
        <v>283.63</v>
      </c>
      <c r="F394" s="169">
        <v>173.47</v>
      </c>
      <c r="G394" s="169">
        <v>93.55</v>
      </c>
      <c r="H394" s="169">
        <v>9.12</v>
      </c>
      <c r="I394" s="169">
        <v>0</v>
      </c>
      <c r="J394" s="169">
        <v>9.12</v>
      </c>
      <c r="K394" s="169">
        <v>0</v>
      </c>
      <c r="L394" s="169">
        <v>0</v>
      </c>
      <c r="M394" s="169">
        <v>7.8</v>
      </c>
      <c r="N394" s="169">
        <v>7.8</v>
      </c>
      <c r="O394" s="169">
        <v>0</v>
      </c>
      <c r="P394" s="169">
        <v>0</v>
      </c>
      <c r="Q394" s="177">
        <v>0</v>
      </c>
      <c r="R394" s="169">
        <v>0</v>
      </c>
      <c r="S394" s="169">
        <v>63</v>
      </c>
      <c r="T394" s="169">
        <v>0</v>
      </c>
      <c r="U394" s="169">
        <v>0</v>
      </c>
      <c r="V394" s="169">
        <v>0</v>
      </c>
      <c r="W394" s="169">
        <v>0</v>
      </c>
      <c r="X394" s="169">
        <v>0</v>
      </c>
      <c r="Y394" s="169">
        <v>0</v>
      </c>
      <c r="Z394" s="169">
        <v>0</v>
      </c>
      <c r="AA394" s="169">
        <v>0</v>
      </c>
      <c r="AB394" s="167" t="s">
        <v>596</v>
      </c>
      <c r="AC394" s="167" t="s">
        <v>125</v>
      </c>
      <c r="AD394" s="167" t="s">
        <v>252</v>
      </c>
      <c r="AE394" s="168" t="s">
        <v>600</v>
      </c>
      <c r="AF394" s="169">
        <v>110.16</v>
      </c>
      <c r="AG394" s="169">
        <v>110.16</v>
      </c>
      <c r="AH394" s="169">
        <v>0</v>
      </c>
      <c r="AI394" s="186">
        <v>0</v>
      </c>
      <c r="AJ394" s="169">
        <v>0</v>
      </c>
      <c r="AK394" s="169">
        <v>0</v>
      </c>
      <c r="AL394" s="169">
        <v>0</v>
      </c>
      <c r="AM394" s="169">
        <v>0</v>
      </c>
      <c r="AN394" s="169">
        <v>0</v>
      </c>
      <c r="AO394" s="169">
        <v>0</v>
      </c>
      <c r="AP394" s="169">
        <v>0</v>
      </c>
      <c r="AQ394" s="169">
        <v>0</v>
      </c>
      <c r="AR394" s="169">
        <v>0</v>
      </c>
      <c r="AS394" s="169">
        <v>0</v>
      </c>
      <c r="AT394" s="169">
        <v>0</v>
      </c>
      <c r="AU394" s="169">
        <v>0</v>
      </c>
      <c r="AV394" s="169">
        <v>0</v>
      </c>
      <c r="AW394" s="169">
        <v>0</v>
      </c>
      <c r="AX394" s="169">
        <v>131.86</v>
      </c>
      <c r="AY394" s="169">
        <v>29.96</v>
      </c>
      <c r="AZ394" s="169">
        <v>445.45</v>
      </c>
    </row>
    <row r="395" ht="16.5" customHeight="1" spans="1:52">
      <c r="A395" s="167" t="s">
        <v>596</v>
      </c>
      <c r="B395" s="167" t="s">
        <v>125</v>
      </c>
      <c r="C395" s="167" t="s">
        <v>211</v>
      </c>
      <c r="D395" s="168" t="s">
        <v>601</v>
      </c>
      <c r="E395" s="169">
        <v>100.28</v>
      </c>
      <c r="F395" s="169">
        <v>88.76</v>
      </c>
      <c r="G395" s="169">
        <v>48.7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4.06</v>
      </c>
      <c r="N395" s="169">
        <v>4.06</v>
      </c>
      <c r="O395" s="169">
        <v>0</v>
      </c>
      <c r="P395" s="169">
        <v>0</v>
      </c>
      <c r="Q395" s="177">
        <v>0</v>
      </c>
      <c r="R395" s="169">
        <v>0</v>
      </c>
      <c r="S395" s="169">
        <v>36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69">
        <v>0</v>
      </c>
      <c r="AA395" s="169">
        <v>0</v>
      </c>
      <c r="AB395" s="167" t="s">
        <v>596</v>
      </c>
      <c r="AC395" s="167" t="s">
        <v>125</v>
      </c>
      <c r="AD395" s="167" t="s">
        <v>211</v>
      </c>
      <c r="AE395" s="168" t="s">
        <v>601</v>
      </c>
      <c r="AF395" s="169">
        <v>11.52</v>
      </c>
      <c r="AG395" s="169">
        <v>11.52</v>
      </c>
      <c r="AH395" s="169">
        <v>0</v>
      </c>
      <c r="AI395" s="186">
        <v>0</v>
      </c>
      <c r="AJ395" s="169">
        <v>0</v>
      </c>
      <c r="AK395" s="169">
        <v>0</v>
      </c>
      <c r="AL395" s="169">
        <v>0</v>
      </c>
      <c r="AM395" s="169">
        <v>0</v>
      </c>
      <c r="AN395" s="169">
        <v>0</v>
      </c>
      <c r="AO395" s="169">
        <v>0</v>
      </c>
      <c r="AP395" s="169">
        <v>0</v>
      </c>
      <c r="AQ395" s="169">
        <v>0</v>
      </c>
      <c r="AR395" s="169">
        <v>0</v>
      </c>
      <c r="AS395" s="169">
        <v>0</v>
      </c>
      <c r="AT395" s="169">
        <v>0</v>
      </c>
      <c r="AU395" s="169">
        <v>0</v>
      </c>
      <c r="AV395" s="169">
        <v>0</v>
      </c>
      <c r="AW395" s="169">
        <v>0</v>
      </c>
      <c r="AX395" s="169">
        <v>90.66</v>
      </c>
      <c r="AY395" s="169">
        <v>90</v>
      </c>
      <c r="AZ395" s="169">
        <v>280.94</v>
      </c>
    </row>
    <row r="396" ht="16.5" customHeight="1" spans="1:52">
      <c r="A396" s="167" t="s">
        <v>596</v>
      </c>
      <c r="B396" s="167" t="s">
        <v>125</v>
      </c>
      <c r="C396" s="167" t="s">
        <v>141</v>
      </c>
      <c r="D396" s="168" t="s">
        <v>602</v>
      </c>
      <c r="E396" s="169">
        <v>0</v>
      </c>
      <c r="F396" s="169">
        <v>0</v>
      </c>
      <c r="G396" s="169">
        <v>0</v>
      </c>
      <c r="H396" s="169">
        <v>0</v>
      </c>
      <c r="I396" s="169">
        <v>0</v>
      </c>
      <c r="J396" s="169">
        <v>0</v>
      </c>
      <c r="K396" s="169">
        <v>0</v>
      </c>
      <c r="L396" s="169">
        <v>0</v>
      </c>
      <c r="M396" s="169">
        <v>0</v>
      </c>
      <c r="N396" s="169">
        <v>0</v>
      </c>
      <c r="O396" s="169">
        <v>0</v>
      </c>
      <c r="P396" s="169">
        <v>0</v>
      </c>
      <c r="Q396" s="177">
        <v>0</v>
      </c>
      <c r="R396" s="169">
        <v>0</v>
      </c>
      <c r="S396" s="169">
        <v>0</v>
      </c>
      <c r="T396" s="169">
        <v>0</v>
      </c>
      <c r="U396" s="169">
        <v>0</v>
      </c>
      <c r="V396" s="169">
        <v>0</v>
      </c>
      <c r="W396" s="169">
        <v>0</v>
      </c>
      <c r="X396" s="169">
        <v>0</v>
      </c>
      <c r="Y396" s="169">
        <v>0</v>
      </c>
      <c r="Z396" s="169">
        <v>0</v>
      </c>
      <c r="AA396" s="169">
        <v>0</v>
      </c>
      <c r="AB396" s="167" t="s">
        <v>596</v>
      </c>
      <c r="AC396" s="167" t="s">
        <v>125</v>
      </c>
      <c r="AD396" s="167" t="s">
        <v>141</v>
      </c>
      <c r="AE396" s="168" t="s">
        <v>602</v>
      </c>
      <c r="AF396" s="169">
        <v>0</v>
      </c>
      <c r="AG396" s="169">
        <v>0</v>
      </c>
      <c r="AH396" s="169">
        <v>0</v>
      </c>
      <c r="AI396" s="186">
        <v>0</v>
      </c>
      <c r="AJ396" s="169">
        <v>0</v>
      </c>
      <c r="AK396" s="169">
        <v>0</v>
      </c>
      <c r="AL396" s="169">
        <v>0</v>
      </c>
      <c r="AM396" s="169">
        <v>0</v>
      </c>
      <c r="AN396" s="169">
        <v>0</v>
      </c>
      <c r="AO396" s="169">
        <v>0</v>
      </c>
      <c r="AP396" s="169">
        <v>0</v>
      </c>
      <c r="AQ396" s="169">
        <v>0</v>
      </c>
      <c r="AR396" s="169">
        <v>0</v>
      </c>
      <c r="AS396" s="169">
        <v>0</v>
      </c>
      <c r="AT396" s="169">
        <v>0</v>
      </c>
      <c r="AU396" s="169">
        <v>0</v>
      </c>
      <c r="AV396" s="169">
        <v>0</v>
      </c>
      <c r="AW396" s="169">
        <v>0</v>
      </c>
      <c r="AX396" s="169">
        <v>0</v>
      </c>
      <c r="AY396" s="169">
        <v>7.2</v>
      </c>
      <c r="AZ396" s="169">
        <v>7.2</v>
      </c>
    </row>
    <row r="397" ht="16.5" customHeight="1" spans="1:52">
      <c r="A397" s="167"/>
      <c r="B397" s="167" t="s">
        <v>143</v>
      </c>
      <c r="C397" s="167"/>
      <c r="D397" s="168" t="s">
        <v>603</v>
      </c>
      <c r="E397" s="169">
        <v>0</v>
      </c>
      <c r="F397" s="169">
        <v>0</v>
      </c>
      <c r="G397" s="169">
        <v>0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0</v>
      </c>
      <c r="P397" s="169">
        <v>0</v>
      </c>
      <c r="Q397" s="177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0</v>
      </c>
      <c r="Y397" s="169">
        <v>0</v>
      </c>
      <c r="Z397" s="169">
        <v>0</v>
      </c>
      <c r="AA397" s="169">
        <v>0</v>
      </c>
      <c r="AB397" s="167"/>
      <c r="AC397" s="167" t="s">
        <v>143</v>
      </c>
      <c r="AD397" s="167"/>
      <c r="AE397" s="168" t="s">
        <v>603</v>
      </c>
      <c r="AF397" s="169">
        <v>0</v>
      </c>
      <c r="AG397" s="169">
        <v>0</v>
      </c>
      <c r="AH397" s="169">
        <v>0</v>
      </c>
      <c r="AI397" s="186">
        <v>0</v>
      </c>
      <c r="AJ397" s="169">
        <v>0</v>
      </c>
      <c r="AK397" s="169">
        <v>0</v>
      </c>
      <c r="AL397" s="169">
        <v>0</v>
      </c>
      <c r="AM397" s="169">
        <v>0</v>
      </c>
      <c r="AN397" s="169">
        <v>0</v>
      </c>
      <c r="AO397" s="169">
        <v>0</v>
      </c>
      <c r="AP397" s="169">
        <v>0</v>
      </c>
      <c r="AQ397" s="169">
        <v>0</v>
      </c>
      <c r="AR397" s="169">
        <v>0</v>
      </c>
      <c r="AS397" s="169">
        <v>0</v>
      </c>
      <c r="AT397" s="169">
        <v>0</v>
      </c>
      <c r="AU397" s="169">
        <v>0</v>
      </c>
      <c r="AV397" s="169">
        <v>0</v>
      </c>
      <c r="AW397" s="169">
        <v>0</v>
      </c>
      <c r="AX397" s="169">
        <v>90</v>
      </c>
      <c r="AY397" s="169">
        <v>509.44</v>
      </c>
      <c r="AZ397" s="169">
        <v>599.44</v>
      </c>
    </row>
    <row r="398" ht="16.5" customHeight="1" spans="1:52">
      <c r="A398" s="167" t="s">
        <v>596</v>
      </c>
      <c r="B398" s="167" t="s">
        <v>145</v>
      </c>
      <c r="C398" s="167" t="s">
        <v>122</v>
      </c>
      <c r="D398" s="168" t="s">
        <v>604</v>
      </c>
      <c r="E398" s="169">
        <v>0</v>
      </c>
      <c r="F398" s="169">
        <v>0</v>
      </c>
      <c r="G398" s="169">
        <v>0</v>
      </c>
      <c r="H398" s="169">
        <v>0</v>
      </c>
      <c r="I398" s="169">
        <v>0</v>
      </c>
      <c r="J398" s="169">
        <v>0</v>
      </c>
      <c r="K398" s="169">
        <v>0</v>
      </c>
      <c r="L398" s="169">
        <v>0</v>
      </c>
      <c r="M398" s="169">
        <v>0</v>
      </c>
      <c r="N398" s="169">
        <v>0</v>
      </c>
      <c r="O398" s="169">
        <v>0</v>
      </c>
      <c r="P398" s="169">
        <v>0</v>
      </c>
      <c r="Q398" s="177">
        <v>0</v>
      </c>
      <c r="R398" s="169">
        <v>0</v>
      </c>
      <c r="S398" s="169">
        <v>0</v>
      </c>
      <c r="T398" s="169">
        <v>0</v>
      </c>
      <c r="U398" s="169">
        <v>0</v>
      </c>
      <c r="V398" s="169">
        <v>0</v>
      </c>
      <c r="W398" s="169">
        <v>0</v>
      </c>
      <c r="X398" s="169">
        <v>0</v>
      </c>
      <c r="Y398" s="169">
        <v>0</v>
      </c>
      <c r="Z398" s="169">
        <v>0</v>
      </c>
      <c r="AA398" s="169">
        <v>0</v>
      </c>
      <c r="AB398" s="167" t="s">
        <v>596</v>
      </c>
      <c r="AC398" s="167" t="s">
        <v>145</v>
      </c>
      <c r="AD398" s="167" t="s">
        <v>122</v>
      </c>
      <c r="AE398" s="168" t="s">
        <v>604</v>
      </c>
      <c r="AF398" s="169">
        <v>0</v>
      </c>
      <c r="AG398" s="169">
        <v>0</v>
      </c>
      <c r="AH398" s="169">
        <v>0</v>
      </c>
      <c r="AI398" s="186">
        <v>0</v>
      </c>
      <c r="AJ398" s="169">
        <v>0</v>
      </c>
      <c r="AK398" s="169">
        <v>0</v>
      </c>
      <c r="AL398" s="169">
        <v>0</v>
      </c>
      <c r="AM398" s="169">
        <v>0</v>
      </c>
      <c r="AN398" s="169">
        <v>0</v>
      </c>
      <c r="AO398" s="169">
        <v>0</v>
      </c>
      <c r="AP398" s="169">
        <v>0</v>
      </c>
      <c r="AQ398" s="169">
        <v>0</v>
      </c>
      <c r="AR398" s="169">
        <v>0</v>
      </c>
      <c r="AS398" s="169">
        <v>0</v>
      </c>
      <c r="AT398" s="169">
        <v>0</v>
      </c>
      <c r="AU398" s="169">
        <v>0</v>
      </c>
      <c r="AV398" s="169">
        <v>0</v>
      </c>
      <c r="AW398" s="169">
        <v>0</v>
      </c>
      <c r="AX398" s="169">
        <v>90</v>
      </c>
      <c r="AY398" s="169">
        <v>0</v>
      </c>
      <c r="AZ398" s="169">
        <v>90</v>
      </c>
    </row>
    <row r="399" ht="16.5" customHeight="1" spans="1:52">
      <c r="A399" s="167" t="s">
        <v>596</v>
      </c>
      <c r="B399" s="167" t="s">
        <v>145</v>
      </c>
      <c r="C399" s="167" t="s">
        <v>127</v>
      </c>
      <c r="D399" s="168" t="s">
        <v>605</v>
      </c>
      <c r="E399" s="169">
        <v>0</v>
      </c>
      <c r="F399" s="169">
        <v>0</v>
      </c>
      <c r="G399" s="169">
        <v>0</v>
      </c>
      <c r="H399" s="169">
        <v>0</v>
      </c>
      <c r="I399" s="169">
        <v>0</v>
      </c>
      <c r="J399" s="169">
        <v>0</v>
      </c>
      <c r="K399" s="169">
        <v>0</v>
      </c>
      <c r="L399" s="169">
        <v>0</v>
      </c>
      <c r="M399" s="169">
        <v>0</v>
      </c>
      <c r="N399" s="169">
        <v>0</v>
      </c>
      <c r="O399" s="169">
        <v>0</v>
      </c>
      <c r="P399" s="169">
        <v>0</v>
      </c>
      <c r="Q399" s="177">
        <v>0</v>
      </c>
      <c r="R399" s="169">
        <v>0</v>
      </c>
      <c r="S399" s="169">
        <v>0</v>
      </c>
      <c r="T399" s="169">
        <v>0</v>
      </c>
      <c r="U399" s="169">
        <v>0</v>
      </c>
      <c r="V399" s="169">
        <v>0</v>
      </c>
      <c r="W399" s="169">
        <v>0</v>
      </c>
      <c r="X399" s="169">
        <v>0</v>
      </c>
      <c r="Y399" s="169">
        <v>0</v>
      </c>
      <c r="Z399" s="169">
        <v>0</v>
      </c>
      <c r="AA399" s="169">
        <v>0</v>
      </c>
      <c r="AB399" s="167" t="s">
        <v>596</v>
      </c>
      <c r="AC399" s="167" t="s">
        <v>145</v>
      </c>
      <c r="AD399" s="167" t="s">
        <v>127</v>
      </c>
      <c r="AE399" s="168" t="s">
        <v>605</v>
      </c>
      <c r="AF399" s="169">
        <v>0</v>
      </c>
      <c r="AG399" s="169">
        <v>0</v>
      </c>
      <c r="AH399" s="169">
        <v>0</v>
      </c>
      <c r="AI399" s="186">
        <v>0</v>
      </c>
      <c r="AJ399" s="169">
        <v>0</v>
      </c>
      <c r="AK399" s="169">
        <v>0</v>
      </c>
      <c r="AL399" s="169">
        <v>0</v>
      </c>
      <c r="AM399" s="169">
        <v>0</v>
      </c>
      <c r="AN399" s="169">
        <v>0</v>
      </c>
      <c r="AO399" s="169">
        <v>0</v>
      </c>
      <c r="AP399" s="169">
        <v>0</v>
      </c>
      <c r="AQ399" s="169">
        <v>0</v>
      </c>
      <c r="AR399" s="169">
        <v>0</v>
      </c>
      <c r="AS399" s="169">
        <v>0</v>
      </c>
      <c r="AT399" s="169">
        <v>0</v>
      </c>
      <c r="AU399" s="169">
        <v>0</v>
      </c>
      <c r="AV399" s="169">
        <v>0</v>
      </c>
      <c r="AW399" s="169">
        <v>0</v>
      </c>
      <c r="AX399" s="169">
        <v>0</v>
      </c>
      <c r="AY399" s="169">
        <v>461.44</v>
      </c>
      <c r="AZ399" s="169">
        <v>461.44</v>
      </c>
    </row>
    <row r="400" ht="16.5" customHeight="1" spans="1:52">
      <c r="A400" s="167" t="s">
        <v>596</v>
      </c>
      <c r="B400" s="167" t="s">
        <v>145</v>
      </c>
      <c r="C400" s="167" t="s">
        <v>132</v>
      </c>
      <c r="D400" s="168" t="s">
        <v>606</v>
      </c>
      <c r="E400" s="169">
        <v>0</v>
      </c>
      <c r="F400" s="169">
        <v>0</v>
      </c>
      <c r="G400" s="169">
        <v>0</v>
      </c>
      <c r="H400" s="169">
        <v>0</v>
      </c>
      <c r="I400" s="169">
        <v>0</v>
      </c>
      <c r="J400" s="169">
        <v>0</v>
      </c>
      <c r="K400" s="169">
        <v>0</v>
      </c>
      <c r="L400" s="169">
        <v>0</v>
      </c>
      <c r="M400" s="169">
        <v>0</v>
      </c>
      <c r="N400" s="169">
        <v>0</v>
      </c>
      <c r="O400" s="169">
        <v>0</v>
      </c>
      <c r="P400" s="169">
        <v>0</v>
      </c>
      <c r="Q400" s="177">
        <v>0</v>
      </c>
      <c r="R400" s="169">
        <v>0</v>
      </c>
      <c r="S400" s="169">
        <v>0</v>
      </c>
      <c r="T400" s="169">
        <v>0</v>
      </c>
      <c r="U400" s="169">
        <v>0</v>
      </c>
      <c r="V400" s="169">
        <v>0</v>
      </c>
      <c r="W400" s="169">
        <v>0</v>
      </c>
      <c r="X400" s="169">
        <v>0</v>
      </c>
      <c r="Y400" s="169">
        <v>0</v>
      </c>
      <c r="Z400" s="169">
        <v>0</v>
      </c>
      <c r="AA400" s="169">
        <v>0</v>
      </c>
      <c r="AB400" s="167" t="s">
        <v>596</v>
      </c>
      <c r="AC400" s="167" t="s">
        <v>145</v>
      </c>
      <c r="AD400" s="167" t="s">
        <v>132</v>
      </c>
      <c r="AE400" s="168" t="s">
        <v>606</v>
      </c>
      <c r="AF400" s="169">
        <v>0</v>
      </c>
      <c r="AG400" s="169">
        <v>0</v>
      </c>
      <c r="AH400" s="169">
        <v>0</v>
      </c>
      <c r="AI400" s="186">
        <v>0</v>
      </c>
      <c r="AJ400" s="169">
        <v>0</v>
      </c>
      <c r="AK400" s="169">
        <v>0</v>
      </c>
      <c r="AL400" s="169">
        <v>0</v>
      </c>
      <c r="AM400" s="169">
        <v>0</v>
      </c>
      <c r="AN400" s="169">
        <v>0</v>
      </c>
      <c r="AO400" s="169">
        <v>0</v>
      </c>
      <c r="AP400" s="169">
        <v>0</v>
      </c>
      <c r="AQ400" s="169">
        <v>0</v>
      </c>
      <c r="AR400" s="169">
        <v>0</v>
      </c>
      <c r="AS400" s="169">
        <v>0</v>
      </c>
      <c r="AT400" s="169">
        <v>0</v>
      </c>
      <c r="AU400" s="169">
        <v>0</v>
      </c>
      <c r="AV400" s="169">
        <v>0</v>
      </c>
      <c r="AW400" s="169">
        <v>0</v>
      </c>
      <c r="AX400" s="169">
        <v>0</v>
      </c>
      <c r="AY400" s="169">
        <v>48</v>
      </c>
      <c r="AZ400" s="169">
        <v>48</v>
      </c>
    </row>
    <row r="401" ht="16.5" customHeight="1" spans="1:52">
      <c r="A401" s="167" t="s">
        <v>607</v>
      </c>
      <c r="B401" s="167"/>
      <c r="C401" s="167"/>
      <c r="D401" s="168" t="s">
        <v>608</v>
      </c>
      <c r="E401" s="169">
        <v>505.66</v>
      </c>
      <c r="F401" s="169">
        <v>440.59</v>
      </c>
      <c r="G401" s="169">
        <v>150.77</v>
      </c>
      <c r="H401" s="169">
        <v>74.25</v>
      </c>
      <c r="I401" s="169">
        <v>74.25</v>
      </c>
      <c r="J401" s="169">
        <v>0</v>
      </c>
      <c r="K401" s="169">
        <v>0</v>
      </c>
      <c r="L401" s="169">
        <v>0</v>
      </c>
      <c r="M401" s="169">
        <v>12.56</v>
      </c>
      <c r="N401" s="169">
        <v>12.56</v>
      </c>
      <c r="O401" s="169">
        <v>0</v>
      </c>
      <c r="P401" s="169">
        <v>0</v>
      </c>
      <c r="Q401" s="177">
        <v>0</v>
      </c>
      <c r="R401" s="169">
        <v>0</v>
      </c>
      <c r="S401" s="169">
        <v>9</v>
      </c>
      <c r="T401" s="169">
        <v>0</v>
      </c>
      <c r="U401" s="169">
        <v>0</v>
      </c>
      <c r="V401" s="169">
        <v>0</v>
      </c>
      <c r="W401" s="169">
        <v>0</v>
      </c>
      <c r="X401" s="169">
        <v>0</v>
      </c>
      <c r="Y401" s="169">
        <v>0</v>
      </c>
      <c r="Z401" s="169">
        <v>0</v>
      </c>
      <c r="AA401" s="169">
        <v>194</v>
      </c>
      <c r="AB401" s="167" t="s">
        <v>607</v>
      </c>
      <c r="AC401" s="167"/>
      <c r="AD401" s="167"/>
      <c r="AE401" s="168" t="s">
        <v>608</v>
      </c>
      <c r="AF401" s="169">
        <v>55.21</v>
      </c>
      <c r="AG401" s="169">
        <v>36.73</v>
      </c>
      <c r="AH401" s="169">
        <v>18.48</v>
      </c>
      <c r="AI401" s="186">
        <v>0</v>
      </c>
      <c r="AJ401" s="169">
        <v>9.86</v>
      </c>
      <c r="AK401" s="169">
        <v>0</v>
      </c>
      <c r="AL401" s="169">
        <v>0</v>
      </c>
      <c r="AM401" s="169">
        <v>0</v>
      </c>
      <c r="AN401" s="169">
        <v>0</v>
      </c>
      <c r="AO401" s="169">
        <v>0</v>
      </c>
      <c r="AP401" s="169">
        <v>9.86</v>
      </c>
      <c r="AQ401" s="169">
        <v>0</v>
      </c>
      <c r="AR401" s="169">
        <v>0</v>
      </c>
      <c r="AS401" s="169">
        <v>0</v>
      </c>
      <c r="AT401" s="169">
        <v>0</v>
      </c>
      <c r="AU401" s="169">
        <v>0</v>
      </c>
      <c r="AV401" s="169">
        <v>0</v>
      </c>
      <c r="AW401" s="169">
        <v>0</v>
      </c>
      <c r="AX401" s="169">
        <v>5242</v>
      </c>
      <c r="AY401" s="169">
        <v>195</v>
      </c>
      <c r="AZ401" s="169">
        <v>5942.66</v>
      </c>
    </row>
    <row r="402" ht="16.5" customHeight="1" spans="1:52">
      <c r="A402" s="167"/>
      <c r="B402" s="167" t="s">
        <v>127</v>
      </c>
      <c r="C402" s="167"/>
      <c r="D402" s="168" t="s">
        <v>609</v>
      </c>
      <c r="E402" s="169">
        <v>0</v>
      </c>
      <c r="F402" s="169">
        <v>0</v>
      </c>
      <c r="G402" s="169">
        <v>0</v>
      </c>
      <c r="H402" s="169">
        <v>0</v>
      </c>
      <c r="I402" s="169">
        <v>0</v>
      </c>
      <c r="J402" s="169">
        <v>0</v>
      </c>
      <c r="K402" s="169">
        <v>0</v>
      </c>
      <c r="L402" s="169">
        <v>0</v>
      </c>
      <c r="M402" s="169">
        <v>0</v>
      </c>
      <c r="N402" s="169">
        <v>0</v>
      </c>
      <c r="O402" s="169">
        <v>0</v>
      </c>
      <c r="P402" s="169">
        <v>0</v>
      </c>
      <c r="Q402" s="177">
        <v>0</v>
      </c>
      <c r="R402" s="169">
        <v>0</v>
      </c>
      <c r="S402" s="169">
        <v>0</v>
      </c>
      <c r="T402" s="169">
        <v>0</v>
      </c>
      <c r="U402" s="169">
        <v>0</v>
      </c>
      <c r="V402" s="169">
        <v>0</v>
      </c>
      <c r="W402" s="169">
        <v>0</v>
      </c>
      <c r="X402" s="169">
        <v>0</v>
      </c>
      <c r="Y402" s="169">
        <v>0</v>
      </c>
      <c r="Z402" s="169">
        <v>0</v>
      </c>
      <c r="AA402" s="169">
        <v>0</v>
      </c>
      <c r="AB402" s="167"/>
      <c r="AC402" s="167" t="s">
        <v>127</v>
      </c>
      <c r="AD402" s="167"/>
      <c r="AE402" s="168" t="s">
        <v>609</v>
      </c>
      <c r="AF402" s="169">
        <v>0</v>
      </c>
      <c r="AG402" s="169">
        <v>0</v>
      </c>
      <c r="AH402" s="169">
        <v>0</v>
      </c>
      <c r="AI402" s="186">
        <v>0</v>
      </c>
      <c r="AJ402" s="169">
        <v>0</v>
      </c>
      <c r="AK402" s="169">
        <v>0</v>
      </c>
      <c r="AL402" s="169">
        <v>0</v>
      </c>
      <c r="AM402" s="169">
        <v>0</v>
      </c>
      <c r="AN402" s="169">
        <v>0</v>
      </c>
      <c r="AO402" s="169">
        <v>0</v>
      </c>
      <c r="AP402" s="169">
        <v>0</v>
      </c>
      <c r="AQ402" s="169">
        <v>0</v>
      </c>
      <c r="AR402" s="169">
        <v>0</v>
      </c>
      <c r="AS402" s="169">
        <v>0</v>
      </c>
      <c r="AT402" s="169">
        <v>0</v>
      </c>
      <c r="AU402" s="169">
        <v>0</v>
      </c>
      <c r="AV402" s="169">
        <v>0</v>
      </c>
      <c r="AW402" s="169">
        <v>0</v>
      </c>
      <c r="AX402" s="169">
        <v>0</v>
      </c>
      <c r="AY402" s="169">
        <v>150</v>
      </c>
      <c r="AZ402" s="169">
        <v>150</v>
      </c>
    </row>
    <row r="403" ht="16.5" customHeight="1" spans="1:52">
      <c r="A403" s="167" t="s">
        <v>610</v>
      </c>
      <c r="B403" s="167" t="s">
        <v>129</v>
      </c>
      <c r="C403" s="167" t="s">
        <v>141</v>
      </c>
      <c r="D403" s="168" t="s">
        <v>611</v>
      </c>
      <c r="E403" s="169">
        <v>0</v>
      </c>
      <c r="F403" s="169">
        <v>0</v>
      </c>
      <c r="G403" s="169">
        <v>0</v>
      </c>
      <c r="H403" s="169">
        <v>0</v>
      </c>
      <c r="I403" s="169">
        <v>0</v>
      </c>
      <c r="J403" s="169">
        <v>0</v>
      </c>
      <c r="K403" s="169">
        <v>0</v>
      </c>
      <c r="L403" s="169">
        <v>0</v>
      </c>
      <c r="M403" s="169">
        <v>0</v>
      </c>
      <c r="N403" s="169">
        <v>0</v>
      </c>
      <c r="O403" s="169">
        <v>0</v>
      </c>
      <c r="P403" s="169">
        <v>0</v>
      </c>
      <c r="Q403" s="177">
        <v>0</v>
      </c>
      <c r="R403" s="169">
        <v>0</v>
      </c>
      <c r="S403" s="169">
        <v>0</v>
      </c>
      <c r="T403" s="169">
        <v>0</v>
      </c>
      <c r="U403" s="169">
        <v>0</v>
      </c>
      <c r="V403" s="169">
        <v>0</v>
      </c>
      <c r="W403" s="169">
        <v>0</v>
      </c>
      <c r="X403" s="169">
        <v>0</v>
      </c>
      <c r="Y403" s="169">
        <v>0</v>
      </c>
      <c r="Z403" s="169">
        <v>0</v>
      </c>
      <c r="AA403" s="169">
        <v>0</v>
      </c>
      <c r="AB403" s="167" t="s">
        <v>610</v>
      </c>
      <c r="AC403" s="167" t="s">
        <v>129</v>
      </c>
      <c r="AD403" s="167" t="s">
        <v>141</v>
      </c>
      <c r="AE403" s="168" t="s">
        <v>611</v>
      </c>
      <c r="AF403" s="169">
        <v>0</v>
      </c>
      <c r="AG403" s="169">
        <v>0</v>
      </c>
      <c r="AH403" s="169">
        <v>0</v>
      </c>
      <c r="AI403" s="186">
        <v>0</v>
      </c>
      <c r="AJ403" s="169">
        <v>0</v>
      </c>
      <c r="AK403" s="169">
        <v>0</v>
      </c>
      <c r="AL403" s="169">
        <v>0</v>
      </c>
      <c r="AM403" s="169">
        <v>0</v>
      </c>
      <c r="AN403" s="169">
        <v>0</v>
      </c>
      <c r="AO403" s="169">
        <v>0</v>
      </c>
      <c r="AP403" s="169">
        <v>0</v>
      </c>
      <c r="AQ403" s="169">
        <v>0</v>
      </c>
      <c r="AR403" s="169">
        <v>0</v>
      </c>
      <c r="AS403" s="169">
        <v>0</v>
      </c>
      <c r="AT403" s="169">
        <v>0</v>
      </c>
      <c r="AU403" s="169">
        <v>0</v>
      </c>
      <c r="AV403" s="169">
        <v>0</v>
      </c>
      <c r="AW403" s="169">
        <v>0</v>
      </c>
      <c r="AX403" s="169">
        <v>0</v>
      </c>
      <c r="AY403" s="169">
        <v>150</v>
      </c>
      <c r="AZ403" s="169">
        <v>150</v>
      </c>
    </row>
    <row r="404" ht="16.5" customHeight="1" spans="1:52">
      <c r="A404" s="167"/>
      <c r="B404" s="167" t="s">
        <v>148</v>
      </c>
      <c r="C404" s="167"/>
      <c r="D404" s="168" t="s">
        <v>612</v>
      </c>
      <c r="E404" s="169">
        <v>505.66</v>
      </c>
      <c r="F404" s="169">
        <v>440.59</v>
      </c>
      <c r="G404" s="169">
        <v>150.77</v>
      </c>
      <c r="H404" s="169">
        <v>74.25</v>
      </c>
      <c r="I404" s="169">
        <v>74.25</v>
      </c>
      <c r="J404" s="169">
        <v>0</v>
      </c>
      <c r="K404" s="169">
        <v>0</v>
      </c>
      <c r="L404" s="169">
        <v>0</v>
      </c>
      <c r="M404" s="169">
        <v>12.56</v>
      </c>
      <c r="N404" s="169">
        <v>12.56</v>
      </c>
      <c r="O404" s="169">
        <v>0</v>
      </c>
      <c r="P404" s="169">
        <v>0</v>
      </c>
      <c r="Q404" s="177">
        <v>0</v>
      </c>
      <c r="R404" s="169">
        <v>0</v>
      </c>
      <c r="S404" s="169">
        <v>9</v>
      </c>
      <c r="T404" s="169">
        <v>0</v>
      </c>
      <c r="U404" s="169">
        <v>0</v>
      </c>
      <c r="V404" s="169">
        <v>0</v>
      </c>
      <c r="W404" s="169">
        <v>0</v>
      </c>
      <c r="X404" s="169">
        <v>0</v>
      </c>
      <c r="Y404" s="169">
        <v>0</v>
      </c>
      <c r="Z404" s="169">
        <v>0</v>
      </c>
      <c r="AA404" s="169">
        <v>194</v>
      </c>
      <c r="AB404" s="167"/>
      <c r="AC404" s="167" t="s">
        <v>148</v>
      </c>
      <c r="AD404" s="167"/>
      <c r="AE404" s="168" t="s">
        <v>612</v>
      </c>
      <c r="AF404" s="169">
        <v>55.21</v>
      </c>
      <c r="AG404" s="169">
        <v>36.73</v>
      </c>
      <c r="AH404" s="169">
        <v>18.48</v>
      </c>
      <c r="AI404" s="186">
        <v>0</v>
      </c>
      <c r="AJ404" s="169">
        <v>9.86</v>
      </c>
      <c r="AK404" s="169">
        <v>0</v>
      </c>
      <c r="AL404" s="169">
        <v>0</v>
      </c>
      <c r="AM404" s="169">
        <v>0</v>
      </c>
      <c r="AN404" s="169">
        <v>0</v>
      </c>
      <c r="AO404" s="169">
        <v>0</v>
      </c>
      <c r="AP404" s="169">
        <v>9.86</v>
      </c>
      <c r="AQ404" s="169">
        <v>0</v>
      </c>
      <c r="AR404" s="169">
        <v>0</v>
      </c>
      <c r="AS404" s="169">
        <v>0</v>
      </c>
      <c r="AT404" s="169">
        <v>0</v>
      </c>
      <c r="AU404" s="169">
        <v>0</v>
      </c>
      <c r="AV404" s="169">
        <v>0</v>
      </c>
      <c r="AW404" s="169">
        <v>0</v>
      </c>
      <c r="AX404" s="169">
        <v>242</v>
      </c>
      <c r="AY404" s="169">
        <v>0</v>
      </c>
      <c r="AZ404" s="169">
        <v>747.66</v>
      </c>
    </row>
    <row r="405" ht="16.5" customHeight="1" spans="1:52">
      <c r="A405" s="167" t="s">
        <v>610</v>
      </c>
      <c r="B405" s="167" t="s">
        <v>150</v>
      </c>
      <c r="C405" s="167" t="s">
        <v>122</v>
      </c>
      <c r="D405" s="168" t="s">
        <v>613</v>
      </c>
      <c r="E405" s="169">
        <v>505.66</v>
      </c>
      <c r="F405" s="169">
        <v>440.59</v>
      </c>
      <c r="G405" s="169">
        <v>150.77</v>
      </c>
      <c r="H405" s="169">
        <v>74.25</v>
      </c>
      <c r="I405" s="169">
        <v>74.25</v>
      </c>
      <c r="J405" s="169">
        <v>0</v>
      </c>
      <c r="K405" s="169">
        <v>0</v>
      </c>
      <c r="L405" s="169">
        <v>0</v>
      </c>
      <c r="M405" s="169">
        <v>12.56</v>
      </c>
      <c r="N405" s="169">
        <v>12.56</v>
      </c>
      <c r="O405" s="169">
        <v>0</v>
      </c>
      <c r="P405" s="169">
        <v>0</v>
      </c>
      <c r="Q405" s="177">
        <v>0</v>
      </c>
      <c r="R405" s="169">
        <v>0</v>
      </c>
      <c r="S405" s="169">
        <v>9</v>
      </c>
      <c r="T405" s="169">
        <v>0</v>
      </c>
      <c r="U405" s="169">
        <v>0</v>
      </c>
      <c r="V405" s="169">
        <v>0</v>
      </c>
      <c r="W405" s="169">
        <v>0</v>
      </c>
      <c r="X405" s="169">
        <v>0</v>
      </c>
      <c r="Y405" s="169">
        <v>0</v>
      </c>
      <c r="Z405" s="169">
        <v>0</v>
      </c>
      <c r="AA405" s="169">
        <v>194</v>
      </c>
      <c r="AB405" s="167" t="s">
        <v>610</v>
      </c>
      <c r="AC405" s="167" t="s">
        <v>150</v>
      </c>
      <c r="AD405" s="167" t="s">
        <v>122</v>
      </c>
      <c r="AE405" s="168" t="s">
        <v>613</v>
      </c>
      <c r="AF405" s="169">
        <v>55.21</v>
      </c>
      <c r="AG405" s="169">
        <v>36.73</v>
      </c>
      <c r="AH405" s="169">
        <v>18.48</v>
      </c>
      <c r="AI405" s="186">
        <v>0</v>
      </c>
      <c r="AJ405" s="169">
        <v>9.86</v>
      </c>
      <c r="AK405" s="169">
        <v>0</v>
      </c>
      <c r="AL405" s="169">
        <v>0</v>
      </c>
      <c r="AM405" s="169">
        <v>0</v>
      </c>
      <c r="AN405" s="169">
        <v>0</v>
      </c>
      <c r="AO405" s="169">
        <v>0</v>
      </c>
      <c r="AP405" s="169">
        <v>9.86</v>
      </c>
      <c r="AQ405" s="169">
        <v>0</v>
      </c>
      <c r="AR405" s="169">
        <v>0</v>
      </c>
      <c r="AS405" s="169">
        <v>0</v>
      </c>
      <c r="AT405" s="169">
        <v>0</v>
      </c>
      <c r="AU405" s="169">
        <v>0</v>
      </c>
      <c r="AV405" s="169">
        <v>0</v>
      </c>
      <c r="AW405" s="169">
        <v>0</v>
      </c>
      <c r="AX405" s="169">
        <v>242</v>
      </c>
      <c r="AY405" s="169">
        <v>0</v>
      </c>
      <c r="AZ405" s="169">
        <v>747.66</v>
      </c>
    </row>
    <row r="406" ht="16.5" customHeight="1" spans="1:52">
      <c r="A406" s="167"/>
      <c r="B406" s="167" t="s">
        <v>137</v>
      </c>
      <c r="C406" s="167"/>
      <c r="D406" s="168" t="s">
        <v>614</v>
      </c>
      <c r="E406" s="169">
        <v>0</v>
      </c>
      <c r="F406" s="169">
        <v>0</v>
      </c>
      <c r="G406" s="169">
        <v>0</v>
      </c>
      <c r="H406" s="169">
        <v>0</v>
      </c>
      <c r="I406" s="169">
        <v>0</v>
      </c>
      <c r="J406" s="169">
        <v>0</v>
      </c>
      <c r="K406" s="169">
        <v>0</v>
      </c>
      <c r="L406" s="169">
        <v>0</v>
      </c>
      <c r="M406" s="169">
        <v>0</v>
      </c>
      <c r="N406" s="169">
        <v>0</v>
      </c>
      <c r="O406" s="169">
        <v>0</v>
      </c>
      <c r="P406" s="169">
        <v>0</v>
      </c>
      <c r="Q406" s="177">
        <v>0</v>
      </c>
      <c r="R406" s="169">
        <v>0</v>
      </c>
      <c r="S406" s="169">
        <v>0</v>
      </c>
      <c r="T406" s="169">
        <v>0</v>
      </c>
      <c r="U406" s="169">
        <v>0</v>
      </c>
      <c r="V406" s="169">
        <v>0</v>
      </c>
      <c r="W406" s="169">
        <v>0</v>
      </c>
      <c r="X406" s="169">
        <v>0</v>
      </c>
      <c r="Y406" s="169">
        <v>0</v>
      </c>
      <c r="Z406" s="169">
        <v>0</v>
      </c>
      <c r="AA406" s="169">
        <v>0</v>
      </c>
      <c r="AB406" s="167"/>
      <c r="AC406" s="167" t="s">
        <v>137</v>
      </c>
      <c r="AD406" s="167"/>
      <c r="AE406" s="168" t="s">
        <v>614</v>
      </c>
      <c r="AF406" s="169">
        <v>0</v>
      </c>
      <c r="AG406" s="169">
        <v>0</v>
      </c>
      <c r="AH406" s="169">
        <v>0</v>
      </c>
      <c r="AI406" s="186">
        <v>0</v>
      </c>
      <c r="AJ406" s="169">
        <v>0</v>
      </c>
      <c r="AK406" s="169">
        <v>0</v>
      </c>
      <c r="AL406" s="169">
        <v>0</v>
      </c>
      <c r="AM406" s="169">
        <v>0</v>
      </c>
      <c r="AN406" s="169">
        <v>0</v>
      </c>
      <c r="AO406" s="169">
        <v>0</v>
      </c>
      <c r="AP406" s="169">
        <v>0</v>
      </c>
      <c r="AQ406" s="169">
        <v>0</v>
      </c>
      <c r="AR406" s="169">
        <v>0</v>
      </c>
      <c r="AS406" s="169">
        <v>0</v>
      </c>
      <c r="AT406" s="169">
        <v>0</v>
      </c>
      <c r="AU406" s="169">
        <v>0</v>
      </c>
      <c r="AV406" s="169">
        <v>0</v>
      </c>
      <c r="AW406" s="169">
        <v>0</v>
      </c>
      <c r="AX406" s="169">
        <v>5000</v>
      </c>
      <c r="AY406" s="169">
        <v>45</v>
      </c>
      <c r="AZ406" s="169">
        <v>5045</v>
      </c>
    </row>
    <row r="407" ht="16.5" customHeight="1" spans="1:52">
      <c r="A407" s="167" t="s">
        <v>610</v>
      </c>
      <c r="B407" s="167" t="s">
        <v>168</v>
      </c>
      <c r="C407" s="167" t="s">
        <v>148</v>
      </c>
      <c r="D407" s="168" t="s">
        <v>615</v>
      </c>
      <c r="E407" s="169">
        <v>0</v>
      </c>
      <c r="F407" s="169">
        <v>0</v>
      </c>
      <c r="G407" s="169">
        <v>0</v>
      </c>
      <c r="H407" s="169">
        <v>0</v>
      </c>
      <c r="I407" s="169">
        <v>0</v>
      </c>
      <c r="J407" s="169">
        <v>0</v>
      </c>
      <c r="K407" s="169">
        <v>0</v>
      </c>
      <c r="L407" s="169">
        <v>0</v>
      </c>
      <c r="M407" s="169">
        <v>0</v>
      </c>
      <c r="N407" s="169">
        <v>0</v>
      </c>
      <c r="O407" s="169">
        <v>0</v>
      </c>
      <c r="P407" s="169">
        <v>0</v>
      </c>
      <c r="Q407" s="177">
        <v>0</v>
      </c>
      <c r="R407" s="169">
        <v>0</v>
      </c>
      <c r="S407" s="169">
        <v>0</v>
      </c>
      <c r="T407" s="169">
        <v>0</v>
      </c>
      <c r="U407" s="169">
        <v>0</v>
      </c>
      <c r="V407" s="169">
        <v>0</v>
      </c>
      <c r="W407" s="169">
        <v>0</v>
      </c>
      <c r="X407" s="169">
        <v>0</v>
      </c>
      <c r="Y407" s="169">
        <v>0</v>
      </c>
      <c r="Z407" s="169">
        <v>0</v>
      </c>
      <c r="AA407" s="169">
        <v>0</v>
      </c>
      <c r="AB407" s="167" t="s">
        <v>610</v>
      </c>
      <c r="AC407" s="167" t="s">
        <v>168</v>
      </c>
      <c r="AD407" s="167" t="s">
        <v>148</v>
      </c>
      <c r="AE407" s="168" t="s">
        <v>615</v>
      </c>
      <c r="AF407" s="169">
        <v>0</v>
      </c>
      <c r="AG407" s="169">
        <v>0</v>
      </c>
      <c r="AH407" s="169">
        <v>0</v>
      </c>
      <c r="AI407" s="186">
        <v>0</v>
      </c>
      <c r="AJ407" s="169">
        <v>0</v>
      </c>
      <c r="AK407" s="169">
        <v>0</v>
      </c>
      <c r="AL407" s="169">
        <v>0</v>
      </c>
      <c r="AM407" s="169">
        <v>0</v>
      </c>
      <c r="AN407" s="169">
        <v>0</v>
      </c>
      <c r="AO407" s="169">
        <v>0</v>
      </c>
      <c r="AP407" s="169">
        <v>0</v>
      </c>
      <c r="AQ407" s="169">
        <v>0</v>
      </c>
      <c r="AR407" s="169">
        <v>0</v>
      </c>
      <c r="AS407" s="169">
        <v>0</v>
      </c>
      <c r="AT407" s="169">
        <v>0</v>
      </c>
      <c r="AU407" s="169">
        <v>0</v>
      </c>
      <c r="AV407" s="169">
        <v>0</v>
      </c>
      <c r="AW407" s="169">
        <v>0</v>
      </c>
      <c r="AX407" s="169">
        <v>5000</v>
      </c>
      <c r="AY407" s="169">
        <v>45</v>
      </c>
      <c r="AZ407" s="169">
        <v>5045</v>
      </c>
    </row>
    <row r="408" ht="16.5" customHeight="1" spans="1:52">
      <c r="A408" s="167" t="s">
        <v>616</v>
      </c>
      <c r="B408" s="167"/>
      <c r="C408" s="167"/>
      <c r="D408" s="168" t="s">
        <v>617</v>
      </c>
      <c r="E408" s="169">
        <v>131.18</v>
      </c>
      <c r="F408" s="169">
        <v>103.46</v>
      </c>
      <c r="G408" s="169">
        <v>62.27</v>
      </c>
      <c r="H408" s="169">
        <v>36</v>
      </c>
      <c r="I408" s="169">
        <v>36</v>
      </c>
      <c r="J408" s="169">
        <v>0</v>
      </c>
      <c r="K408" s="169">
        <v>0</v>
      </c>
      <c r="L408" s="169">
        <v>0</v>
      </c>
      <c r="M408" s="169">
        <v>5.19</v>
      </c>
      <c r="N408" s="169">
        <v>5.19</v>
      </c>
      <c r="O408" s="169">
        <v>0</v>
      </c>
      <c r="P408" s="169">
        <v>0</v>
      </c>
      <c r="Q408" s="177">
        <v>0</v>
      </c>
      <c r="R408" s="169">
        <v>0</v>
      </c>
      <c r="S408" s="169">
        <v>0</v>
      </c>
      <c r="T408" s="169">
        <v>0</v>
      </c>
      <c r="U408" s="169">
        <v>0</v>
      </c>
      <c r="V408" s="169">
        <v>0</v>
      </c>
      <c r="W408" s="169">
        <v>0</v>
      </c>
      <c r="X408" s="169">
        <v>0</v>
      </c>
      <c r="Y408" s="169">
        <v>0</v>
      </c>
      <c r="Z408" s="169">
        <v>0</v>
      </c>
      <c r="AA408" s="169">
        <v>0</v>
      </c>
      <c r="AB408" s="167" t="s">
        <v>616</v>
      </c>
      <c r="AC408" s="167"/>
      <c r="AD408" s="167"/>
      <c r="AE408" s="168" t="s">
        <v>617</v>
      </c>
      <c r="AF408" s="169">
        <v>25.95</v>
      </c>
      <c r="AG408" s="169">
        <v>15.39</v>
      </c>
      <c r="AH408" s="169">
        <v>10.56</v>
      </c>
      <c r="AI408" s="186">
        <v>0</v>
      </c>
      <c r="AJ408" s="169">
        <v>1.76</v>
      </c>
      <c r="AK408" s="169">
        <v>0</v>
      </c>
      <c r="AL408" s="169">
        <v>0</v>
      </c>
      <c r="AM408" s="169">
        <v>0</v>
      </c>
      <c r="AN408" s="169">
        <v>0</v>
      </c>
      <c r="AO408" s="169">
        <v>0</v>
      </c>
      <c r="AP408" s="169">
        <v>1.76</v>
      </c>
      <c r="AQ408" s="169">
        <v>0</v>
      </c>
      <c r="AR408" s="169">
        <v>0</v>
      </c>
      <c r="AS408" s="169">
        <v>0</v>
      </c>
      <c r="AT408" s="169">
        <v>0</v>
      </c>
      <c r="AU408" s="169">
        <v>0</v>
      </c>
      <c r="AV408" s="169">
        <v>0</v>
      </c>
      <c r="AW408" s="169">
        <v>0</v>
      </c>
      <c r="AX408" s="169">
        <v>234</v>
      </c>
      <c r="AY408" s="169">
        <v>1416.39</v>
      </c>
      <c r="AZ408" s="169">
        <v>1781.57</v>
      </c>
    </row>
    <row r="409" ht="16.5" customHeight="1" spans="1:52">
      <c r="A409" s="167"/>
      <c r="B409" s="167" t="s">
        <v>127</v>
      </c>
      <c r="C409" s="167"/>
      <c r="D409" s="168" t="s">
        <v>618</v>
      </c>
      <c r="E409" s="169">
        <v>131.18</v>
      </c>
      <c r="F409" s="169">
        <v>103.46</v>
      </c>
      <c r="G409" s="169">
        <v>62.27</v>
      </c>
      <c r="H409" s="169">
        <v>36</v>
      </c>
      <c r="I409" s="169">
        <v>36</v>
      </c>
      <c r="J409" s="169">
        <v>0</v>
      </c>
      <c r="K409" s="169">
        <v>0</v>
      </c>
      <c r="L409" s="169">
        <v>0</v>
      </c>
      <c r="M409" s="169">
        <v>5.19</v>
      </c>
      <c r="N409" s="169">
        <v>5.19</v>
      </c>
      <c r="O409" s="169">
        <v>0</v>
      </c>
      <c r="P409" s="169">
        <v>0</v>
      </c>
      <c r="Q409" s="177">
        <v>0</v>
      </c>
      <c r="R409" s="169">
        <v>0</v>
      </c>
      <c r="S409" s="169">
        <v>0</v>
      </c>
      <c r="T409" s="169">
        <v>0</v>
      </c>
      <c r="U409" s="169">
        <v>0</v>
      </c>
      <c r="V409" s="169">
        <v>0</v>
      </c>
      <c r="W409" s="169">
        <v>0</v>
      </c>
      <c r="X409" s="169">
        <v>0</v>
      </c>
      <c r="Y409" s="169">
        <v>0</v>
      </c>
      <c r="Z409" s="169">
        <v>0</v>
      </c>
      <c r="AA409" s="169">
        <v>0</v>
      </c>
      <c r="AB409" s="167"/>
      <c r="AC409" s="167" t="s">
        <v>127</v>
      </c>
      <c r="AD409" s="167"/>
      <c r="AE409" s="168" t="s">
        <v>618</v>
      </c>
      <c r="AF409" s="169">
        <v>25.95</v>
      </c>
      <c r="AG409" s="169">
        <v>15.39</v>
      </c>
      <c r="AH409" s="169">
        <v>10.56</v>
      </c>
      <c r="AI409" s="186">
        <v>0</v>
      </c>
      <c r="AJ409" s="169">
        <v>1.76</v>
      </c>
      <c r="AK409" s="169">
        <v>0</v>
      </c>
      <c r="AL409" s="169">
        <v>0</v>
      </c>
      <c r="AM409" s="169">
        <v>0</v>
      </c>
      <c r="AN409" s="169">
        <v>0</v>
      </c>
      <c r="AO409" s="169">
        <v>0</v>
      </c>
      <c r="AP409" s="169">
        <v>1.76</v>
      </c>
      <c r="AQ409" s="169">
        <v>0</v>
      </c>
      <c r="AR409" s="169">
        <v>0</v>
      </c>
      <c r="AS409" s="169">
        <v>0</v>
      </c>
      <c r="AT409" s="169">
        <v>0</v>
      </c>
      <c r="AU409" s="169">
        <v>0</v>
      </c>
      <c r="AV409" s="169">
        <v>0</v>
      </c>
      <c r="AW409" s="169">
        <v>0</v>
      </c>
      <c r="AX409" s="169">
        <v>234</v>
      </c>
      <c r="AY409" s="169">
        <v>771.85</v>
      </c>
      <c r="AZ409" s="169">
        <v>1137.03</v>
      </c>
    </row>
    <row r="410" ht="16.5" customHeight="1" spans="1:52">
      <c r="A410" s="167" t="s">
        <v>619</v>
      </c>
      <c r="B410" s="167" t="s">
        <v>129</v>
      </c>
      <c r="C410" s="167" t="s">
        <v>122</v>
      </c>
      <c r="D410" s="168" t="s">
        <v>620</v>
      </c>
      <c r="E410" s="169">
        <v>131.18</v>
      </c>
      <c r="F410" s="169">
        <v>103.46</v>
      </c>
      <c r="G410" s="169">
        <v>62.27</v>
      </c>
      <c r="H410" s="169">
        <v>36</v>
      </c>
      <c r="I410" s="169">
        <v>36</v>
      </c>
      <c r="J410" s="169">
        <v>0</v>
      </c>
      <c r="K410" s="169">
        <v>0</v>
      </c>
      <c r="L410" s="169">
        <v>0</v>
      </c>
      <c r="M410" s="169">
        <v>5.19</v>
      </c>
      <c r="N410" s="169">
        <v>5.19</v>
      </c>
      <c r="O410" s="169">
        <v>0</v>
      </c>
      <c r="P410" s="169">
        <v>0</v>
      </c>
      <c r="Q410" s="177">
        <v>0</v>
      </c>
      <c r="R410" s="169">
        <v>0</v>
      </c>
      <c r="S410" s="169">
        <v>0</v>
      </c>
      <c r="T410" s="169">
        <v>0</v>
      </c>
      <c r="U410" s="169">
        <v>0</v>
      </c>
      <c r="V410" s="169">
        <v>0</v>
      </c>
      <c r="W410" s="169">
        <v>0</v>
      </c>
      <c r="X410" s="169">
        <v>0</v>
      </c>
      <c r="Y410" s="169">
        <v>0</v>
      </c>
      <c r="Z410" s="169">
        <v>0</v>
      </c>
      <c r="AA410" s="169">
        <v>0</v>
      </c>
      <c r="AB410" s="167" t="s">
        <v>619</v>
      </c>
      <c r="AC410" s="167" t="s">
        <v>129</v>
      </c>
      <c r="AD410" s="167" t="s">
        <v>122</v>
      </c>
      <c r="AE410" s="168" t="s">
        <v>620</v>
      </c>
      <c r="AF410" s="169">
        <v>25.95</v>
      </c>
      <c r="AG410" s="169">
        <v>15.39</v>
      </c>
      <c r="AH410" s="169">
        <v>10.56</v>
      </c>
      <c r="AI410" s="186">
        <v>0</v>
      </c>
      <c r="AJ410" s="169">
        <v>1.76</v>
      </c>
      <c r="AK410" s="169">
        <v>0</v>
      </c>
      <c r="AL410" s="169">
        <v>0</v>
      </c>
      <c r="AM410" s="169">
        <v>0</v>
      </c>
      <c r="AN410" s="169">
        <v>0</v>
      </c>
      <c r="AO410" s="169">
        <v>0</v>
      </c>
      <c r="AP410" s="169">
        <v>1.76</v>
      </c>
      <c r="AQ410" s="169">
        <v>0</v>
      </c>
      <c r="AR410" s="169">
        <v>0</v>
      </c>
      <c r="AS410" s="169">
        <v>0</v>
      </c>
      <c r="AT410" s="169">
        <v>0</v>
      </c>
      <c r="AU410" s="169">
        <v>0</v>
      </c>
      <c r="AV410" s="169">
        <v>0</v>
      </c>
      <c r="AW410" s="169">
        <v>0</v>
      </c>
      <c r="AX410" s="169">
        <v>229</v>
      </c>
      <c r="AY410" s="169">
        <v>0</v>
      </c>
      <c r="AZ410" s="169">
        <v>360.18</v>
      </c>
    </row>
    <row r="411" ht="16.5" customHeight="1" spans="1:52">
      <c r="A411" s="167" t="s">
        <v>619</v>
      </c>
      <c r="B411" s="167" t="s">
        <v>129</v>
      </c>
      <c r="C411" s="167" t="s">
        <v>141</v>
      </c>
      <c r="D411" s="168" t="s">
        <v>621</v>
      </c>
      <c r="E411" s="169">
        <v>0</v>
      </c>
      <c r="F411" s="169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69">
        <v>0</v>
      </c>
      <c r="N411" s="169">
        <v>0</v>
      </c>
      <c r="O411" s="169">
        <v>0</v>
      </c>
      <c r="P411" s="169">
        <v>0</v>
      </c>
      <c r="Q411" s="177">
        <v>0</v>
      </c>
      <c r="R411" s="169">
        <v>0</v>
      </c>
      <c r="S411" s="169">
        <v>0</v>
      </c>
      <c r="T411" s="169">
        <v>0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  <c r="Z411" s="169">
        <v>0</v>
      </c>
      <c r="AA411" s="169">
        <v>0</v>
      </c>
      <c r="AB411" s="167" t="s">
        <v>619</v>
      </c>
      <c r="AC411" s="167" t="s">
        <v>129</v>
      </c>
      <c r="AD411" s="167" t="s">
        <v>141</v>
      </c>
      <c r="AE411" s="168" t="s">
        <v>621</v>
      </c>
      <c r="AF411" s="169">
        <v>0</v>
      </c>
      <c r="AG411" s="169">
        <v>0</v>
      </c>
      <c r="AH411" s="169">
        <v>0</v>
      </c>
      <c r="AI411" s="186">
        <v>0</v>
      </c>
      <c r="AJ411" s="169">
        <v>0</v>
      </c>
      <c r="AK411" s="169">
        <v>0</v>
      </c>
      <c r="AL411" s="169">
        <v>0</v>
      </c>
      <c r="AM411" s="169">
        <v>0</v>
      </c>
      <c r="AN411" s="169">
        <v>0</v>
      </c>
      <c r="AO411" s="169">
        <v>0</v>
      </c>
      <c r="AP411" s="169">
        <v>0</v>
      </c>
      <c r="AQ411" s="169">
        <v>0</v>
      </c>
      <c r="AR411" s="169">
        <v>0</v>
      </c>
      <c r="AS411" s="169">
        <v>0</v>
      </c>
      <c r="AT411" s="169">
        <v>0</v>
      </c>
      <c r="AU411" s="169">
        <v>0</v>
      </c>
      <c r="AV411" s="169">
        <v>0</v>
      </c>
      <c r="AW411" s="169">
        <v>0</v>
      </c>
      <c r="AX411" s="169">
        <v>5</v>
      </c>
      <c r="AY411" s="169">
        <v>771.85</v>
      </c>
      <c r="AZ411" s="169">
        <v>776.85</v>
      </c>
    </row>
    <row r="412" ht="16.5" customHeight="1" spans="1:52">
      <c r="A412" s="167"/>
      <c r="B412" s="167" t="s">
        <v>157</v>
      </c>
      <c r="C412" s="167"/>
      <c r="D412" s="168" t="s">
        <v>622</v>
      </c>
      <c r="E412" s="169">
        <v>0</v>
      </c>
      <c r="F412" s="169">
        <v>0</v>
      </c>
      <c r="G412" s="169">
        <v>0</v>
      </c>
      <c r="H412" s="169">
        <v>0</v>
      </c>
      <c r="I412" s="169">
        <v>0</v>
      </c>
      <c r="J412" s="169">
        <v>0</v>
      </c>
      <c r="K412" s="169">
        <v>0</v>
      </c>
      <c r="L412" s="169">
        <v>0</v>
      </c>
      <c r="M412" s="169">
        <v>0</v>
      </c>
      <c r="N412" s="169">
        <v>0</v>
      </c>
      <c r="O412" s="169">
        <v>0</v>
      </c>
      <c r="P412" s="169">
        <v>0</v>
      </c>
      <c r="Q412" s="177">
        <v>0</v>
      </c>
      <c r="R412" s="169">
        <v>0</v>
      </c>
      <c r="S412" s="169">
        <v>0</v>
      </c>
      <c r="T412" s="169">
        <v>0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0</v>
      </c>
      <c r="AA412" s="169">
        <v>0</v>
      </c>
      <c r="AB412" s="167"/>
      <c r="AC412" s="167" t="s">
        <v>157</v>
      </c>
      <c r="AD412" s="167"/>
      <c r="AE412" s="168" t="s">
        <v>622</v>
      </c>
      <c r="AF412" s="169">
        <v>0</v>
      </c>
      <c r="AG412" s="169">
        <v>0</v>
      </c>
      <c r="AH412" s="169">
        <v>0</v>
      </c>
      <c r="AI412" s="186">
        <v>0</v>
      </c>
      <c r="AJ412" s="169">
        <v>0</v>
      </c>
      <c r="AK412" s="169">
        <v>0</v>
      </c>
      <c r="AL412" s="169">
        <v>0</v>
      </c>
      <c r="AM412" s="169">
        <v>0</v>
      </c>
      <c r="AN412" s="169">
        <v>0</v>
      </c>
      <c r="AO412" s="169">
        <v>0</v>
      </c>
      <c r="AP412" s="169">
        <v>0</v>
      </c>
      <c r="AQ412" s="169">
        <v>0</v>
      </c>
      <c r="AR412" s="169">
        <v>0</v>
      </c>
      <c r="AS412" s="169">
        <v>0</v>
      </c>
      <c r="AT412" s="169">
        <v>0</v>
      </c>
      <c r="AU412" s="169">
        <v>0</v>
      </c>
      <c r="AV412" s="169">
        <v>0</v>
      </c>
      <c r="AW412" s="169">
        <v>0</v>
      </c>
      <c r="AX412" s="169">
        <v>0</v>
      </c>
      <c r="AY412" s="169">
        <v>644.54</v>
      </c>
      <c r="AZ412" s="169">
        <v>644.54</v>
      </c>
    </row>
    <row r="413" ht="16.5" customHeight="1" spans="1:52">
      <c r="A413" s="167" t="s">
        <v>619</v>
      </c>
      <c r="B413" s="167" t="s">
        <v>159</v>
      </c>
      <c r="C413" s="167" t="s">
        <v>122</v>
      </c>
      <c r="D413" s="168" t="s">
        <v>623</v>
      </c>
      <c r="E413" s="169">
        <v>0</v>
      </c>
      <c r="F413" s="169">
        <v>0</v>
      </c>
      <c r="G413" s="169">
        <v>0</v>
      </c>
      <c r="H413" s="169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69">
        <v>0</v>
      </c>
      <c r="P413" s="169">
        <v>0</v>
      </c>
      <c r="Q413" s="177">
        <v>0</v>
      </c>
      <c r="R413" s="169">
        <v>0</v>
      </c>
      <c r="S413" s="169">
        <v>0</v>
      </c>
      <c r="T413" s="169">
        <v>0</v>
      </c>
      <c r="U413" s="169">
        <v>0</v>
      </c>
      <c r="V413" s="169">
        <v>0</v>
      </c>
      <c r="W413" s="169">
        <v>0</v>
      </c>
      <c r="X413" s="169">
        <v>0</v>
      </c>
      <c r="Y413" s="169">
        <v>0</v>
      </c>
      <c r="Z413" s="169">
        <v>0</v>
      </c>
      <c r="AA413" s="169">
        <v>0</v>
      </c>
      <c r="AB413" s="167" t="s">
        <v>619</v>
      </c>
      <c r="AC413" s="167" t="s">
        <v>159</v>
      </c>
      <c r="AD413" s="167" t="s">
        <v>122</v>
      </c>
      <c r="AE413" s="168" t="s">
        <v>623</v>
      </c>
      <c r="AF413" s="169">
        <v>0</v>
      </c>
      <c r="AG413" s="169">
        <v>0</v>
      </c>
      <c r="AH413" s="169">
        <v>0</v>
      </c>
      <c r="AI413" s="186">
        <v>0</v>
      </c>
      <c r="AJ413" s="169">
        <v>0</v>
      </c>
      <c r="AK413" s="169">
        <v>0</v>
      </c>
      <c r="AL413" s="169">
        <v>0</v>
      </c>
      <c r="AM413" s="169">
        <v>0</v>
      </c>
      <c r="AN413" s="169">
        <v>0</v>
      </c>
      <c r="AO413" s="169">
        <v>0</v>
      </c>
      <c r="AP413" s="169">
        <v>0</v>
      </c>
      <c r="AQ413" s="169">
        <v>0</v>
      </c>
      <c r="AR413" s="169">
        <v>0</v>
      </c>
      <c r="AS413" s="169">
        <v>0</v>
      </c>
      <c r="AT413" s="169">
        <v>0</v>
      </c>
      <c r="AU413" s="169">
        <v>0</v>
      </c>
      <c r="AV413" s="169">
        <v>0</v>
      </c>
      <c r="AW413" s="169">
        <v>0</v>
      </c>
      <c r="AX413" s="169">
        <v>0</v>
      </c>
      <c r="AY413" s="169">
        <v>623</v>
      </c>
      <c r="AZ413" s="169">
        <v>623</v>
      </c>
    </row>
    <row r="414" ht="16.5" customHeight="1" spans="1:52">
      <c r="A414" s="167" t="s">
        <v>619</v>
      </c>
      <c r="B414" s="167" t="s">
        <v>159</v>
      </c>
      <c r="C414" s="167" t="s">
        <v>141</v>
      </c>
      <c r="D414" s="168" t="s">
        <v>624</v>
      </c>
      <c r="E414" s="169">
        <v>0</v>
      </c>
      <c r="F414" s="169">
        <v>0</v>
      </c>
      <c r="G414" s="169">
        <v>0</v>
      </c>
      <c r="H414" s="169">
        <v>0</v>
      </c>
      <c r="I414" s="169">
        <v>0</v>
      </c>
      <c r="J414" s="169">
        <v>0</v>
      </c>
      <c r="K414" s="169">
        <v>0</v>
      </c>
      <c r="L414" s="169">
        <v>0</v>
      </c>
      <c r="M414" s="169">
        <v>0</v>
      </c>
      <c r="N414" s="169">
        <v>0</v>
      </c>
      <c r="O414" s="169">
        <v>0</v>
      </c>
      <c r="P414" s="169">
        <v>0</v>
      </c>
      <c r="Q414" s="177">
        <v>0</v>
      </c>
      <c r="R414" s="169">
        <v>0</v>
      </c>
      <c r="S414" s="169">
        <v>0</v>
      </c>
      <c r="T414" s="169">
        <v>0</v>
      </c>
      <c r="U414" s="169">
        <v>0</v>
      </c>
      <c r="V414" s="169">
        <v>0</v>
      </c>
      <c r="W414" s="169">
        <v>0</v>
      </c>
      <c r="X414" s="169">
        <v>0</v>
      </c>
      <c r="Y414" s="169">
        <v>0</v>
      </c>
      <c r="Z414" s="169">
        <v>0</v>
      </c>
      <c r="AA414" s="169">
        <v>0</v>
      </c>
      <c r="AB414" s="167" t="s">
        <v>619</v>
      </c>
      <c r="AC414" s="167" t="s">
        <v>159</v>
      </c>
      <c r="AD414" s="167" t="s">
        <v>141</v>
      </c>
      <c r="AE414" s="168" t="s">
        <v>624</v>
      </c>
      <c r="AF414" s="169">
        <v>0</v>
      </c>
      <c r="AG414" s="169">
        <v>0</v>
      </c>
      <c r="AH414" s="169">
        <v>0</v>
      </c>
      <c r="AI414" s="186">
        <v>0</v>
      </c>
      <c r="AJ414" s="169">
        <v>0</v>
      </c>
      <c r="AK414" s="169">
        <v>0</v>
      </c>
      <c r="AL414" s="169">
        <v>0</v>
      </c>
      <c r="AM414" s="169">
        <v>0</v>
      </c>
      <c r="AN414" s="169">
        <v>0</v>
      </c>
      <c r="AO414" s="169">
        <v>0</v>
      </c>
      <c r="AP414" s="169">
        <v>0</v>
      </c>
      <c r="AQ414" s="169">
        <v>0</v>
      </c>
      <c r="AR414" s="169">
        <v>0</v>
      </c>
      <c r="AS414" s="169">
        <v>0</v>
      </c>
      <c r="AT414" s="169">
        <v>0</v>
      </c>
      <c r="AU414" s="169">
        <v>0</v>
      </c>
      <c r="AV414" s="169">
        <v>0</v>
      </c>
      <c r="AW414" s="169">
        <v>0</v>
      </c>
      <c r="AX414" s="169">
        <v>0</v>
      </c>
      <c r="AY414" s="169">
        <v>21.54</v>
      </c>
      <c r="AZ414" s="169">
        <v>21.54</v>
      </c>
    </row>
    <row r="415" ht="16.5" customHeight="1" spans="1:52">
      <c r="A415" s="167" t="s">
        <v>625</v>
      </c>
      <c r="B415" s="167"/>
      <c r="C415" s="167"/>
      <c r="D415" s="168" t="s">
        <v>626</v>
      </c>
      <c r="E415" s="169">
        <v>0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77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0</v>
      </c>
      <c r="AA415" s="169">
        <v>0</v>
      </c>
      <c r="AB415" s="167" t="s">
        <v>625</v>
      </c>
      <c r="AC415" s="167"/>
      <c r="AD415" s="167"/>
      <c r="AE415" s="168" t="s">
        <v>626</v>
      </c>
      <c r="AF415" s="169">
        <v>0</v>
      </c>
      <c r="AG415" s="169">
        <v>0</v>
      </c>
      <c r="AH415" s="169">
        <v>0</v>
      </c>
      <c r="AI415" s="186">
        <v>0</v>
      </c>
      <c r="AJ415" s="169">
        <v>0</v>
      </c>
      <c r="AK415" s="169">
        <v>0</v>
      </c>
      <c r="AL415" s="169">
        <v>0</v>
      </c>
      <c r="AM415" s="169">
        <v>0</v>
      </c>
      <c r="AN415" s="169">
        <v>0</v>
      </c>
      <c r="AO415" s="169">
        <v>0</v>
      </c>
      <c r="AP415" s="169">
        <v>0</v>
      </c>
      <c r="AQ415" s="169">
        <v>0</v>
      </c>
      <c r="AR415" s="169">
        <v>0</v>
      </c>
      <c r="AS415" s="169">
        <v>0</v>
      </c>
      <c r="AT415" s="169">
        <v>0</v>
      </c>
      <c r="AU415" s="169">
        <v>0</v>
      </c>
      <c r="AV415" s="169">
        <v>0</v>
      </c>
      <c r="AW415" s="169">
        <v>0</v>
      </c>
      <c r="AX415" s="169">
        <v>0</v>
      </c>
      <c r="AY415" s="169">
        <v>46</v>
      </c>
      <c r="AZ415" s="169">
        <v>46</v>
      </c>
    </row>
    <row r="416" ht="16.5" customHeight="1" spans="1:52">
      <c r="A416" s="167"/>
      <c r="B416" s="167" t="s">
        <v>132</v>
      </c>
      <c r="C416" s="167"/>
      <c r="D416" s="168" t="s">
        <v>627</v>
      </c>
      <c r="E416" s="169">
        <v>0</v>
      </c>
      <c r="F416" s="169">
        <v>0</v>
      </c>
      <c r="G416" s="169">
        <v>0</v>
      </c>
      <c r="H416" s="169">
        <v>0</v>
      </c>
      <c r="I416" s="169">
        <v>0</v>
      </c>
      <c r="J416" s="169">
        <v>0</v>
      </c>
      <c r="K416" s="169">
        <v>0</v>
      </c>
      <c r="L416" s="169">
        <v>0</v>
      </c>
      <c r="M416" s="169">
        <v>0</v>
      </c>
      <c r="N416" s="169">
        <v>0</v>
      </c>
      <c r="O416" s="169">
        <v>0</v>
      </c>
      <c r="P416" s="169">
        <v>0</v>
      </c>
      <c r="Q416" s="177">
        <v>0</v>
      </c>
      <c r="R416" s="169">
        <v>0</v>
      </c>
      <c r="S416" s="169">
        <v>0</v>
      </c>
      <c r="T416" s="169">
        <v>0</v>
      </c>
      <c r="U416" s="169">
        <v>0</v>
      </c>
      <c r="V416" s="169">
        <v>0</v>
      </c>
      <c r="W416" s="169">
        <v>0</v>
      </c>
      <c r="X416" s="169">
        <v>0</v>
      </c>
      <c r="Y416" s="169">
        <v>0</v>
      </c>
      <c r="Z416" s="169">
        <v>0</v>
      </c>
      <c r="AA416" s="169">
        <v>0</v>
      </c>
      <c r="AB416" s="167"/>
      <c r="AC416" s="167" t="s">
        <v>132</v>
      </c>
      <c r="AD416" s="167"/>
      <c r="AE416" s="168" t="s">
        <v>627</v>
      </c>
      <c r="AF416" s="169">
        <v>0</v>
      </c>
      <c r="AG416" s="169">
        <v>0</v>
      </c>
      <c r="AH416" s="169">
        <v>0</v>
      </c>
      <c r="AI416" s="186">
        <v>0</v>
      </c>
      <c r="AJ416" s="169">
        <v>0</v>
      </c>
      <c r="AK416" s="169">
        <v>0</v>
      </c>
      <c r="AL416" s="169">
        <v>0</v>
      </c>
      <c r="AM416" s="169">
        <v>0</v>
      </c>
      <c r="AN416" s="169">
        <v>0</v>
      </c>
      <c r="AO416" s="169">
        <v>0</v>
      </c>
      <c r="AP416" s="169">
        <v>0</v>
      </c>
      <c r="AQ416" s="169">
        <v>0</v>
      </c>
      <c r="AR416" s="169">
        <v>0</v>
      </c>
      <c r="AS416" s="169">
        <v>0</v>
      </c>
      <c r="AT416" s="169">
        <v>0</v>
      </c>
      <c r="AU416" s="169">
        <v>0</v>
      </c>
      <c r="AV416" s="169">
        <v>0</v>
      </c>
      <c r="AW416" s="169">
        <v>0</v>
      </c>
      <c r="AX416" s="169">
        <v>0</v>
      </c>
      <c r="AY416" s="169">
        <v>46</v>
      </c>
      <c r="AZ416" s="169">
        <v>46</v>
      </c>
    </row>
    <row r="417" ht="16.5" customHeight="1" spans="1:52">
      <c r="A417" s="167" t="s">
        <v>628</v>
      </c>
      <c r="B417" s="167" t="s">
        <v>134</v>
      </c>
      <c r="C417" s="167" t="s">
        <v>141</v>
      </c>
      <c r="D417" s="168" t="s">
        <v>629</v>
      </c>
      <c r="E417" s="169">
        <v>0</v>
      </c>
      <c r="F417" s="169">
        <v>0</v>
      </c>
      <c r="G417" s="169">
        <v>0</v>
      </c>
      <c r="H417" s="169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77">
        <v>0</v>
      </c>
      <c r="R417" s="169">
        <v>0</v>
      </c>
      <c r="S417" s="169">
        <v>0</v>
      </c>
      <c r="T417" s="169">
        <v>0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0</v>
      </c>
      <c r="AA417" s="169">
        <v>0</v>
      </c>
      <c r="AB417" s="167" t="s">
        <v>628</v>
      </c>
      <c r="AC417" s="167" t="s">
        <v>134</v>
      </c>
      <c r="AD417" s="167" t="s">
        <v>141</v>
      </c>
      <c r="AE417" s="168" t="s">
        <v>629</v>
      </c>
      <c r="AF417" s="169">
        <v>0</v>
      </c>
      <c r="AG417" s="169">
        <v>0</v>
      </c>
      <c r="AH417" s="169">
        <v>0</v>
      </c>
      <c r="AI417" s="186">
        <v>0</v>
      </c>
      <c r="AJ417" s="169">
        <v>0</v>
      </c>
      <c r="AK417" s="169">
        <v>0</v>
      </c>
      <c r="AL417" s="169">
        <v>0</v>
      </c>
      <c r="AM417" s="169">
        <v>0</v>
      </c>
      <c r="AN417" s="169">
        <v>0</v>
      </c>
      <c r="AO417" s="169">
        <v>0</v>
      </c>
      <c r="AP417" s="169">
        <v>0</v>
      </c>
      <c r="AQ417" s="169">
        <v>0</v>
      </c>
      <c r="AR417" s="169">
        <v>0</v>
      </c>
      <c r="AS417" s="169">
        <v>0</v>
      </c>
      <c r="AT417" s="169">
        <v>0</v>
      </c>
      <c r="AU417" s="169">
        <v>0</v>
      </c>
      <c r="AV417" s="169">
        <v>0</v>
      </c>
      <c r="AW417" s="169">
        <v>0</v>
      </c>
      <c r="AX417" s="169">
        <v>0</v>
      </c>
      <c r="AY417" s="169">
        <v>46</v>
      </c>
      <c r="AZ417" s="169">
        <v>46</v>
      </c>
    </row>
    <row r="418" ht="16.5" customHeight="1" spans="1:52">
      <c r="A418" s="167" t="s">
        <v>630</v>
      </c>
      <c r="B418" s="167"/>
      <c r="C418" s="167"/>
      <c r="D418" s="168" t="s">
        <v>631</v>
      </c>
      <c r="E418" s="169">
        <v>1897.09</v>
      </c>
      <c r="F418" s="169">
        <v>1286.89</v>
      </c>
      <c r="G418" s="169">
        <v>715.06</v>
      </c>
      <c r="H418" s="169">
        <v>162.44</v>
      </c>
      <c r="I418" s="169">
        <v>139.5</v>
      </c>
      <c r="J418" s="169">
        <v>22.94</v>
      </c>
      <c r="K418" s="169">
        <v>0</v>
      </c>
      <c r="L418" s="169">
        <v>0</v>
      </c>
      <c r="M418" s="169">
        <v>80.88</v>
      </c>
      <c r="N418" s="169">
        <v>59.59</v>
      </c>
      <c r="O418" s="169">
        <v>0</v>
      </c>
      <c r="P418" s="169">
        <v>21.29</v>
      </c>
      <c r="Q418" s="177">
        <v>0</v>
      </c>
      <c r="R418" s="169">
        <v>0</v>
      </c>
      <c r="S418" s="169">
        <v>328.5</v>
      </c>
      <c r="T418" s="169">
        <v>0</v>
      </c>
      <c r="U418" s="169">
        <v>0</v>
      </c>
      <c r="V418" s="169">
        <v>0</v>
      </c>
      <c r="W418" s="169">
        <v>0</v>
      </c>
      <c r="X418" s="169">
        <v>0</v>
      </c>
      <c r="Y418" s="169">
        <v>0</v>
      </c>
      <c r="Z418" s="169">
        <v>0</v>
      </c>
      <c r="AA418" s="169">
        <v>0</v>
      </c>
      <c r="AB418" s="167" t="s">
        <v>630</v>
      </c>
      <c r="AC418" s="167"/>
      <c r="AD418" s="167"/>
      <c r="AE418" s="168" t="s">
        <v>631</v>
      </c>
      <c r="AF418" s="169">
        <v>607.59</v>
      </c>
      <c r="AG418" s="169">
        <v>566.01</v>
      </c>
      <c r="AH418" s="169">
        <v>41.58</v>
      </c>
      <c r="AI418" s="186">
        <v>0</v>
      </c>
      <c r="AJ418" s="169">
        <v>2.61</v>
      </c>
      <c r="AK418" s="169">
        <v>0</v>
      </c>
      <c r="AL418" s="169">
        <v>0</v>
      </c>
      <c r="AM418" s="169">
        <v>0</v>
      </c>
      <c r="AN418" s="169">
        <v>0</v>
      </c>
      <c r="AO418" s="169">
        <v>0</v>
      </c>
      <c r="AP418" s="169">
        <v>2.61</v>
      </c>
      <c r="AQ418" s="169">
        <v>0</v>
      </c>
      <c r="AR418" s="169">
        <v>0</v>
      </c>
      <c r="AS418" s="169">
        <v>0</v>
      </c>
      <c r="AT418" s="169">
        <v>0</v>
      </c>
      <c r="AU418" s="169">
        <v>0</v>
      </c>
      <c r="AV418" s="169">
        <v>0</v>
      </c>
      <c r="AW418" s="169">
        <v>0</v>
      </c>
      <c r="AX418" s="169">
        <v>467</v>
      </c>
      <c r="AY418" s="169">
        <v>275</v>
      </c>
      <c r="AZ418" s="169">
        <v>2639.09</v>
      </c>
    </row>
    <row r="419" ht="16.5" customHeight="1" spans="1:52">
      <c r="A419" s="167"/>
      <c r="B419" s="167" t="s">
        <v>122</v>
      </c>
      <c r="C419" s="167"/>
      <c r="D419" s="168" t="s">
        <v>632</v>
      </c>
      <c r="E419" s="169">
        <v>1897.09</v>
      </c>
      <c r="F419" s="169">
        <v>1286.89</v>
      </c>
      <c r="G419" s="169">
        <v>715.06</v>
      </c>
      <c r="H419" s="169">
        <v>162.44</v>
      </c>
      <c r="I419" s="169">
        <v>139.5</v>
      </c>
      <c r="J419" s="169">
        <v>22.94</v>
      </c>
      <c r="K419" s="169">
        <v>0</v>
      </c>
      <c r="L419" s="169">
        <v>0</v>
      </c>
      <c r="M419" s="169">
        <v>80.88</v>
      </c>
      <c r="N419" s="169">
        <v>59.59</v>
      </c>
      <c r="O419" s="169">
        <v>0</v>
      </c>
      <c r="P419" s="169">
        <v>21.29</v>
      </c>
      <c r="Q419" s="177">
        <v>0</v>
      </c>
      <c r="R419" s="169">
        <v>0</v>
      </c>
      <c r="S419" s="169">
        <v>328.5</v>
      </c>
      <c r="T419" s="169">
        <v>0</v>
      </c>
      <c r="U419" s="169">
        <v>0</v>
      </c>
      <c r="V419" s="169">
        <v>0</v>
      </c>
      <c r="W419" s="169">
        <v>0</v>
      </c>
      <c r="X419" s="169">
        <v>0</v>
      </c>
      <c r="Y419" s="169">
        <v>0</v>
      </c>
      <c r="Z419" s="169">
        <v>0</v>
      </c>
      <c r="AA419" s="169">
        <v>0</v>
      </c>
      <c r="AB419" s="167"/>
      <c r="AC419" s="167" t="s">
        <v>122</v>
      </c>
      <c r="AD419" s="167"/>
      <c r="AE419" s="168" t="s">
        <v>632</v>
      </c>
      <c r="AF419" s="169">
        <v>607.59</v>
      </c>
      <c r="AG419" s="169">
        <v>566.01</v>
      </c>
      <c r="AH419" s="169">
        <v>41.58</v>
      </c>
      <c r="AI419" s="186">
        <v>0</v>
      </c>
      <c r="AJ419" s="169">
        <v>2.61</v>
      </c>
      <c r="AK419" s="169">
        <v>0</v>
      </c>
      <c r="AL419" s="169">
        <v>0</v>
      </c>
      <c r="AM419" s="169">
        <v>0</v>
      </c>
      <c r="AN419" s="169">
        <v>0</v>
      </c>
      <c r="AO419" s="169">
        <v>0</v>
      </c>
      <c r="AP419" s="169">
        <v>2.61</v>
      </c>
      <c r="AQ419" s="169">
        <v>0</v>
      </c>
      <c r="AR419" s="169">
        <v>0</v>
      </c>
      <c r="AS419" s="169">
        <v>0</v>
      </c>
      <c r="AT419" s="169">
        <v>0</v>
      </c>
      <c r="AU419" s="169">
        <v>0</v>
      </c>
      <c r="AV419" s="169">
        <v>0</v>
      </c>
      <c r="AW419" s="169">
        <v>0</v>
      </c>
      <c r="AX419" s="169">
        <v>334</v>
      </c>
      <c r="AY419" s="169">
        <v>275</v>
      </c>
      <c r="AZ419" s="169">
        <v>2506.09</v>
      </c>
    </row>
    <row r="420" ht="16.5" customHeight="1" spans="1:52">
      <c r="A420" s="167" t="s">
        <v>633</v>
      </c>
      <c r="B420" s="167" t="s">
        <v>125</v>
      </c>
      <c r="C420" s="167" t="s">
        <v>122</v>
      </c>
      <c r="D420" s="168" t="s">
        <v>634</v>
      </c>
      <c r="E420" s="169">
        <v>1460.57</v>
      </c>
      <c r="F420" s="169">
        <v>974.81</v>
      </c>
      <c r="G420" s="169">
        <v>539.15</v>
      </c>
      <c r="H420" s="169">
        <v>162.44</v>
      </c>
      <c r="I420" s="169">
        <v>139.5</v>
      </c>
      <c r="J420" s="169">
        <v>22.94</v>
      </c>
      <c r="K420" s="169">
        <v>0</v>
      </c>
      <c r="L420" s="169">
        <v>0</v>
      </c>
      <c r="M420" s="169">
        <v>66.22</v>
      </c>
      <c r="N420" s="169">
        <v>44.93</v>
      </c>
      <c r="O420" s="169">
        <v>0</v>
      </c>
      <c r="P420" s="169">
        <v>21.29</v>
      </c>
      <c r="Q420" s="177">
        <v>0</v>
      </c>
      <c r="R420" s="169">
        <v>0</v>
      </c>
      <c r="S420" s="169">
        <v>207</v>
      </c>
      <c r="T420" s="169">
        <v>0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0</v>
      </c>
      <c r="AA420" s="169">
        <v>0</v>
      </c>
      <c r="AB420" s="167" t="s">
        <v>633</v>
      </c>
      <c r="AC420" s="167" t="s">
        <v>125</v>
      </c>
      <c r="AD420" s="167" t="s">
        <v>122</v>
      </c>
      <c r="AE420" s="168" t="s">
        <v>634</v>
      </c>
      <c r="AF420" s="169">
        <v>483.15</v>
      </c>
      <c r="AG420" s="169">
        <v>441.57</v>
      </c>
      <c r="AH420" s="169">
        <v>41.58</v>
      </c>
      <c r="AI420" s="186">
        <v>0</v>
      </c>
      <c r="AJ420" s="169">
        <v>2.61</v>
      </c>
      <c r="AK420" s="169">
        <v>0</v>
      </c>
      <c r="AL420" s="169">
        <v>0</v>
      </c>
      <c r="AM420" s="169">
        <v>0</v>
      </c>
      <c r="AN420" s="169">
        <v>0</v>
      </c>
      <c r="AO420" s="169">
        <v>0</v>
      </c>
      <c r="AP420" s="169">
        <v>2.61</v>
      </c>
      <c r="AQ420" s="169">
        <v>0</v>
      </c>
      <c r="AR420" s="169">
        <v>0</v>
      </c>
      <c r="AS420" s="169">
        <v>0</v>
      </c>
      <c r="AT420" s="169">
        <v>0</v>
      </c>
      <c r="AU420" s="169">
        <v>0</v>
      </c>
      <c r="AV420" s="169">
        <v>0</v>
      </c>
      <c r="AW420" s="169">
        <v>0</v>
      </c>
      <c r="AX420" s="169">
        <v>47</v>
      </c>
      <c r="AY420" s="169">
        <v>0</v>
      </c>
      <c r="AZ420" s="169">
        <v>1507.57</v>
      </c>
    </row>
    <row r="421" ht="16.5" customHeight="1" spans="1:52">
      <c r="A421" s="167" t="s">
        <v>633</v>
      </c>
      <c r="B421" s="167" t="s">
        <v>125</v>
      </c>
      <c r="C421" s="167" t="s">
        <v>252</v>
      </c>
      <c r="D421" s="168" t="s">
        <v>635</v>
      </c>
      <c r="E421" s="169">
        <v>46.6</v>
      </c>
      <c r="F421" s="169">
        <v>41.49</v>
      </c>
      <c r="G421" s="169">
        <v>23.76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1.98</v>
      </c>
      <c r="N421" s="169">
        <v>1.98</v>
      </c>
      <c r="O421" s="169">
        <v>0</v>
      </c>
      <c r="P421" s="169">
        <v>0</v>
      </c>
      <c r="Q421" s="177">
        <v>0</v>
      </c>
      <c r="R421" s="169">
        <v>0</v>
      </c>
      <c r="S421" s="169">
        <v>15.75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69">
        <v>0</v>
      </c>
      <c r="AB421" s="167" t="s">
        <v>633</v>
      </c>
      <c r="AC421" s="167" t="s">
        <v>125</v>
      </c>
      <c r="AD421" s="167" t="s">
        <v>252</v>
      </c>
      <c r="AE421" s="168" t="s">
        <v>635</v>
      </c>
      <c r="AF421" s="169">
        <v>5.11</v>
      </c>
      <c r="AG421" s="169">
        <v>5.11</v>
      </c>
      <c r="AH421" s="169">
        <v>0</v>
      </c>
      <c r="AI421" s="186">
        <v>0</v>
      </c>
      <c r="AJ421" s="169">
        <v>0</v>
      </c>
      <c r="AK421" s="169">
        <v>0</v>
      </c>
      <c r="AL421" s="169">
        <v>0</v>
      </c>
      <c r="AM421" s="169">
        <v>0</v>
      </c>
      <c r="AN421" s="169">
        <v>0</v>
      </c>
      <c r="AO421" s="169">
        <v>0</v>
      </c>
      <c r="AP421" s="169">
        <v>0</v>
      </c>
      <c r="AQ421" s="169">
        <v>0</v>
      </c>
      <c r="AR421" s="169">
        <v>0</v>
      </c>
      <c r="AS421" s="169">
        <v>0</v>
      </c>
      <c r="AT421" s="169">
        <v>0</v>
      </c>
      <c r="AU421" s="169">
        <v>0</v>
      </c>
      <c r="AV421" s="169">
        <v>0</v>
      </c>
      <c r="AW421" s="169">
        <v>0</v>
      </c>
      <c r="AX421" s="169">
        <v>5</v>
      </c>
      <c r="AY421" s="169">
        <v>0</v>
      </c>
      <c r="AZ421" s="169">
        <v>51.6</v>
      </c>
    </row>
    <row r="422" ht="16.5" customHeight="1" spans="1:52">
      <c r="A422" s="167" t="s">
        <v>633</v>
      </c>
      <c r="B422" s="167" t="s">
        <v>125</v>
      </c>
      <c r="C422" s="167" t="s">
        <v>176</v>
      </c>
      <c r="D422" s="168" t="s">
        <v>636</v>
      </c>
      <c r="E422" s="169">
        <v>0</v>
      </c>
      <c r="F422" s="169">
        <v>0</v>
      </c>
      <c r="G422" s="169">
        <v>0</v>
      </c>
      <c r="H422" s="169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0</v>
      </c>
      <c r="Q422" s="177">
        <v>0</v>
      </c>
      <c r="R422" s="169">
        <v>0</v>
      </c>
      <c r="S422" s="169">
        <v>0</v>
      </c>
      <c r="T422" s="169">
        <v>0</v>
      </c>
      <c r="U422" s="169">
        <v>0</v>
      </c>
      <c r="V422" s="169">
        <v>0</v>
      </c>
      <c r="W422" s="169">
        <v>0</v>
      </c>
      <c r="X422" s="169">
        <v>0</v>
      </c>
      <c r="Y422" s="169">
        <v>0</v>
      </c>
      <c r="Z422" s="169">
        <v>0</v>
      </c>
      <c r="AA422" s="169">
        <v>0</v>
      </c>
      <c r="AB422" s="167" t="s">
        <v>633</v>
      </c>
      <c r="AC422" s="167" t="s">
        <v>125</v>
      </c>
      <c r="AD422" s="167" t="s">
        <v>176</v>
      </c>
      <c r="AE422" s="168" t="s">
        <v>636</v>
      </c>
      <c r="AF422" s="169">
        <v>0</v>
      </c>
      <c r="AG422" s="169">
        <v>0</v>
      </c>
      <c r="AH422" s="169">
        <v>0</v>
      </c>
      <c r="AI422" s="186">
        <v>0</v>
      </c>
      <c r="AJ422" s="169">
        <v>0</v>
      </c>
      <c r="AK422" s="169">
        <v>0</v>
      </c>
      <c r="AL422" s="169">
        <v>0</v>
      </c>
      <c r="AM422" s="169">
        <v>0</v>
      </c>
      <c r="AN422" s="169">
        <v>0</v>
      </c>
      <c r="AO422" s="169">
        <v>0</v>
      </c>
      <c r="AP422" s="169">
        <v>0</v>
      </c>
      <c r="AQ422" s="169">
        <v>0</v>
      </c>
      <c r="AR422" s="169">
        <v>0</v>
      </c>
      <c r="AS422" s="169">
        <v>0</v>
      </c>
      <c r="AT422" s="169">
        <v>0</v>
      </c>
      <c r="AU422" s="169">
        <v>0</v>
      </c>
      <c r="AV422" s="169">
        <v>0</v>
      </c>
      <c r="AW422" s="169">
        <v>0</v>
      </c>
      <c r="AX422" s="169">
        <v>5</v>
      </c>
      <c r="AY422" s="169">
        <v>0</v>
      </c>
      <c r="AZ422" s="169">
        <v>5</v>
      </c>
    </row>
    <row r="423" ht="16.5" customHeight="1" spans="1:52">
      <c r="A423" s="167" t="s">
        <v>633</v>
      </c>
      <c r="B423" s="167" t="s">
        <v>125</v>
      </c>
      <c r="C423" s="167" t="s">
        <v>139</v>
      </c>
      <c r="D423" s="168" t="s">
        <v>637</v>
      </c>
      <c r="E423" s="169">
        <v>389.92</v>
      </c>
      <c r="F423" s="169">
        <v>270.59</v>
      </c>
      <c r="G423" s="169">
        <v>152.16</v>
      </c>
      <c r="H423" s="169">
        <v>0</v>
      </c>
      <c r="I423" s="169">
        <v>0</v>
      </c>
      <c r="J423" s="169">
        <v>0</v>
      </c>
      <c r="K423" s="169">
        <v>0</v>
      </c>
      <c r="L423" s="169">
        <v>0</v>
      </c>
      <c r="M423" s="169">
        <v>12.68</v>
      </c>
      <c r="N423" s="169">
        <v>12.68</v>
      </c>
      <c r="O423" s="169">
        <v>0</v>
      </c>
      <c r="P423" s="169">
        <v>0</v>
      </c>
      <c r="Q423" s="177">
        <v>0</v>
      </c>
      <c r="R423" s="169">
        <v>0</v>
      </c>
      <c r="S423" s="169">
        <v>105.75</v>
      </c>
      <c r="T423" s="169">
        <v>0</v>
      </c>
      <c r="U423" s="169">
        <v>0</v>
      </c>
      <c r="V423" s="169">
        <v>0</v>
      </c>
      <c r="W423" s="169">
        <v>0</v>
      </c>
      <c r="X423" s="169">
        <v>0</v>
      </c>
      <c r="Y423" s="169">
        <v>0</v>
      </c>
      <c r="Z423" s="169">
        <v>0</v>
      </c>
      <c r="AA423" s="169">
        <v>0</v>
      </c>
      <c r="AB423" s="167" t="s">
        <v>633</v>
      </c>
      <c r="AC423" s="167" t="s">
        <v>125</v>
      </c>
      <c r="AD423" s="167" t="s">
        <v>139</v>
      </c>
      <c r="AE423" s="168" t="s">
        <v>637</v>
      </c>
      <c r="AF423" s="169">
        <v>119.33</v>
      </c>
      <c r="AG423" s="169">
        <v>119.33</v>
      </c>
      <c r="AH423" s="169">
        <v>0</v>
      </c>
      <c r="AI423" s="186">
        <v>0</v>
      </c>
      <c r="AJ423" s="169">
        <v>0</v>
      </c>
      <c r="AK423" s="169">
        <v>0</v>
      </c>
      <c r="AL423" s="169">
        <v>0</v>
      </c>
      <c r="AM423" s="169">
        <v>0</v>
      </c>
      <c r="AN423" s="169">
        <v>0</v>
      </c>
      <c r="AO423" s="169">
        <v>0</v>
      </c>
      <c r="AP423" s="169">
        <v>0</v>
      </c>
      <c r="AQ423" s="169">
        <v>0</v>
      </c>
      <c r="AR423" s="169">
        <v>0</v>
      </c>
      <c r="AS423" s="169">
        <v>0</v>
      </c>
      <c r="AT423" s="169">
        <v>0</v>
      </c>
      <c r="AU423" s="169">
        <v>0</v>
      </c>
      <c r="AV423" s="169">
        <v>0</v>
      </c>
      <c r="AW423" s="169">
        <v>0</v>
      </c>
      <c r="AX423" s="169">
        <v>263</v>
      </c>
      <c r="AY423" s="169">
        <v>0</v>
      </c>
      <c r="AZ423" s="169">
        <v>652.92</v>
      </c>
    </row>
    <row r="424" ht="16.5" customHeight="1" spans="1:52">
      <c r="A424" s="167" t="s">
        <v>633</v>
      </c>
      <c r="B424" s="167" t="s">
        <v>125</v>
      </c>
      <c r="C424" s="167" t="s">
        <v>141</v>
      </c>
      <c r="D424" s="168" t="s">
        <v>638</v>
      </c>
      <c r="E424" s="169">
        <v>0</v>
      </c>
      <c r="F424" s="169">
        <v>0</v>
      </c>
      <c r="G424" s="169">
        <v>0</v>
      </c>
      <c r="H424" s="169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9">
        <v>0</v>
      </c>
      <c r="P424" s="169">
        <v>0</v>
      </c>
      <c r="Q424" s="177">
        <v>0</v>
      </c>
      <c r="R424" s="169">
        <v>0</v>
      </c>
      <c r="S424" s="169">
        <v>0</v>
      </c>
      <c r="T424" s="169">
        <v>0</v>
      </c>
      <c r="U424" s="169">
        <v>0</v>
      </c>
      <c r="V424" s="169">
        <v>0</v>
      </c>
      <c r="W424" s="169">
        <v>0</v>
      </c>
      <c r="X424" s="169">
        <v>0</v>
      </c>
      <c r="Y424" s="169">
        <v>0</v>
      </c>
      <c r="Z424" s="169">
        <v>0</v>
      </c>
      <c r="AA424" s="169">
        <v>0</v>
      </c>
      <c r="AB424" s="167" t="s">
        <v>633</v>
      </c>
      <c r="AC424" s="167" t="s">
        <v>125</v>
      </c>
      <c r="AD424" s="167" t="s">
        <v>141</v>
      </c>
      <c r="AE424" s="168" t="s">
        <v>638</v>
      </c>
      <c r="AF424" s="169">
        <v>0</v>
      </c>
      <c r="AG424" s="169">
        <v>0</v>
      </c>
      <c r="AH424" s="169">
        <v>0</v>
      </c>
      <c r="AI424" s="186">
        <v>0</v>
      </c>
      <c r="AJ424" s="169">
        <v>0</v>
      </c>
      <c r="AK424" s="169">
        <v>0</v>
      </c>
      <c r="AL424" s="169">
        <v>0</v>
      </c>
      <c r="AM424" s="169">
        <v>0</v>
      </c>
      <c r="AN424" s="169">
        <v>0</v>
      </c>
      <c r="AO424" s="169">
        <v>0</v>
      </c>
      <c r="AP424" s="169">
        <v>0</v>
      </c>
      <c r="AQ424" s="169">
        <v>0</v>
      </c>
      <c r="AR424" s="169">
        <v>0</v>
      </c>
      <c r="AS424" s="169">
        <v>0</v>
      </c>
      <c r="AT424" s="169">
        <v>0</v>
      </c>
      <c r="AU424" s="169">
        <v>0</v>
      </c>
      <c r="AV424" s="169">
        <v>0</v>
      </c>
      <c r="AW424" s="169">
        <v>0</v>
      </c>
      <c r="AX424" s="169">
        <v>14</v>
      </c>
      <c r="AY424" s="169">
        <v>275</v>
      </c>
      <c r="AZ424" s="169">
        <v>289</v>
      </c>
    </row>
    <row r="425" ht="16.5" customHeight="1" spans="1:52">
      <c r="A425" s="167"/>
      <c r="B425" s="167" t="s">
        <v>148</v>
      </c>
      <c r="C425" s="167"/>
      <c r="D425" s="168" t="s">
        <v>639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77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0</v>
      </c>
      <c r="Y425" s="169">
        <v>0</v>
      </c>
      <c r="Z425" s="169">
        <v>0</v>
      </c>
      <c r="AA425" s="169">
        <v>0</v>
      </c>
      <c r="AB425" s="167"/>
      <c r="AC425" s="167" t="s">
        <v>148</v>
      </c>
      <c r="AD425" s="167"/>
      <c r="AE425" s="168" t="s">
        <v>639</v>
      </c>
      <c r="AF425" s="169">
        <v>0</v>
      </c>
      <c r="AG425" s="169">
        <v>0</v>
      </c>
      <c r="AH425" s="169">
        <v>0</v>
      </c>
      <c r="AI425" s="186">
        <v>0</v>
      </c>
      <c r="AJ425" s="169">
        <v>0</v>
      </c>
      <c r="AK425" s="169">
        <v>0</v>
      </c>
      <c r="AL425" s="169">
        <v>0</v>
      </c>
      <c r="AM425" s="169">
        <v>0</v>
      </c>
      <c r="AN425" s="169">
        <v>0</v>
      </c>
      <c r="AO425" s="169">
        <v>0</v>
      </c>
      <c r="AP425" s="169">
        <v>0</v>
      </c>
      <c r="AQ425" s="169">
        <v>0</v>
      </c>
      <c r="AR425" s="169">
        <v>0</v>
      </c>
      <c r="AS425" s="169">
        <v>0</v>
      </c>
      <c r="AT425" s="169">
        <v>0</v>
      </c>
      <c r="AU425" s="169">
        <v>0</v>
      </c>
      <c r="AV425" s="169">
        <v>0</v>
      </c>
      <c r="AW425" s="169">
        <v>0</v>
      </c>
      <c r="AX425" s="169">
        <v>133</v>
      </c>
      <c r="AY425" s="169">
        <v>0</v>
      </c>
      <c r="AZ425" s="169">
        <v>133</v>
      </c>
    </row>
    <row r="426" ht="16.5" customHeight="1" spans="1:52">
      <c r="A426" s="167" t="s">
        <v>633</v>
      </c>
      <c r="B426" s="167" t="s">
        <v>150</v>
      </c>
      <c r="C426" s="167" t="s">
        <v>311</v>
      </c>
      <c r="D426" s="168" t="s">
        <v>640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69">
        <v>0</v>
      </c>
      <c r="K426" s="169">
        <v>0</v>
      </c>
      <c r="L426" s="169">
        <v>0</v>
      </c>
      <c r="M426" s="169">
        <v>0</v>
      </c>
      <c r="N426" s="169">
        <v>0</v>
      </c>
      <c r="O426" s="169">
        <v>0</v>
      </c>
      <c r="P426" s="169">
        <v>0</v>
      </c>
      <c r="Q426" s="177">
        <v>0</v>
      </c>
      <c r="R426" s="169">
        <v>0</v>
      </c>
      <c r="S426" s="169">
        <v>0</v>
      </c>
      <c r="T426" s="169">
        <v>0</v>
      </c>
      <c r="U426" s="169">
        <v>0</v>
      </c>
      <c r="V426" s="169">
        <v>0</v>
      </c>
      <c r="W426" s="169">
        <v>0</v>
      </c>
      <c r="X426" s="169">
        <v>0</v>
      </c>
      <c r="Y426" s="169">
        <v>0</v>
      </c>
      <c r="Z426" s="169">
        <v>0</v>
      </c>
      <c r="AA426" s="169">
        <v>0</v>
      </c>
      <c r="AB426" s="167" t="s">
        <v>633</v>
      </c>
      <c r="AC426" s="167" t="s">
        <v>150</v>
      </c>
      <c r="AD426" s="167" t="s">
        <v>311</v>
      </c>
      <c r="AE426" s="168" t="s">
        <v>640</v>
      </c>
      <c r="AF426" s="169">
        <v>0</v>
      </c>
      <c r="AG426" s="169">
        <v>0</v>
      </c>
      <c r="AH426" s="169">
        <v>0</v>
      </c>
      <c r="AI426" s="186">
        <v>0</v>
      </c>
      <c r="AJ426" s="169">
        <v>0</v>
      </c>
      <c r="AK426" s="169">
        <v>0</v>
      </c>
      <c r="AL426" s="169">
        <v>0</v>
      </c>
      <c r="AM426" s="169">
        <v>0</v>
      </c>
      <c r="AN426" s="169">
        <v>0</v>
      </c>
      <c r="AO426" s="169">
        <v>0</v>
      </c>
      <c r="AP426" s="169">
        <v>0</v>
      </c>
      <c r="AQ426" s="169">
        <v>0</v>
      </c>
      <c r="AR426" s="169">
        <v>0</v>
      </c>
      <c r="AS426" s="169">
        <v>0</v>
      </c>
      <c r="AT426" s="169">
        <v>0</v>
      </c>
      <c r="AU426" s="169">
        <v>0</v>
      </c>
      <c r="AV426" s="169">
        <v>0</v>
      </c>
      <c r="AW426" s="169">
        <v>0</v>
      </c>
      <c r="AX426" s="169">
        <v>18</v>
      </c>
      <c r="AY426" s="169">
        <v>0</v>
      </c>
      <c r="AZ426" s="169">
        <v>18</v>
      </c>
    </row>
    <row r="427" ht="16.5" customHeight="1" spans="1:52">
      <c r="A427" s="167" t="s">
        <v>633</v>
      </c>
      <c r="B427" s="167" t="s">
        <v>150</v>
      </c>
      <c r="C427" s="167" t="s">
        <v>141</v>
      </c>
      <c r="D427" s="168" t="s">
        <v>641</v>
      </c>
      <c r="E427" s="169">
        <v>0</v>
      </c>
      <c r="F427" s="169">
        <v>0</v>
      </c>
      <c r="G427" s="169">
        <v>0</v>
      </c>
      <c r="H427" s="169">
        <v>0</v>
      </c>
      <c r="I427" s="169">
        <v>0</v>
      </c>
      <c r="J427" s="169">
        <v>0</v>
      </c>
      <c r="K427" s="169">
        <v>0</v>
      </c>
      <c r="L427" s="169">
        <v>0</v>
      </c>
      <c r="M427" s="169">
        <v>0</v>
      </c>
      <c r="N427" s="169">
        <v>0</v>
      </c>
      <c r="O427" s="169">
        <v>0</v>
      </c>
      <c r="P427" s="169">
        <v>0</v>
      </c>
      <c r="Q427" s="177">
        <v>0</v>
      </c>
      <c r="R427" s="169">
        <v>0</v>
      </c>
      <c r="S427" s="169">
        <v>0</v>
      </c>
      <c r="T427" s="169">
        <v>0</v>
      </c>
      <c r="U427" s="169">
        <v>0</v>
      </c>
      <c r="V427" s="169">
        <v>0</v>
      </c>
      <c r="W427" s="169">
        <v>0</v>
      </c>
      <c r="X427" s="169">
        <v>0</v>
      </c>
      <c r="Y427" s="169">
        <v>0</v>
      </c>
      <c r="Z427" s="169">
        <v>0</v>
      </c>
      <c r="AA427" s="169">
        <v>0</v>
      </c>
      <c r="AB427" s="167" t="s">
        <v>633</v>
      </c>
      <c r="AC427" s="167" t="s">
        <v>150</v>
      </c>
      <c r="AD427" s="167" t="s">
        <v>141</v>
      </c>
      <c r="AE427" s="168" t="s">
        <v>641</v>
      </c>
      <c r="AF427" s="169">
        <v>0</v>
      </c>
      <c r="AG427" s="169">
        <v>0</v>
      </c>
      <c r="AH427" s="169">
        <v>0</v>
      </c>
      <c r="AI427" s="186">
        <v>0</v>
      </c>
      <c r="AJ427" s="169">
        <v>0</v>
      </c>
      <c r="AK427" s="169">
        <v>0</v>
      </c>
      <c r="AL427" s="169">
        <v>0</v>
      </c>
      <c r="AM427" s="169">
        <v>0</v>
      </c>
      <c r="AN427" s="169">
        <v>0</v>
      </c>
      <c r="AO427" s="169">
        <v>0</v>
      </c>
      <c r="AP427" s="169">
        <v>0</v>
      </c>
      <c r="AQ427" s="169">
        <v>0</v>
      </c>
      <c r="AR427" s="169">
        <v>0</v>
      </c>
      <c r="AS427" s="169">
        <v>0</v>
      </c>
      <c r="AT427" s="169">
        <v>0</v>
      </c>
      <c r="AU427" s="169">
        <v>0</v>
      </c>
      <c r="AV427" s="169">
        <v>0</v>
      </c>
      <c r="AW427" s="169">
        <v>0</v>
      </c>
      <c r="AX427" s="169">
        <v>115</v>
      </c>
      <c r="AY427" s="169">
        <v>0</v>
      </c>
      <c r="AZ427" s="169">
        <v>115</v>
      </c>
    </row>
    <row r="428" ht="16.5" customHeight="1" spans="1:52">
      <c r="A428" s="167" t="s">
        <v>642</v>
      </c>
      <c r="B428" s="167"/>
      <c r="C428" s="167"/>
      <c r="D428" s="168" t="s">
        <v>643</v>
      </c>
      <c r="E428" s="169">
        <v>9709.07</v>
      </c>
      <c r="F428" s="169">
        <v>9684.63</v>
      </c>
      <c r="G428" s="169">
        <v>103.96</v>
      </c>
      <c r="H428" s="169">
        <v>0</v>
      </c>
      <c r="I428" s="169">
        <v>0</v>
      </c>
      <c r="J428" s="169">
        <v>0</v>
      </c>
      <c r="K428" s="169">
        <v>0</v>
      </c>
      <c r="L428" s="169">
        <v>0</v>
      </c>
      <c r="M428" s="169">
        <v>8.66</v>
      </c>
      <c r="N428" s="169">
        <v>8.66</v>
      </c>
      <c r="O428" s="169">
        <v>0</v>
      </c>
      <c r="P428" s="169">
        <v>0</v>
      </c>
      <c r="Q428" s="177">
        <v>0</v>
      </c>
      <c r="R428" s="169">
        <v>0</v>
      </c>
      <c r="S428" s="169">
        <v>72</v>
      </c>
      <c r="T428" s="169">
        <v>0</v>
      </c>
      <c r="U428" s="169">
        <v>0</v>
      </c>
      <c r="V428" s="169">
        <v>0</v>
      </c>
      <c r="W428" s="169">
        <v>0</v>
      </c>
      <c r="X428" s="169">
        <v>0</v>
      </c>
      <c r="Y428" s="169">
        <v>9500</v>
      </c>
      <c r="Z428" s="169">
        <v>0</v>
      </c>
      <c r="AA428" s="169">
        <v>0</v>
      </c>
      <c r="AB428" s="167" t="s">
        <v>642</v>
      </c>
      <c r="AC428" s="167"/>
      <c r="AD428" s="167"/>
      <c r="AE428" s="168" t="s">
        <v>643</v>
      </c>
      <c r="AF428" s="169">
        <v>23.62</v>
      </c>
      <c r="AG428" s="169">
        <v>23.62</v>
      </c>
      <c r="AH428" s="169">
        <v>0</v>
      </c>
      <c r="AI428" s="186">
        <v>0</v>
      </c>
      <c r="AJ428" s="169">
        <v>0.83</v>
      </c>
      <c r="AK428" s="169">
        <v>0</v>
      </c>
      <c r="AL428" s="169">
        <v>0</v>
      </c>
      <c r="AM428" s="169">
        <v>0</v>
      </c>
      <c r="AN428" s="169">
        <v>0</v>
      </c>
      <c r="AO428" s="169">
        <v>0</v>
      </c>
      <c r="AP428" s="169">
        <v>0.83</v>
      </c>
      <c r="AQ428" s="169">
        <v>0</v>
      </c>
      <c r="AR428" s="169">
        <v>0</v>
      </c>
      <c r="AS428" s="169">
        <v>0</v>
      </c>
      <c r="AT428" s="169">
        <v>0</v>
      </c>
      <c r="AU428" s="169">
        <v>0</v>
      </c>
      <c r="AV428" s="169">
        <v>0</v>
      </c>
      <c r="AW428" s="169">
        <v>0</v>
      </c>
      <c r="AX428" s="169">
        <v>20</v>
      </c>
      <c r="AY428" s="169">
        <v>10061</v>
      </c>
      <c r="AZ428" s="169">
        <v>19790.07</v>
      </c>
    </row>
    <row r="429" ht="16.5" customHeight="1" spans="1:52">
      <c r="A429" s="167"/>
      <c r="B429" s="167" t="s">
        <v>122</v>
      </c>
      <c r="C429" s="167"/>
      <c r="D429" s="168" t="s">
        <v>644</v>
      </c>
      <c r="E429" s="169">
        <v>0</v>
      </c>
      <c r="F429" s="169">
        <v>0</v>
      </c>
      <c r="G429" s="169">
        <v>0</v>
      </c>
      <c r="H429" s="169">
        <v>0</v>
      </c>
      <c r="I429" s="169">
        <v>0</v>
      </c>
      <c r="J429" s="169">
        <v>0</v>
      </c>
      <c r="K429" s="169">
        <v>0</v>
      </c>
      <c r="L429" s="169">
        <v>0</v>
      </c>
      <c r="M429" s="169">
        <v>0</v>
      </c>
      <c r="N429" s="169">
        <v>0</v>
      </c>
      <c r="O429" s="169">
        <v>0</v>
      </c>
      <c r="P429" s="169">
        <v>0</v>
      </c>
      <c r="Q429" s="177">
        <v>0</v>
      </c>
      <c r="R429" s="169">
        <v>0</v>
      </c>
      <c r="S429" s="169">
        <v>0</v>
      </c>
      <c r="T429" s="169">
        <v>0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0</v>
      </c>
      <c r="AA429" s="169">
        <v>0</v>
      </c>
      <c r="AB429" s="167"/>
      <c r="AC429" s="167" t="s">
        <v>122</v>
      </c>
      <c r="AD429" s="167"/>
      <c r="AE429" s="168" t="s">
        <v>644</v>
      </c>
      <c r="AF429" s="169">
        <v>0</v>
      </c>
      <c r="AG429" s="169">
        <v>0</v>
      </c>
      <c r="AH429" s="169">
        <v>0</v>
      </c>
      <c r="AI429" s="186">
        <v>0</v>
      </c>
      <c r="AJ429" s="169">
        <v>0</v>
      </c>
      <c r="AK429" s="169">
        <v>0</v>
      </c>
      <c r="AL429" s="169">
        <v>0</v>
      </c>
      <c r="AM429" s="169">
        <v>0</v>
      </c>
      <c r="AN429" s="169">
        <v>0</v>
      </c>
      <c r="AO429" s="169">
        <v>0</v>
      </c>
      <c r="AP429" s="169">
        <v>0</v>
      </c>
      <c r="AQ429" s="169">
        <v>0</v>
      </c>
      <c r="AR429" s="169">
        <v>0</v>
      </c>
      <c r="AS429" s="169">
        <v>0</v>
      </c>
      <c r="AT429" s="169">
        <v>0</v>
      </c>
      <c r="AU429" s="169">
        <v>0</v>
      </c>
      <c r="AV429" s="169">
        <v>0</v>
      </c>
      <c r="AW429" s="169">
        <v>0</v>
      </c>
      <c r="AX429" s="169">
        <v>0</v>
      </c>
      <c r="AY429" s="169">
        <v>10061</v>
      </c>
      <c r="AZ429" s="169">
        <v>10061</v>
      </c>
    </row>
    <row r="430" ht="16.5" customHeight="1" spans="1:52">
      <c r="A430" s="167" t="s">
        <v>645</v>
      </c>
      <c r="B430" s="167" t="s">
        <v>125</v>
      </c>
      <c r="C430" s="167" t="s">
        <v>132</v>
      </c>
      <c r="D430" s="168" t="s">
        <v>646</v>
      </c>
      <c r="E430" s="169">
        <v>0</v>
      </c>
      <c r="F430" s="169">
        <v>0</v>
      </c>
      <c r="G430" s="169">
        <v>0</v>
      </c>
      <c r="H430" s="169">
        <v>0</v>
      </c>
      <c r="I430" s="169">
        <v>0</v>
      </c>
      <c r="J430" s="169">
        <v>0</v>
      </c>
      <c r="K430" s="169">
        <v>0</v>
      </c>
      <c r="L430" s="169">
        <v>0</v>
      </c>
      <c r="M430" s="169">
        <v>0</v>
      </c>
      <c r="N430" s="169">
        <v>0</v>
      </c>
      <c r="O430" s="169">
        <v>0</v>
      </c>
      <c r="P430" s="169">
        <v>0</v>
      </c>
      <c r="Q430" s="177">
        <v>0</v>
      </c>
      <c r="R430" s="169">
        <v>0</v>
      </c>
      <c r="S430" s="169">
        <v>0</v>
      </c>
      <c r="T430" s="169">
        <v>0</v>
      </c>
      <c r="U430" s="169">
        <v>0</v>
      </c>
      <c r="V430" s="169">
        <v>0</v>
      </c>
      <c r="W430" s="169">
        <v>0</v>
      </c>
      <c r="X430" s="169">
        <v>0</v>
      </c>
      <c r="Y430" s="169">
        <v>0</v>
      </c>
      <c r="Z430" s="169">
        <v>0</v>
      </c>
      <c r="AA430" s="169">
        <v>0</v>
      </c>
      <c r="AB430" s="167" t="s">
        <v>645</v>
      </c>
      <c r="AC430" s="167" t="s">
        <v>125</v>
      </c>
      <c r="AD430" s="167" t="s">
        <v>132</v>
      </c>
      <c r="AE430" s="168" t="s">
        <v>646</v>
      </c>
      <c r="AF430" s="169">
        <v>0</v>
      </c>
      <c r="AG430" s="169">
        <v>0</v>
      </c>
      <c r="AH430" s="169">
        <v>0</v>
      </c>
      <c r="AI430" s="186">
        <v>0</v>
      </c>
      <c r="AJ430" s="169">
        <v>0</v>
      </c>
      <c r="AK430" s="169">
        <v>0</v>
      </c>
      <c r="AL430" s="169">
        <v>0</v>
      </c>
      <c r="AM430" s="169">
        <v>0</v>
      </c>
      <c r="AN430" s="169">
        <v>0</v>
      </c>
      <c r="AO430" s="169">
        <v>0</v>
      </c>
      <c r="AP430" s="169">
        <v>0</v>
      </c>
      <c r="AQ430" s="169">
        <v>0</v>
      </c>
      <c r="AR430" s="169">
        <v>0</v>
      </c>
      <c r="AS430" s="169">
        <v>0</v>
      </c>
      <c r="AT430" s="169">
        <v>0</v>
      </c>
      <c r="AU430" s="169">
        <v>0</v>
      </c>
      <c r="AV430" s="169">
        <v>0</v>
      </c>
      <c r="AW430" s="169">
        <v>0</v>
      </c>
      <c r="AX430" s="169">
        <v>0</v>
      </c>
      <c r="AY430" s="169">
        <v>4363</v>
      </c>
      <c r="AZ430" s="169">
        <v>4363</v>
      </c>
    </row>
    <row r="431" ht="16.5" customHeight="1" spans="1:52">
      <c r="A431" s="167" t="s">
        <v>645</v>
      </c>
      <c r="B431" s="167" t="s">
        <v>125</v>
      </c>
      <c r="C431" s="167" t="s">
        <v>148</v>
      </c>
      <c r="D431" s="168" t="s">
        <v>647</v>
      </c>
      <c r="E431" s="169">
        <v>0</v>
      </c>
      <c r="F431" s="169">
        <v>0</v>
      </c>
      <c r="G431" s="169">
        <v>0</v>
      </c>
      <c r="H431" s="169">
        <v>0</v>
      </c>
      <c r="I431" s="169">
        <v>0</v>
      </c>
      <c r="J431" s="169">
        <v>0</v>
      </c>
      <c r="K431" s="169">
        <v>0</v>
      </c>
      <c r="L431" s="169">
        <v>0</v>
      </c>
      <c r="M431" s="169">
        <v>0</v>
      </c>
      <c r="N431" s="169">
        <v>0</v>
      </c>
      <c r="O431" s="169">
        <v>0</v>
      </c>
      <c r="P431" s="169">
        <v>0</v>
      </c>
      <c r="Q431" s="177">
        <v>0</v>
      </c>
      <c r="R431" s="169">
        <v>0</v>
      </c>
      <c r="S431" s="169">
        <v>0</v>
      </c>
      <c r="T431" s="169">
        <v>0</v>
      </c>
      <c r="U431" s="169">
        <v>0</v>
      </c>
      <c r="V431" s="169">
        <v>0</v>
      </c>
      <c r="W431" s="169">
        <v>0</v>
      </c>
      <c r="X431" s="169">
        <v>0</v>
      </c>
      <c r="Y431" s="169">
        <v>0</v>
      </c>
      <c r="Z431" s="169">
        <v>0</v>
      </c>
      <c r="AA431" s="169">
        <v>0</v>
      </c>
      <c r="AB431" s="167" t="s">
        <v>645</v>
      </c>
      <c r="AC431" s="167" t="s">
        <v>125</v>
      </c>
      <c r="AD431" s="167" t="s">
        <v>148</v>
      </c>
      <c r="AE431" s="168" t="s">
        <v>647</v>
      </c>
      <c r="AF431" s="169">
        <v>0</v>
      </c>
      <c r="AG431" s="169">
        <v>0</v>
      </c>
      <c r="AH431" s="169">
        <v>0</v>
      </c>
      <c r="AI431" s="186">
        <v>0</v>
      </c>
      <c r="AJ431" s="169">
        <v>0</v>
      </c>
      <c r="AK431" s="169">
        <v>0</v>
      </c>
      <c r="AL431" s="169">
        <v>0</v>
      </c>
      <c r="AM431" s="169">
        <v>0</v>
      </c>
      <c r="AN431" s="169">
        <v>0</v>
      </c>
      <c r="AO431" s="169">
        <v>0</v>
      </c>
      <c r="AP431" s="169">
        <v>0</v>
      </c>
      <c r="AQ431" s="169">
        <v>0</v>
      </c>
      <c r="AR431" s="169">
        <v>0</v>
      </c>
      <c r="AS431" s="169">
        <v>0</v>
      </c>
      <c r="AT431" s="169">
        <v>0</v>
      </c>
      <c r="AU431" s="169">
        <v>0</v>
      </c>
      <c r="AV431" s="169">
        <v>0</v>
      </c>
      <c r="AW431" s="169">
        <v>0</v>
      </c>
      <c r="AX431" s="169">
        <v>0</v>
      </c>
      <c r="AY431" s="169">
        <v>1114</v>
      </c>
      <c r="AZ431" s="169">
        <v>1114</v>
      </c>
    </row>
    <row r="432" ht="16.5" customHeight="1" spans="1:52">
      <c r="A432" s="167" t="s">
        <v>645</v>
      </c>
      <c r="B432" s="167" t="s">
        <v>125</v>
      </c>
      <c r="C432" s="167" t="s">
        <v>154</v>
      </c>
      <c r="D432" s="168" t="s">
        <v>648</v>
      </c>
      <c r="E432" s="169">
        <v>0</v>
      </c>
      <c r="F432" s="169">
        <v>0</v>
      </c>
      <c r="G432" s="169">
        <v>0</v>
      </c>
      <c r="H432" s="169">
        <v>0</v>
      </c>
      <c r="I432" s="169">
        <v>0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0</v>
      </c>
      <c r="Q432" s="177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0</v>
      </c>
      <c r="Y432" s="169">
        <v>0</v>
      </c>
      <c r="Z432" s="169">
        <v>0</v>
      </c>
      <c r="AA432" s="169">
        <v>0</v>
      </c>
      <c r="AB432" s="167" t="s">
        <v>645</v>
      </c>
      <c r="AC432" s="167" t="s">
        <v>125</v>
      </c>
      <c r="AD432" s="167" t="s">
        <v>154</v>
      </c>
      <c r="AE432" s="168" t="s">
        <v>648</v>
      </c>
      <c r="AF432" s="169">
        <v>0</v>
      </c>
      <c r="AG432" s="169">
        <v>0</v>
      </c>
      <c r="AH432" s="169">
        <v>0</v>
      </c>
      <c r="AI432" s="186">
        <v>0</v>
      </c>
      <c r="AJ432" s="169">
        <v>0</v>
      </c>
      <c r="AK432" s="169">
        <v>0</v>
      </c>
      <c r="AL432" s="169">
        <v>0</v>
      </c>
      <c r="AM432" s="169">
        <v>0</v>
      </c>
      <c r="AN432" s="169">
        <v>0</v>
      </c>
      <c r="AO432" s="169">
        <v>0</v>
      </c>
      <c r="AP432" s="169">
        <v>0</v>
      </c>
      <c r="AQ432" s="169">
        <v>0</v>
      </c>
      <c r="AR432" s="169">
        <v>0</v>
      </c>
      <c r="AS432" s="169">
        <v>0</v>
      </c>
      <c r="AT432" s="169">
        <v>0</v>
      </c>
      <c r="AU432" s="169">
        <v>0</v>
      </c>
      <c r="AV432" s="169">
        <v>0</v>
      </c>
      <c r="AW432" s="169">
        <v>0</v>
      </c>
      <c r="AX432" s="169">
        <v>0</v>
      </c>
      <c r="AY432" s="169">
        <v>836</v>
      </c>
      <c r="AZ432" s="169">
        <v>836</v>
      </c>
    </row>
    <row r="433" ht="16.5" customHeight="1" spans="1:52">
      <c r="A433" s="167" t="s">
        <v>645</v>
      </c>
      <c r="B433" s="167" t="s">
        <v>125</v>
      </c>
      <c r="C433" s="167" t="s">
        <v>137</v>
      </c>
      <c r="D433" s="168" t="s">
        <v>649</v>
      </c>
      <c r="E433" s="169">
        <v>0</v>
      </c>
      <c r="F433" s="169">
        <v>0</v>
      </c>
      <c r="G433" s="169">
        <v>0</v>
      </c>
      <c r="H433" s="169">
        <v>0</v>
      </c>
      <c r="I433" s="169">
        <v>0</v>
      </c>
      <c r="J433" s="169">
        <v>0</v>
      </c>
      <c r="K433" s="169">
        <v>0</v>
      </c>
      <c r="L433" s="169">
        <v>0</v>
      </c>
      <c r="M433" s="169">
        <v>0</v>
      </c>
      <c r="N433" s="169">
        <v>0</v>
      </c>
      <c r="O433" s="169">
        <v>0</v>
      </c>
      <c r="P433" s="169">
        <v>0</v>
      </c>
      <c r="Q433" s="177">
        <v>0</v>
      </c>
      <c r="R433" s="169">
        <v>0</v>
      </c>
      <c r="S433" s="169">
        <v>0</v>
      </c>
      <c r="T433" s="169">
        <v>0</v>
      </c>
      <c r="U433" s="169">
        <v>0</v>
      </c>
      <c r="V433" s="169">
        <v>0</v>
      </c>
      <c r="W433" s="169">
        <v>0</v>
      </c>
      <c r="X433" s="169">
        <v>0</v>
      </c>
      <c r="Y433" s="169">
        <v>0</v>
      </c>
      <c r="Z433" s="169">
        <v>0</v>
      </c>
      <c r="AA433" s="169">
        <v>0</v>
      </c>
      <c r="AB433" s="167" t="s">
        <v>645</v>
      </c>
      <c r="AC433" s="167" t="s">
        <v>125</v>
      </c>
      <c r="AD433" s="167" t="s">
        <v>137</v>
      </c>
      <c r="AE433" s="168" t="s">
        <v>649</v>
      </c>
      <c r="AF433" s="169">
        <v>0</v>
      </c>
      <c r="AG433" s="169">
        <v>0</v>
      </c>
      <c r="AH433" s="169">
        <v>0</v>
      </c>
      <c r="AI433" s="186">
        <v>0</v>
      </c>
      <c r="AJ433" s="169">
        <v>0</v>
      </c>
      <c r="AK433" s="169">
        <v>0</v>
      </c>
      <c r="AL433" s="169">
        <v>0</v>
      </c>
      <c r="AM433" s="169">
        <v>0</v>
      </c>
      <c r="AN433" s="169">
        <v>0</v>
      </c>
      <c r="AO433" s="169">
        <v>0</v>
      </c>
      <c r="AP433" s="169">
        <v>0</v>
      </c>
      <c r="AQ433" s="169">
        <v>0</v>
      </c>
      <c r="AR433" s="169">
        <v>0</v>
      </c>
      <c r="AS433" s="169">
        <v>0</v>
      </c>
      <c r="AT433" s="169">
        <v>0</v>
      </c>
      <c r="AU433" s="169">
        <v>0</v>
      </c>
      <c r="AV433" s="169">
        <v>0</v>
      </c>
      <c r="AW433" s="169">
        <v>0</v>
      </c>
      <c r="AX433" s="169">
        <v>0</v>
      </c>
      <c r="AY433" s="169">
        <v>3073</v>
      </c>
      <c r="AZ433" s="169">
        <v>3073</v>
      </c>
    </row>
    <row r="434" ht="16.5" customHeight="1" spans="1:52">
      <c r="A434" s="167" t="s">
        <v>645</v>
      </c>
      <c r="B434" s="167" t="s">
        <v>125</v>
      </c>
      <c r="C434" s="167" t="s">
        <v>141</v>
      </c>
      <c r="D434" s="168" t="s">
        <v>650</v>
      </c>
      <c r="E434" s="169">
        <v>0</v>
      </c>
      <c r="F434" s="169">
        <v>0</v>
      </c>
      <c r="G434" s="169">
        <v>0</v>
      </c>
      <c r="H434" s="169">
        <v>0</v>
      </c>
      <c r="I434" s="169">
        <v>0</v>
      </c>
      <c r="J434" s="169">
        <v>0</v>
      </c>
      <c r="K434" s="169">
        <v>0</v>
      </c>
      <c r="L434" s="169">
        <v>0</v>
      </c>
      <c r="M434" s="169">
        <v>0</v>
      </c>
      <c r="N434" s="169">
        <v>0</v>
      </c>
      <c r="O434" s="169">
        <v>0</v>
      </c>
      <c r="P434" s="169">
        <v>0</v>
      </c>
      <c r="Q434" s="177">
        <v>0</v>
      </c>
      <c r="R434" s="169">
        <v>0</v>
      </c>
      <c r="S434" s="169">
        <v>0</v>
      </c>
      <c r="T434" s="169">
        <v>0</v>
      </c>
      <c r="U434" s="169">
        <v>0</v>
      </c>
      <c r="V434" s="169">
        <v>0</v>
      </c>
      <c r="W434" s="169">
        <v>0</v>
      </c>
      <c r="X434" s="169">
        <v>0</v>
      </c>
      <c r="Y434" s="169">
        <v>0</v>
      </c>
      <c r="Z434" s="169">
        <v>0</v>
      </c>
      <c r="AA434" s="169">
        <v>0</v>
      </c>
      <c r="AB434" s="167" t="s">
        <v>645</v>
      </c>
      <c r="AC434" s="167" t="s">
        <v>125</v>
      </c>
      <c r="AD434" s="167" t="s">
        <v>141</v>
      </c>
      <c r="AE434" s="168" t="s">
        <v>650</v>
      </c>
      <c r="AF434" s="169">
        <v>0</v>
      </c>
      <c r="AG434" s="169">
        <v>0</v>
      </c>
      <c r="AH434" s="169">
        <v>0</v>
      </c>
      <c r="AI434" s="186">
        <v>0</v>
      </c>
      <c r="AJ434" s="169">
        <v>0</v>
      </c>
      <c r="AK434" s="169">
        <v>0</v>
      </c>
      <c r="AL434" s="169">
        <v>0</v>
      </c>
      <c r="AM434" s="169">
        <v>0</v>
      </c>
      <c r="AN434" s="169">
        <v>0</v>
      </c>
      <c r="AO434" s="169">
        <v>0</v>
      </c>
      <c r="AP434" s="169">
        <v>0</v>
      </c>
      <c r="AQ434" s="169">
        <v>0</v>
      </c>
      <c r="AR434" s="169">
        <v>0</v>
      </c>
      <c r="AS434" s="169">
        <v>0</v>
      </c>
      <c r="AT434" s="169">
        <v>0</v>
      </c>
      <c r="AU434" s="169">
        <v>0</v>
      </c>
      <c r="AV434" s="169">
        <v>0</v>
      </c>
      <c r="AW434" s="169">
        <v>0</v>
      </c>
      <c r="AX434" s="169">
        <v>0</v>
      </c>
      <c r="AY434" s="169">
        <v>675</v>
      </c>
      <c r="AZ434" s="169">
        <v>675</v>
      </c>
    </row>
    <row r="435" ht="16.5" customHeight="1" spans="1:52">
      <c r="A435" s="167"/>
      <c r="B435" s="167" t="s">
        <v>127</v>
      </c>
      <c r="C435" s="167"/>
      <c r="D435" s="168" t="s">
        <v>651</v>
      </c>
      <c r="E435" s="169">
        <v>9500</v>
      </c>
      <c r="F435" s="169">
        <v>9500</v>
      </c>
      <c r="G435" s="169">
        <v>0</v>
      </c>
      <c r="H435" s="169">
        <v>0</v>
      </c>
      <c r="I435" s="169">
        <v>0</v>
      </c>
      <c r="J435" s="169">
        <v>0</v>
      </c>
      <c r="K435" s="169">
        <v>0</v>
      </c>
      <c r="L435" s="169">
        <v>0</v>
      </c>
      <c r="M435" s="169">
        <v>0</v>
      </c>
      <c r="N435" s="169">
        <v>0</v>
      </c>
      <c r="O435" s="169">
        <v>0</v>
      </c>
      <c r="P435" s="169">
        <v>0</v>
      </c>
      <c r="Q435" s="177">
        <v>0</v>
      </c>
      <c r="R435" s="169">
        <v>0</v>
      </c>
      <c r="S435" s="169">
        <v>0</v>
      </c>
      <c r="T435" s="169">
        <v>0</v>
      </c>
      <c r="U435" s="169">
        <v>0</v>
      </c>
      <c r="V435" s="169">
        <v>0</v>
      </c>
      <c r="W435" s="169">
        <v>0</v>
      </c>
      <c r="X435" s="169">
        <v>0</v>
      </c>
      <c r="Y435" s="169">
        <v>9500</v>
      </c>
      <c r="Z435" s="169">
        <v>0</v>
      </c>
      <c r="AA435" s="169">
        <v>0</v>
      </c>
      <c r="AB435" s="167"/>
      <c r="AC435" s="167" t="s">
        <v>127</v>
      </c>
      <c r="AD435" s="167"/>
      <c r="AE435" s="168" t="s">
        <v>651</v>
      </c>
      <c r="AF435" s="169">
        <v>0</v>
      </c>
      <c r="AG435" s="169">
        <v>0</v>
      </c>
      <c r="AH435" s="169">
        <v>0</v>
      </c>
      <c r="AI435" s="186">
        <v>0</v>
      </c>
      <c r="AJ435" s="169">
        <v>0</v>
      </c>
      <c r="AK435" s="169">
        <v>0</v>
      </c>
      <c r="AL435" s="169">
        <v>0</v>
      </c>
      <c r="AM435" s="169">
        <v>0</v>
      </c>
      <c r="AN435" s="169">
        <v>0</v>
      </c>
      <c r="AO435" s="169">
        <v>0</v>
      </c>
      <c r="AP435" s="169">
        <v>0</v>
      </c>
      <c r="AQ435" s="169">
        <v>0</v>
      </c>
      <c r="AR435" s="169">
        <v>0</v>
      </c>
      <c r="AS435" s="169">
        <v>0</v>
      </c>
      <c r="AT435" s="169">
        <v>0</v>
      </c>
      <c r="AU435" s="169">
        <v>0</v>
      </c>
      <c r="AV435" s="169">
        <v>0</v>
      </c>
      <c r="AW435" s="169">
        <v>0</v>
      </c>
      <c r="AX435" s="169">
        <v>0</v>
      </c>
      <c r="AY435" s="169">
        <v>0</v>
      </c>
      <c r="AZ435" s="169">
        <v>9500</v>
      </c>
    </row>
    <row r="436" ht="16.5" customHeight="1" spans="1:52">
      <c r="A436" s="167" t="s">
        <v>645</v>
      </c>
      <c r="B436" s="167" t="s">
        <v>129</v>
      </c>
      <c r="C436" s="167" t="s">
        <v>122</v>
      </c>
      <c r="D436" s="168" t="s">
        <v>652</v>
      </c>
      <c r="E436" s="169">
        <v>9500</v>
      </c>
      <c r="F436" s="169">
        <v>9500</v>
      </c>
      <c r="G436" s="169">
        <v>0</v>
      </c>
      <c r="H436" s="169">
        <v>0</v>
      </c>
      <c r="I436" s="169">
        <v>0</v>
      </c>
      <c r="J436" s="169">
        <v>0</v>
      </c>
      <c r="K436" s="169">
        <v>0</v>
      </c>
      <c r="L436" s="169">
        <v>0</v>
      </c>
      <c r="M436" s="169">
        <v>0</v>
      </c>
      <c r="N436" s="169">
        <v>0</v>
      </c>
      <c r="O436" s="169">
        <v>0</v>
      </c>
      <c r="P436" s="169">
        <v>0</v>
      </c>
      <c r="Q436" s="177">
        <v>0</v>
      </c>
      <c r="R436" s="169">
        <v>0</v>
      </c>
      <c r="S436" s="169">
        <v>0</v>
      </c>
      <c r="T436" s="169">
        <v>0</v>
      </c>
      <c r="U436" s="169">
        <v>0</v>
      </c>
      <c r="V436" s="169">
        <v>0</v>
      </c>
      <c r="W436" s="169">
        <v>0</v>
      </c>
      <c r="X436" s="169">
        <v>0</v>
      </c>
      <c r="Y436" s="169">
        <v>9500</v>
      </c>
      <c r="Z436" s="169">
        <v>0</v>
      </c>
      <c r="AA436" s="169">
        <v>0</v>
      </c>
      <c r="AB436" s="167" t="s">
        <v>645</v>
      </c>
      <c r="AC436" s="167" t="s">
        <v>129</v>
      </c>
      <c r="AD436" s="167" t="s">
        <v>122</v>
      </c>
      <c r="AE436" s="168" t="s">
        <v>652</v>
      </c>
      <c r="AF436" s="169">
        <v>0</v>
      </c>
      <c r="AG436" s="169">
        <v>0</v>
      </c>
      <c r="AH436" s="169">
        <v>0</v>
      </c>
      <c r="AI436" s="186">
        <v>0</v>
      </c>
      <c r="AJ436" s="169">
        <v>0</v>
      </c>
      <c r="AK436" s="169">
        <v>0</v>
      </c>
      <c r="AL436" s="169">
        <v>0</v>
      </c>
      <c r="AM436" s="169">
        <v>0</v>
      </c>
      <c r="AN436" s="169">
        <v>0</v>
      </c>
      <c r="AO436" s="169">
        <v>0</v>
      </c>
      <c r="AP436" s="169">
        <v>0</v>
      </c>
      <c r="AQ436" s="169">
        <v>0</v>
      </c>
      <c r="AR436" s="169">
        <v>0</v>
      </c>
      <c r="AS436" s="169">
        <v>0</v>
      </c>
      <c r="AT436" s="169">
        <v>0</v>
      </c>
      <c r="AU436" s="169">
        <v>0</v>
      </c>
      <c r="AV436" s="169">
        <v>0</v>
      </c>
      <c r="AW436" s="169">
        <v>0</v>
      </c>
      <c r="AX436" s="169">
        <v>0</v>
      </c>
      <c r="AY436" s="169">
        <v>0</v>
      </c>
      <c r="AZ436" s="169">
        <v>9500</v>
      </c>
    </row>
    <row r="437" ht="16.5" customHeight="1" spans="1:52">
      <c r="A437" s="167"/>
      <c r="B437" s="167" t="s">
        <v>132</v>
      </c>
      <c r="C437" s="167"/>
      <c r="D437" s="168" t="s">
        <v>653</v>
      </c>
      <c r="E437" s="169">
        <v>209.07</v>
      </c>
      <c r="F437" s="169">
        <v>184.63</v>
      </c>
      <c r="G437" s="169">
        <v>103.96</v>
      </c>
      <c r="H437" s="169">
        <v>0</v>
      </c>
      <c r="I437" s="169">
        <v>0</v>
      </c>
      <c r="J437" s="169">
        <v>0</v>
      </c>
      <c r="K437" s="169">
        <v>0</v>
      </c>
      <c r="L437" s="169">
        <v>0</v>
      </c>
      <c r="M437" s="169">
        <v>8.66</v>
      </c>
      <c r="N437" s="169">
        <v>8.66</v>
      </c>
      <c r="O437" s="169">
        <v>0</v>
      </c>
      <c r="P437" s="169">
        <v>0</v>
      </c>
      <c r="Q437" s="177">
        <v>0</v>
      </c>
      <c r="R437" s="169">
        <v>0</v>
      </c>
      <c r="S437" s="169">
        <v>72</v>
      </c>
      <c r="T437" s="169">
        <v>0</v>
      </c>
      <c r="U437" s="169">
        <v>0</v>
      </c>
      <c r="V437" s="169">
        <v>0</v>
      </c>
      <c r="W437" s="169">
        <v>0</v>
      </c>
      <c r="X437" s="169">
        <v>0</v>
      </c>
      <c r="Y437" s="169">
        <v>0</v>
      </c>
      <c r="Z437" s="169">
        <v>0</v>
      </c>
      <c r="AA437" s="169">
        <v>0</v>
      </c>
      <c r="AB437" s="167"/>
      <c r="AC437" s="167" t="s">
        <v>132</v>
      </c>
      <c r="AD437" s="167"/>
      <c r="AE437" s="168" t="s">
        <v>653</v>
      </c>
      <c r="AF437" s="169">
        <v>23.62</v>
      </c>
      <c r="AG437" s="169">
        <v>23.62</v>
      </c>
      <c r="AH437" s="169">
        <v>0</v>
      </c>
      <c r="AI437" s="186">
        <v>0</v>
      </c>
      <c r="AJ437" s="169">
        <v>0.83</v>
      </c>
      <c r="AK437" s="169">
        <v>0</v>
      </c>
      <c r="AL437" s="169">
        <v>0</v>
      </c>
      <c r="AM437" s="169">
        <v>0</v>
      </c>
      <c r="AN437" s="169">
        <v>0</v>
      </c>
      <c r="AO437" s="169">
        <v>0</v>
      </c>
      <c r="AP437" s="169">
        <v>0.83</v>
      </c>
      <c r="AQ437" s="169">
        <v>0</v>
      </c>
      <c r="AR437" s="169">
        <v>0</v>
      </c>
      <c r="AS437" s="169">
        <v>0</v>
      </c>
      <c r="AT437" s="169">
        <v>0</v>
      </c>
      <c r="AU437" s="169">
        <v>0</v>
      </c>
      <c r="AV437" s="169">
        <v>0</v>
      </c>
      <c r="AW437" s="169">
        <v>0</v>
      </c>
      <c r="AX437" s="169">
        <v>20</v>
      </c>
      <c r="AY437" s="169">
        <v>0</v>
      </c>
      <c r="AZ437" s="169">
        <v>229.07</v>
      </c>
    </row>
    <row r="438" ht="16.5" customHeight="1" spans="1:52">
      <c r="A438" s="167" t="s">
        <v>645</v>
      </c>
      <c r="B438" s="167" t="s">
        <v>134</v>
      </c>
      <c r="C438" s="167" t="s">
        <v>141</v>
      </c>
      <c r="D438" s="168" t="s">
        <v>654</v>
      </c>
      <c r="E438" s="169">
        <v>209.07</v>
      </c>
      <c r="F438" s="169">
        <v>184.63</v>
      </c>
      <c r="G438" s="169">
        <v>103.96</v>
      </c>
      <c r="H438" s="169">
        <v>0</v>
      </c>
      <c r="I438" s="169">
        <v>0</v>
      </c>
      <c r="J438" s="169">
        <v>0</v>
      </c>
      <c r="K438" s="169">
        <v>0</v>
      </c>
      <c r="L438" s="169">
        <v>0</v>
      </c>
      <c r="M438" s="169">
        <v>8.66</v>
      </c>
      <c r="N438" s="169">
        <v>8.66</v>
      </c>
      <c r="O438" s="169">
        <v>0</v>
      </c>
      <c r="P438" s="169">
        <v>0</v>
      </c>
      <c r="Q438" s="177">
        <v>0</v>
      </c>
      <c r="R438" s="169">
        <v>0</v>
      </c>
      <c r="S438" s="169">
        <v>72</v>
      </c>
      <c r="T438" s="169">
        <v>0</v>
      </c>
      <c r="U438" s="169">
        <v>0</v>
      </c>
      <c r="V438" s="169">
        <v>0</v>
      </c>
      <c r="W438" s="169">
        <v>0</v>
      </c>
      <c r="X438" s="169">
        <v>0</v>
      </c>
      <c r="Y438" s="169">
        <v>0</v>
      </c>
      <c r="Z438" s="169">
        <v>0</v>
      </c>
      <c r="AA438" s="169">
        <v>0</v>
      </c>
      <c r="AB438" s="167" t="s">
        <v>645</v>
      </c>
      <c r="AC438" s="167" t="s">
        <v>134</v>
      </c>
      <c r="AD438" s="167" t="s">
        <v>141</v>
      </c>
      <c r="AE438" s="168" t="s">
        <v>654</v>
      </c>
      <c r="AF438" s="169">
        <v>23.62</v>
      </c>
      <c r="AG438" s="169">
        <v>23.62</v>
      </c>
      <c r="AH438" s="169">
        <v>0</v>
      </c>
      <c r="AI438" s="186">
        <v>0</v>
      </c>
      <c r="AJ438" s="169">
        <v>0.83</v>
      </c>
      <c r="AK438" s="169">
        <v>0</v>
      </c>
      <c r="AL438" s="169">
        <v>0</v>
      </c>
      <c r="AM438" s="169">
        <v>0</v>
      </c>
      <c r="AN438" s="169">
        <v>0</v>
      </c>
      <c r="AO438" s="169">
        <v>0</v>
      </c>
      <c r="AP438" s="169">
        <v>0.83</v>
      </c>
      <c r="AQ438" s="169">
        <v>0</v>
      </c>
      <c r="AR438" s="169">
        <v>0</v>
      </c>
      <c r="AS438" s="169">
        <v>0</v>
      </c>
      <c r="AT438" s="169">
        <v>0</v>
      </c>
      <c r="AU438" s="169">
        <v>0</v>
      </c>
      <c r="AV438" s="169">
        <v>0</v>
      </c>
      <c r="AW438" s="169">
        <v>0</v>
      </c>
      <c r="AX438" s="169">
        <v>20</v>
      </c>
      <c r="AY438" s="169">
        <v>0</v>
      </c>
      <c r="AZ438" s="169">
        <v>229.07</v>
      </c>
    </row>
    <row r="439" ht="16.5" customHeight="1" spans="1:52">
      <c r="A439" s="167" t="s">
        <v>655</v>
      </c>
      <c r="B439" s="167"/>
      <c r="C439" s="167"/>
      <c r="D439" s="168" t="s">
        <v>656</v>
      </c>
      <c r="E439" s="169">
        <v>0</v>
      </c>
      <c r="F439" s="169">
        <v>0</v>
      </c>
      <c r="G439" s="169">
        <v>0</v>
      </c>
      <c r="H439" s="169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0</v>
      </c>
      <c r="Q439" s="177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  <c r="Z439" s="169">
        <v>0</v>
      </c>
      <c r="AA439" s="169">
        <v>0</v>
      </c>
      <c r="AB439" s="167" t="s">
        <v>655</v>
      </c>
      <c r="AC439" s="167"/>
      <c r="AD439" s="167"/>
      <c r="AE439" s="168" t="s">
        <v>656</v>
      </c>
      <c r="AF439" s="169">
        <v>0</v>
      </c>
      <c r="AG439" s="169">
        <v>0</v>
      </c>
      <c r="AH439" s="169">
        <v>0</v>
      </c>
      <c r="AI439" s="186">
        <v>0</v>
      </c>
      <c r="AJ439" s="169">
        <v>0</v>
      </c>
      <c r="AK439" s="169">
        <v>0</v>
      </c>
      <c r="AL439" s="169">
        <v>0</v>
      </c>
      <c r="AM439" s="169">
        <v>0</v>
      </c>
      <c r="AN439" s="169">
        <v>0</v>
      </c>
      <c r="AO439" s="169">
        <v>0</v>
      </c>
      <c r="AP439" s="169">
        <v>0</v>
      </c>
      <c r="AQ439" s="169">
        <v>0</v>
      </c>
      <c r="AR439" s="169">
        <v>0</v>
      </c>
      <c r="AS439" s="169">
        <v>0</v>
      </c>
      <c r="AT439" s="169">
        <v>0</v>
      </c>
      <c r="AU439" s="169">
        <v>0</v>
      </c>
      <c r="AV439" s="169">
        <v>0</v>
      </c>
      <c r="AW439" s="169">
        <v>0</v>
      </c>
      <c r="AX439" s="169">
        <v>480</v>
      </c>
      <c r="AY439" s="169">
        <v>1506.71</v>
      </c>
      <c r="AZ439" s="169">
        <v>1986.71</v>
      </c>
    </row>
    <row r="440" ht="16.5" customHeight="1" spans="1:52">
      <c r="A440" s="167"/>
      <c r="B440" s="167" t="s">
        <v>122</v>
      </c>
      <c r="C440" s="167"/>
      <c r="D440" s="168" t="s">
        <v>657</v>
      </c>
      <c r="E440" s="169">
        <v>0</v>
      </c>
      <c r="F440" s="169">
        <v>0</v>
      </c>
      <c r="G440" s="169">
        <v>0</v>
      </c>
      <c r="H440" s="169">
        <v>0</v>
      </c>
      <c r="I440" s="169">
        <v>0</v>
      </c>
      <c r="J440" s="169">
        <v>0</v>
      </c>
      <c r="K440" s="169">
        <v>0</v>
      </c>
      <c r="L440" s="169">
        <v>0</v>
      </c>
      <c r="M440" s="169">
        <v>0</v>
      </c>
      <c r="N440" s="169">
        <v>0</v>
      </c>
      <c r="O440" s="169">
        <v>0</v>
      </c>
      <c r="P440" s="169">
        <v>0</v>
      </c>
      <c r="Q440" s="177">
        <v>0</v>
      </c>
      <c r="R440" s="169">
        <v>0</v>
      </c>
      <c r="S440" s="169">
        <v>0</v>
      </c>
      <c r="T440" s="169">
        <v>0</v>
      </c>
      <c r="U440" s="169">
        <v>0</v>
      </c>
      <c r="V440" s="169">
        <v>0</v>
      </c>
      <c r="W440" s="169">
        <v>0</v>
      </c>
      <c r="X440" s="169">
        <v>0</v>
      </c>
      <c r="Y440" s="169">
        <v>0</v>
      </c>
      <c r="Z440" s="169">
        <v>0</v>
      </c>
      <c r="AA440" s="169">
        <v>0</v>
      </c>
      <c r="AB440" s="167"/>
      <c r="AC440" s="167" t="s">
        <v>122</v>
      </c>
      <c r="AD440" s="167"/>
      <c r="AE440" s="168" t="s">
        <v>657</v>
      </c>
      <c r="AF440" s="169">
        <v>0</v>
      </c>
      <c r="AG440" s="169">
        <v>0</v>
      </c>
      <c r="AH440" s="169">
        <v>0</v>
      </c>
      <c r="AI440" s="186">
        <v>0</v>
      </c>
      <c r="AJ440" s="169">
        <v>0</v>
      </c>
      <c r="AK440" s="169">
        <v>0</v>
      </c>
      <c r="AL440" s="169">
        <v>0</v>
      </c>
      <c r="AM440" s="169">
        <v>0</v>
      </c>
      <c r="AN440" s="169">
        <v>0</v>
      </c>
      <c r="AO440" s="169">
        <v>0</v>
      </c>
      <c r="AP440" s="169">
        <v>0</v>
      </c>
      <c r="AQ440" s="169">
        <v>0</v>
      </c>
      <c r="AR440" s="169">
        <v>0</v>
      </c>
      <c r="AS440" s="169">
        <v>0</v>
      </c>
      <c r="AT440" s="169">
        <v>0</v>
      </c>
      <c r="AU440" s="169">
        <v>0</v>
      </c>
      <c r="AV440" s="169">
        <v>0</v>
      </c>
      <c r="AW440" s="169">
        <v>0</v>
      </c>
      <c r="AX440" s="169">
        <v>360</v>
      </c>
      <c r="AY440" s="169">
        <v>120.48</v>
      </c>
      <c r="AZ440" s="169">
        <v>480.48</v>
      </c>
    </row>
    <row r="441" ht="16.5" customHeight="1" spans="1:52">
      <c r="A441" s="167" t="s">
        <v>658</v>
      </c>
      <c r="B441" s="167" t="s">
        <v>125</v>
      </c>
      <c r="C441" s="167" t="s">
        <v>122</v>
      </c>
      <c r="D441" s="168" t="s">
        <v>659</v>
      </c>
      <c r="E441" s="169">
        <v>0</v>
      </c>
      <c r="F441" s="169">
        <v>0</v>
      </c>
      <c r="G441" s="169">
        <v>0</v>
      </c>
      <c r="H441" s="169">
        <v>0</v>
      </c>
      <c r="I441" s="169">
        <v>0</v>
      </c>
      <c r="J441" s="169">
        <v>0</v>
      </c>
      <c r="K441" s="169">
        <v>0</v>
      </c>
      <c r="L441" s="169">
        <v>0</v>
      </c>
      <c r="M441" s="169">
        <v>0</v>
      </c>
      <c r="N441" s="169">
        <v>0</v>
      </c>
      <c r="O441" s="169">
        <v>0</v>
      </c>
      <c r="P441" s="169">
        <v>0</v>
      </c>
      <c r="Q441" s="177">
        <v>0</v>
      </c>
      <c r="R441" s="169">
        <v>0</v>
      </c>
      <c r="S441" s="169">
        <v>0</v>
      </c>
      <c r="T441" s="169">
        <v>0</v>
      </c>
      <c r="U441" s="169">
        <v>0</v>
      </c>
      <c r="V441" s="169">
        <v>0</v>
      </c>
      <c r="W441" s="169">
        <v>0</v>
      </c>
      <c r="X441" s="169">
        <v>0</v>
      </c>
      <c r="Y441" s="169">
        <v>0</v>
      </c>
      <c r="Z441" s="169">
        <v>0</v>
      </c>
      <c r="AA441" s="169">
        <v>0</v>
      </c>
      <c r="AB441" s="167" t="s">
        <v>658</v>
      </c>
      <c r="AC441" s="167" t="s">
        <v>125</v>
      </c>
      <c r="AD441" s="167" t="s">
        <v>122</v>
      </c>
      <c r="AE441" s="168" t="s">
        <v>659</v>
      </c>
      <c r="AF441" s="169">
        <v>0</v>
      </c>
      <c r="AG441" s="169">
        <v>0</v>
      </c>
      <c r="AH441" s="169">
        <v>0</v>
      </c>
      <c r="AI441" s="186">
        <v>0</v>
      </c>
      <c r="AJ441" s="169">
        <v>0</v>
      </c>
      <c r="AK441" s="169">
        <v>0</v>
      </c>
      <c r="AL441" s="169">
        <v>0</v>
      </c>
      <c r="AM441" s="169">
        <v>0</v>
      </c>
      <c r="AN441" s="169">
        <v>0</v>
      </c>
      <c r="AO441" s="169">
        <v>0</v>
      </c>
      <c r="AP441" s="169">
        <v>0</v>
      </c>
      <c r="AQ441" s="169">
        <v>0</v>
      </c>
      <c r="AR441" s="169">
        <v>0</v>
      </c>
      <c r="AS441" s="169">
        <v>0</v>
      </c>
      <c r="AT441" s="169">
        <v>0</v>
      </c>
      <c r="AU441" s="169">
        <v>0</v>
      </c>
      <c r="AV441" s="169">
        <v>0</v>
      </c>
      <c r="AW441" s="169">
        <v>0</v>
      </c>
      <c r="AX441" s="169">
        <v>360</v>
      </c>
      <c r="AY441" s="169">
        <v>0</v>
      </c>
      <c r="AZ441" s="169">
        <v>360</v>
      </c>
    </row>
    <row r="442" ht="16.5" customHeight="1" spans="1:52">
      <c r="A442" s="167" t="s">
        <v>658</v>
      </c>
      <c r="B442" s="167" t="s">
        <v>125</v>
      </c>
      <c r="C442" s="167" t="s">
        <v>254</v>
      </c>
      <c r="D442" s="168" t="s">
        <v>660</v>
      </c>
      <c r="E442" s="169">
        <v>0</v>
      </c>
      <c r="F442" s="169">
        <v>0</v>
      </c>
      <c r="G442" s="169">
        <v>0</v>
      </c>
      <c r="H442" s="169">
        <v>0</v>
      </c>
      <c r="I442" s="169">
        <v>0</v>
      </c>
      <c r="J442" s="169">
        <v>0</v>
      </c>
      <c r="K442" s="169">
        <v>0</v>
      </c>
      <c r="L442" s="169">
        <v>0</v>
      </c>
      <c r="M442" s="169">
        <v>0</v>
      </c>
      <c r="N442" s="169">
        <v>0</v>
      </c>
      <c r="O442" s="169">
        <v>0</v>
      </c>
      <c r="P442" s="169">
        <v>0</v>
      </c>
      <c r="Q442" s="177">
        <v>0</v>
      </c>
      <c r="R442" s="169">
        <v>0</v>
      </c>
      <c r="S442" s="169">
        <v>0</v>
      </c>
      <c r="T442" s="169">
        <v>0</v>
      </c>
      <c r="U442" s="169">
        <v>0</v>
      </c>
      <c r="V442" s="169">
        <v>0</v>
      </c>
      <c r="W442" s="169">
        <v>0</v>
      </c>
      <c r="X442" s="169">
        <v>0</v>
      </c>
      <c r="Y442" s="169">
        <v>0</v>
      </c>
      <c r="Z442" s="169">
        <v>0</v>
      </c>
      <c r="AA442" s="169">
        <v>0</v>
      </c>
      <c r="AB442" s="167" t="s">
        <v>658</v>
      </c>
      <c r="AC442" s="167" t="s">
        <v>125</v>
      </c>
      <c r="AD442" s="167" t="s">
        <v>254</v>
      </c>
      <c r="AE442" s="168" t="s">
        <v>660</v>
      </c>
      <c r="AF442" s="169">
        <v>0</v>
      </c>
      <c r="AG442" s="169">
        <v>0</v>
      </c>
      <c r="AH442" s="169">
        <v>0</v>
      </c>
      <c r="AI442" s="186">
        <v>0</v>
      </c>
      <c r="AJ442" s="169">
        <v>0</v>
      </c>
      <c r="AK442" s="169">
        <v>0</v>
      </c>
      <c r="AL442" s="169">
        <v>0</v>
      </c>
      <c r="AM442" s="169">
        <v>0</v>
      </c>
      <c r="AN442" s="169">
        <v>0</v>
      </c>
      <c r="AO442" s="169">
        <v>0</v>
      </c>
      <c r="AP442" s="169">
        <v>0</v>
      </c>
      <c r="AQ442" s="169">
        <v>0</v>
      </c>
      <c r="AR442" s="169">
        <v>0</v>
      </c>
      <c r="AS442" s="169">
        <v>0</v>
      </c>
      <c r="AT442" s="169">
        <v>0</v>
      </c>
      <c r="AU442" s="169">
        <v>0</v>
      </c>
      <c r="AV442" s="169">
        <v>0</v>
      </c>
      <c r="AW442" s="169">
        <v>0</v>
      </c>
      <c r="AX442" s="169">
        <v>0</v>
      </c>
      <c r="AY442" s="169">
        <v>95.48</v>
      </c>
      <c r="AZ442" s="169">
        <v>95.48</v>
      </c>
    </row>
    <row r="443" ht="16.5" customHeight="1" spans="1:52">
      <c r="A443" s="167" t="s">
        <v>658</v>
      </c>
      <c r="B443" s="167" t="s">
        <v>125</v>
      </c>
      <c r="C443" s="167" t="s">
        <v>141</v>
      </c>
      <c r="D443" s="168" t="s">
        <v>661</v>
      </c>
      <c r="E443" s="169">
        <v>0</v>
      </c>
      <c r="F443" s="169">
        <v>0</v>
      </c>
      <c r="G443" s="169">
        <v>0</v>
      </c>
      <c r="H443" s="169">
        <v>0</v>
      </c>
      <c r="I443" s="169">
        <v>0</v>
      </c>
      <c r="J443" s="169">
        <v>0</v>
      </c>
      <c r="K443" s="169">
        <v>0</v>
      </c>
      <c r="L443" s="169">
        <v>0</v>
      </c>
      <c r="M443" s="169">
        <v>0</v>
      </c>
      <c r="N443" s="169">
        <v>0</v>
      </c>
      <c r="O443" s="169">
        <v>0</v>
      </c>
      <c r="P443" s="169">
        <v>0</v>
      </c>
      <c r="Q443" s="177">
        <v>0</v>
      </c>
      <c r="R443" s="169">
        <v>0</v>
      </c>
      <c r="S443" s="169">
        <v>0</v>
      </c>
      <c r="T443" s="169">
        <v>0</v>
      </c>
      <c r="U443" s="169">
        <v>0</v>
      </c>
      <c r="V443" s="169">
        <v>0</v>
      </c>
      <c r="W443" s="169">
        <v>0</v>
      </c>
      <c r="X443" s="169">
        <v>0</v>
      </c>
      <c r="Y443" s="169">
        <v>0</v>
      </c>
      <c r="Z443" s="169">
        <v>0</v>
      </c>
      <c r="AA443" s="169">
        <v>0</v>
      </c>
      <c r="AB443" s="167" t="s">
        <v>658</v>
      </c>
      <c r="AC443" s="167" t="s">
        <v>125</v>
      </c>
      <c r="AD443" s="167" t="s">
        <v>141</v>
      </c>
      <c r="AE443" s="168" t="s">
        <v>661</v>
      </c>
      <c r="AF443" s="169">
        <v>0</v>
      </c>
      <c r="AG443" s="169">
        <v>0</v>
      </c>
      <c r="AH443" s="169">
        <v>0</v>
      </c>
      <c r="AI443" s="186">
        <v>0</v>
      </c>
      <c r="AJ443" s="169">
        <v>0</v>
      </c>
      <c r="AK443" s="169">
        <v>0</v>
      </c>
      <c r="AL443" s="169">
        <v>0</v>
      </c>
      <c r="AM443" s="169">
        <v>0</v>
      </c>
      <c r="AN443" s="169">
        <v>0</v>
      </c>
      <c r="AO443" s="169">
        <v>0</v>
      </c>
      <c r="AP443" s="169">
        <v>0</v>
      </c>
      <c r="AQ443" s="169">
        <v>0</v>
      </c>
      <c r="AR443" s="169">
        <v>0</v>
      </c>
      <c r="AS443" s="169">
        <v>0</v>
      </c>
      <c r="AT443" s="169">
        <v>0</v>
      </c>
      <c r="AU443" s="169">
        <v>0</v>
      </c>
      <c r="AV443" s="169">
        <v>0</v>
      </c>
      <c r="AW443" s="169">
        <v>0</v>
      </c>
      <c r="AX443" s="169">
        <v>0</v>
      </c>
      <c r="AY443" s="169">
        <v>25</v>
      </c>
      <c r="AZ443" s="169">
        <v>25</v>
      </c>
    </row>
    <row r="444" ht="16.5" customHeight="1" spans="1:52">
      <c r="A444" s="167"/>
      <c r="B444" s="167" t="s">
        <v>132</v>
      </c>
      <c r="C444" s="167"/>
      <c r="D444" s="168" t="s">
        <v>662</v>
      </c>
      <c r="E444" s="169">
        <v>0</v>
      </c>
      <c r="F444" s="169">
        <v>0</v>
      </c>
      <c r="G444" s="169">
        <v>0</v>
      </c>
      <c r="H444" s="169">
        <v>0</v>
      </c>
      <c r="I444" s="169">
        <v>0</v>
      </c>
      <c r="J444" s="169">
        <v>0</v>
      </c>
      <c r="K444" s="169">
        <v>0</v>
      </c>
      <c r="L444" s="169">
        <v>0</v>
      </c>
      <c r="M444" s="169">
        <v>0</v>
      </c>
      <c r="N444" s="169">
        <v>0</v>
      </c>
      <c r="O444" s="169">
        <v>0</v>
      </c>
      <c r="P444" s="169">
        <v>0</v>
      </c>
      <c r="Q444" s="177">
        <v>0</v>
      </c>
      <c r="R444" s="169">
        <v>0</v>
      </c>
      <c r="S444" s="169">
        <v>0</v>
      </c>
      <c r="T444" s="169">
        <v>0</v>
      </c>
      <c r="U444" s="169">
        <v>0</v>
      </c>
      <c r="V444" s="169">
        <v>0</v>
      </c>
      <c r="W444" s="169">
        <v>0</v>
      </c>
      <c r="X444" s="169">
        <v>0</v>
      </c>
      <c r="Y444" s="169">
        <v>0</v>
      </c>
      <c r="Z444" s="169">
        <v>0</v>
      </c>
      <c r="AA444" s="169">
        <v>0</v>
      </c>
      <c r="AB444" s="167"/>
      <c r="AC444" s="167" t="s">
        <v>132</v>
      </c>
      <c r="AD444" s="167"/>
      <c r="AE444" s="168" t="s">
        <v>662</v>
      </c>
      <c r="AF444" s="169">
        <v>0</v>
      </c>
      <c r="AG444" s="169">
        <v>0</v>
      </c>
      <c r="AH444" s="169">
        <v>0</v>
      </c>
      <c r="AI444" s="186">
        <v>0</v>
      </c>
      <c r="AJ444" s="169">
        <v>0</v>
      </c>
      <c r="AK444" s="169">
        <v>0</v>
      </c>
      <c r="AL444" s="169">
        <v>0</v>
      </c>
      <c r="AM444" s="169">
        <v>0</v>
      </c>
      <c r="AN444" s="169">
        <v>0</v>
      </c>
      <c r="AO444" s="169">
        <v>0</v>
      </c>
      <c r="AP444" s="169">
        <v>0</v>
      </c>
      <c r="AQ444" s="169">
        <v>0</v>
      </c>
      <c r="AR444" s="169">
        <v>0</v>
      </c>
      <c r="AS444" s="169">
        <v>0</v>
      </c>
      <c r="AT444" s="169">
        <v>0</v>
      </c>
      <c r="AU444" s="169">
        <v>0</v>
      </c>
      <c r="AV444" s="169">
        <v>0</v>
      </c>
      <c r="AW444" s="169">
        <v>0</v>
      </c>
      <c r="AX444" s="169">
        <v>0</v>
      </c>
      <c r="AY444" s="169">
        <v>522.1</v>
      </c>
      <c r="AZ444" s="169">
        <v>522.1</v>
      </c>
    </row>
    <row r="445" ht="16.5" customHeight="1" spans="1:52">
      <c r="A445" s="167" t="s">
        <v>658</v>
      </c>
      <c r="B445" s="167" t="s">
        <v>134</v>
      </c>
      <c r="C445" s="167" t="s">
        <v>132</v>
      </c>
      <c r="D445" s="168" t="s">
        <v>663</v>
      </c>
      <c r="E445" s="169">
        <v>0</v>
      </c>
      <c r="F445" s="169">
        <v>0</v>
      </c>
      <c r="G445" s="169">
        <v>0</v>
      </c>
      <c r="H445" s="169">
        <v>0</v>
      </c>
      <c r="I445" s="169">
        <v>0</v>
      </c>
      <c r="J445" s="169">
        <v>0</v>
      </c>
      <c r="K445" s="169">
        <v>0</v>
      </c>
      <c r="L445" s="169">
        <v>0</v>
      </c>
      <c r="M445" s="169">
        <v>0</v>
      </c>
      <c r="N445" s="169">
        <v>0</v>
      </c>
      <c r="O445" s="169">
        <v>0</v>
      </c>
      <c r="P445" s="169">
        <v>0</v>
      </c>
      <c r="Q445" s="177">
        <v>0</v>
      </c>
      <c r="R445" s="169">
        <v>0</v>
      </c>
      <c r="S445" s="169">
        <v>0</v>
      </c>
      <c r="T445" s="169">
        <v>0</v>
      </c>
      <c r="U445" s="169">
        <v>0</v>
      </c>
      <c r="V445" s="169">
        <v>0</v>
      </c>
      <c r="W445" s="169">
        <v>0</v>
      </c>
      <c r="X445" s="169">
        <v>0</v>
      </c>
      <c r="Y445" s="169">
        <v>0</v>
      </c>
      <c r="Z445" s="169">
        <v>0</v>
      </c>
      <c r="AA445" s="169">
        <v>0</v>
      </c>
      <c r="AB445" s="167" t="s">
        <v>658</v>
      </c>
      <c r="AC445" s="167" t="s">
        <v>134</v>
      </c>
      <c r="AD445" s="167" t="s">
        <v>132</v>
      </c>
      <c r="AE445" s="168" t="s">
        <v>663</v>
      </c>
      <c r="AF445" s="169">
        <v>0</v>
      </c>
      <c r="AG445" s="169">
        <v>0</v>
      </c>
      <c r="AH445" s="169">
        <v>0</v>
      </c>
      <c r="AI445" s="186">
        <v>0</v>
      </c>
      <c r="AJ445" s="169">
        <v>0</v>
      </c>
      <c r="AK445" s="169">
        <v>0</v>
      </c>
      <c r="AL445" s="169">
        <v>0</v>
      </c>
      <c r="AM445" s="169">
        <v>0</v>
      </c>
      <c r="AN445" s="169">
        <v>0</v>
      </c>
      <c r="AO445" s="169">
        <v>0</v>
      </c>
      <c r="AP445" s="169">
        <v>0</v>
      </c>
      <c r="AQ445" s="169">
        <v>0</v>
      </c>
      <c r="AR445" s="169">
        <v>0</v>
      </c>
      <c r="AS445" s="169">
        <v>0</v>
      </c>
      <c r="AT445" s="169">
        <v>0</v>
      </c>
      <c r="AU445" s="169">
        <v>0</v>
      </c>
      <c r="AV445" s="169">
        <v>0</v>
      </c>
      <c r="AW445" s="169">
        <v>0</v>
      </c>
      <c r="AX445" s="169">
        <v>0</v>
      </c>
      <c r="AY445" s="169">
        <v>522.1</v>
      </c>
      <c r="AZ445" s="169">
        <v>522.1</v>
      </c>
    </row>
    <row r="446" ht="16.5" customHeight="1" spans="1:52">
      <c r="A446" s="167"/>
      <c r="B446" s="167" t="s">
        <v>143</v>
      </c>
      <c r="C446" s="167"/>
      <c r="D446" s="168" t="s">
        <v>664</v>
      </c>
      <c r="E446" s="169">
        <v>0</v>
      </c>
      <c r="F446" s="169">
        <v>0</v>
      </c>
      <c r="G446" s="169">
        <v>0</v>
      </c>
      <c r="H446" s="169">
        <v>0</v>
      </c>
      <c r="I446" s="169">
        <v>0</v>
      </c>
      <c r="J446" s="169">
        <v>0</v>
      </c>
      <c r="K446" s="169">
        <v>0</v>
      </c>
      <c r="L446" s="169">
        <v>0</v>
      </c>
      <c r="M446" s="169">
        <v>0</v>
      </c>
      <c r="N446" s="169">
        <v>0</v>
      </c>
      <c r="O446" s="169">
        <v>0</v>
      </c>
      <c r="P446" s="169">
        <v>0</v>
      </c>
      <c r="Q446" s="177">
        <v>0</v>
      </c>
      <c r="R446" s="169">
        <v>0</v>
      </c>
      <c r="S446" s="169">
        <v>0</v>
      </c>
      <c r="T446" s="169">
        <v>0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  <c r="Z446" s="169">
        <v>0</v>
      </c>
      <c r="AA446" s="169">
        <v>0</v>
      </c>
      <c r="AB446" s="167"/>
      <c r="AC446" s="167" t="s">
        <v>143</v>
      </c>
      <c r="AD446" s="167"/>
      <c r="AE446" s="168" t="s">
        <v>664</v>
      </c>
      <c r="AF446" s="169">
        <v>0</v>
      </c>
      <c r="AG446" s="169">
        <v>0</v>
      </c>
      <c r="AH446" s="169">
        <v>0</v>
      </c>
      <c r="AI446" s="186">
        <v>0</v>
      </c>
      <c r="AJ446" s="169">
        <v>0</v>
      </c>
      <c r="AK446" s="169">
        <v>0</v>
      </c>
      <c r="AL446" s="169">
        <v>0</v>
      </c>
      <c r="AM446" s="169">
        <v>0</v>
      </c>
      <c r="AN446" s="169">
        <v>0</v>
      </c>
      <c r="AO446" s="169">
        <v>0</v>
      </c>
      <c r="AP446" s="169">
        <v>0</v>
      </c>
      <c r="AQ446" s="169">
        <v>0</v>
      </c>
      <c r="AR446" s="169">
        <v>0</v>
      </c>
      <c r="AS446" s="169">
        <v>0</v>
      </c>
      <c r="AT446" s="169">
        <v>0</v>
      </c>
      <c r="AU446" s="169">
        <v>0</v>
      </c>
      <c r="AV446" s="169">
        <v>0</v>
      </c>
      <c r="AW446" s="169">
        <v>0</v>
      </c>
      <c r="AX446" s="169">
        <v>120</v>
      </c>
      <c r="AY446" s="169">
        <v>0</v>
      </c>
      <c r="AZ446" s="169">
        <v>120</v>
      </c>
    </row>
    <row r="447" ht="16.5" customHeight="1" spans="1:52">
      <c r="A447" s="167" t="s">
        <v>658</v>
      </c>
      <c r="B447" s="167" t="s">
        <v>145</v>
      </c>
      <c r="C447" s="167" t="s">
        <v>141</v>
      </c>
      <c r="D447" s="168" t="s">
        <v>665</v>
      </c>
      <c r="E447" s="169">
        <v>0</v>
      </c>
      <c r="F447" s="169">
        <v>0</v>
      </c>
      <c r="G447" s="169">
        <v>0</v>
      </c>
      <c r="H447" s="169">
        <v>0</v>
      </c>
      <c r="I447" s="169">
        <v>0</v>
      </c>
      <c r="J447" s="169">
        <v>0</v>
      </c>
      <c r="K447" s="169">
        <v>0</v>
      </c>
      <c r="L447" s="169">
        <v>0</v>
      </c>
      <c r="M447" s="169">
        <v>0</v>
      </c>
      <c r="N447" s="169">
        <v>0</v>
      </c>
      <c r="O447" s="169">
        <v>0</v>
      </c>
      <c r="P447" s="169">
        <v>0</v>
      </c>
      <c r="Q447" s="177">
        <v>0</v>
      </c>
      <c r="R447" s="169">
        <v>0</v>
      </c>
      <c r="S447" s="169">
        <v>0</v>
      </c>
      <c r="T447" s="169">
        <v>0</v>
      </c>
      <c r="U447" s="169">
        <v>0</v>
      </c>
      <c r="V447" s="169">
        <v>0</v>
      </c>
      <c r="W447" s="169">
        <v>0</v>
      </c>
      <c r="X447" s="169">
        <v>0</v>
      </c>
      <c r="Y447" s="169">
        <v>0</v>
      </c>
      <c r="Z447" s="169">
        <v>0</v>
      </c>
      <c r="AA447" s="169">
        <v>0</v>
      </c>
      <c r="AB447" s="167" t="s">
        <v>658</v>
      </c>
      <c r="AC447" s="167" t="s">
        <v>145</v>
      </c>
      <c r="AD447" s="167" t="s">
        <v>141</v>
      </c>
      <c r="AE447" s="168" t="s">
        <v>665</v>
      </c>
      <c r="AF447" s="169">
        <v>0</v>
      </c>
      <c r="AG447" s="169">
        <v>0</v>
      </c>
      <c r="AH447" s="169">
        <v>0</v>
      </c>
      <c r="AI447" s="186">
        <v>0</v>
      </c>
      <c r="AJ447" s="169">
        <v>0</v>
      </c>
      <c r="AK447" s="169">
        <v>0</v>
      </c>
      <c r="AL447" s="169">
        <v>0</v>
      </c>
      <c r="AM447" s="169">
        <v>0</v>
      </c>
      <c r="AN447" s="169">
        <v>0</v>
      </c>
      <c r="AO447" s="169">
        <v>0</v>
      </c>
      <c r="AP447" s="169">
        <v>0</v>
      </c>
      <c r="AQ447" s="169">
        <v>0</v>
      </c>
      <c r="AR447" s="169">
        <v>0</v>
      </c>
      <c r="AS447" s="169">
        <v>0</v>
      </c>
      <c r="AT447" s="169">
        <v>0</v>
      </c>
      <c r="AU447" s="169">
        <v>0</v>
      </c>
      <c r="AV447" s="169">
        <v>0</v>
      </c>
      <c r="AW447" s="169">
        <v>0</v>
      </c>
      <c r="AX447" s="169">
        <v>120</v>
      </c>
      <c r="AY447" s="169">
        <v>0</v>
      </c>
      <c r="AZ447" s="169">
        <v>120</v>
      </c>
    </row>
    <row r="448" ht="16.5" customHeight="1" spans="1:52">
      <c r="A448" s="167"/>
      <c r="B448" s="167" t="s">
        <v>148</v>
      </c>
      <c r="C448" s="167"/>
      <c r="D448" s="168" t="s">
        <v>666</v>
      </c>
      <c r="E448" s="169">
        <v>0</v>
      </c>
      <c r="F448" s="169">
        <v>0</v>
      </c>
      <c r="G448" s="169">
        <v>0</v>
      </c>
      <c r="H448" s="169">
        <v>0</v>
      </c>
      <c r="I448" s="169">
        <v>0</v>
      </c>
      <c r="J448" s="169">
        <v>0</v>
      </c>
      <c r="K448" s="169">
        <v>0</v>
      </c>
      <c r="L448" s="169">
        <v>0</v>
      </c>
      <c r="M448" s="169">
        <v>0</v>
      </c>
      <c r="N448" s="169">
        <v>0</v>
      </c>
      <c r="O448" s="169">
        <v>0</v>
      </c>
      <c r="P448" s="169">
        <v>0</v>
      </c>
      <c r="Q448" s="177">
        <v>0</v>
      </c>
      <c r="R448" s="169">
        <v>0</v>
      </c>
      <c r="S448" s="169">
        <v>0</v>
      </c>
      <c r="T448" s="169">
        <v>0</v>
      </c>
      <c r="U448" s="169">
        <v>0</v>
      </c>
      <c r="V448" s="169">
        <v>0</v>
      </c>
      <c r="W448" s="169">
        <v>0</v>
      </c>
      <c r="X448" s="169">
        <v>0</v>
      </c>
      <c r="Y448" s="169">
        <v>0</v>
      </c>
      <c r="Z448" s="169">
        <v>0</v>
      </c>
      <c r="AA448" s="169">
        <v>0</v>
      </c>
      <c r="AB448" s="167"/>
      <c r="AC448" s="167" t="s">
        <v>148</v>
      </c>
      <c r="AD448" s="167"/>
      <c r="AE448" s="168" t="s">
        <v>666</v>
      </c>
      <c r="AF448" s="169">
        <v>0</v>
      </c>
      <c r="AG448" s="169">
        <v>0</v>
      </c>
      <c r="AH448" s="169">
        <v>0</v>
      </c>
      <c r="AI448" s="186">
        <v>0</v>
      </c>
      <c r="AJ448" s="169">
        <v>0</v>
      </c>
      <c r="AK448" s="169">
        <v>0</v>
      </c>
      <c r="AL448" s="169">
        <v>0</v>
      </c>
      <c r="AM448" s="169">
        <v>0</v>
      </c>
      <c r="AN448" s="169">
        <v>0</v>
      </c>
      <c r="AO448" s="169">
        <v>0</v>
      </c>
      <c r="AP448" s="169">
        <v>0</v>
      </c>
      <c r="AQ448" s="169">
        <v>0</v>
      </c>
      <c r="AR448" s="169">
        <v>0</v>
      </c>
      <c r="AS448" s="169">
        <v>0</v>
      </c>
      <c r="AT448" s="169">
        <v>0</v>
      </c>
      <c r="AU448" s="169">
        <v>0</v>
      </c>
      <c r="AV448" s="169">
        <v>0</v>
      </c>
      <c r="AW448" s="169">
        <v>0</v>
      </c>
      <c r="AX448" s="169">
        <v>0</v>
      </c>
      <c r="AY448" s="169">
        <v>864.13</v>
      </c>
      <c r="AZ448" s="169">
        <v>864.13</v>
      </c>
    </row>
    <row r="449" ht="16.5" customHeight="1" spans="1:52">
      <c r="A449" s="167" t="s">
        <v>658</v>
      </c>
      <c r="B449" s="167" t="s">
        <v>150</v>
      </c>
      <c r="C449" s="167" t="s">
        <v>171</v>
      </c>
      <c r="D449" s="168" t="s">
        <v>667</v>
      </c>
      <c r="E449" s="169">
        <v>0</v>
      </c>
      <c r="F449" s="169">
        <v>0</v>
      </c>
      <c r="G449" s="169">
        <v>0</v>
      </c>
      <c r="H449" s="169">
        <v>0</v>
      </c>
      <c r="I449" s="169">
        <v>0</v>
      </c>
      <c r="J449" s="169">
        <v>0</v>
      </c>
      <c r="K449" s="169">
        <v>0</v>
      </c>
      <c r="L449" s="169">
        <v>0</v>
      </c>
      <c r="M449" s="169">
        <v>0</v>
      </c>
      <c r="N449" s="169">
        <v>0</v>
      </c>
      <c r="O449" s="169">
        <v>0</v>
      </c>
      <c r="P449" s="169">
        <v>0</v>
      </c>
      <c r="Q449" s="177">
        <v>0</v>
      </c>
      <c r="R449" s="169">
        <v>0</v>
      </c>
      <c r="S449" s="169">
        <v>0</v>
      </c>
      <c r="T449" s="169">
        <v>0</v>
      </c>
      <c r="U449" s="169">
        <v>0</v>
      </c>
      <c r="V449" s="169">
        <v>0</v>
      </c>
      <c r="W449" s="169">
        <v>0</v>
      </c>
      <c r="X449" s="169">
        <v>0</v>
      </c>
      <c r="Y449" s="169">
        <v>0</v>
      </c>
      <c r="Z449" s="169">
        <v>0</v>
      </c>
      <c r="AA449" s="169">
        <v>0</v>
      </c>
      <c r="AB449" s="167" t="s">
        <v>658</v>
      </c>
      <c r="AC449" s="167" t="s">
        <v>150</v>
      </c>
      <c r="AD449" s="167" t="s">
        <v>171</v>
      </c>
      <c r="AE449" s="168" t="s">
        <v>667</v>
      </c>
      <c r="AF449" s="169">
        <v>0</v>
      </c>
      <c r="AG449" s="169">
        <v>0</v>
      </c>
      <c r="AH449" s="169">
        <v>0</v>
      </c>
      <c r="AI449" s="186">
        <v>0</v>
      </c>
      <c r="AJ449" s="169">
        <v>0</v>
      </c>
      <c r="AK449" s="169">
        <v>0</v>
      </c>
      <c r="AL449" s="169">
        <v>0</v>
      </c>
      <c r="AM449" s="169">
        <v>0</v>
      </c>
      <c r="AN449" s="169">
        <v>0</v>
      </c>
      <c r="AO449" s="169">
        <v>0</v>
      </c>
      <c r="AP449" s="169">
        <v>0</v>
      </c>
      <c r="AQ449" s="169">
        <v>0</v>
      </c>
      <c r="AR449" s="169">
        <v>0</v>
      </c>
      <c r="AS449" s="169">
        <v>0</v>
      </c>
      <c r="AT449" s="169">
        <v>0</v>
      </c>
      <c r="AU449" s="169">
        <v>0</v>
      </c>
      <c r="AV449" s="169">
        <v>0</v>
      </c>
      <c r="AW449" s="169">
        <v>0</v>
      </c>
      <c r="AX449" s="169">
        <v>0</v>
      </c>
      <c r="AY449" s="169">
        <v>864.13</v>
      </c>
      <c r="AZ449" s="169">
        <v>864.13</v>
      </c>
    </row>
    <row r="450" ht="16.5" customHeight="1" spans="1:52">
      <c r="A450" s="167" t="s">
        <v>668</v>
      </c>
      <c r="B450" s="167"/>
      <c r="C450" s="167"/>
      <c r="D450" s="168" t="s">
        <v>669</v>
      </c>
      <c r="E450" s="169">
        <v>694.34</v>
      </c>
      <c r="F450" s="169">
        <v>619.35</v>
      </c>
      <c r="G450" s="169">
        <v>106.93</v>
      </c>
      <c r="H450" s="169">
        <v>42.75</v>
      </c>
      <c r="I450" s="169">
        <v>42.75</v>
      </c>
      <c r="J450" s="169">
        <v>0</v>
      </c>
      <c r="K450" s="169">
        <v>0</v>
      </c>
      <c r="L450" s="169">
        <v>0</v>
      </c>
      <c r="M450" s="169">
        <v>8.91</v>
      </c>
      <c r="N450" s="169">
        <v>8.91</v>
      </c>
      <c r="O450" s="169">
        <v>0</v>
      </c>
      <c r="P450" s="169">
        <v>0</v>
      </c>
      <c r="Q450" s="177">
        <v>0</v>
      </c>
      <c r="R450" s="169">
        <v>0</v>
      </c>
      <c r="S450" s="169">
        <v>24.75</v>
      </c>
      <c r="T450" s="169">
        <v>0</v>
      </c>
      <c r="U450" s="169">
        <v>0</v>
      </c>
      <c r="V450" s="169">
        <v>0</v>
      </c>
      <c r="W450" s="169">
        <v>0</v>
      </c>
      <c r="X450" s="169">
        <v>0</v>
      </c>
      <c r="Y450" s="169">
        <v>0</v>
      </c>
      <c r="Z450" s="169">
        <v>0</v>
      </c>
      <c r="AA450" s="169">
        <v>436</v>
      </c>
      <c r="AB450" s="167" t="s">
        <v>668</v>
      </c>
      <c r="AC450" s="167"/>
      <c r="AD450" s="167"/>
      <c r="AE450" s="168" t="s">
        <v>669</v>
      </c>
      <c r="AF450" s="169">
        <v>74.99</v>
      </c>
      <c r="AG450" s="169">
        <v>62.45</v>
      </c>
      <c r="AH450" s="169">
        <v>12.54</v>
      </c>
      <c r="AI450" s="186">
        <v>0</v>
      </c>
      <c r="AJ450" s="169">
        <v>0</v>
      </c>
      <c r="AK450" s="169">
        <v>0</v>
      </c>
      <c r="AL450" s="169">
        <v>0</v>
      </c>
      <c r="AM450" s="169">
        <v>0</v>
      </c>
      <c r="AN450" s="169">
        <v>0</v>
      </c>
      <c r="AO450" s="169">
        <v>0</v>
      </c>
      <c r="AP450" s="169">
        <v>0</v>
      </c>
      <c r="AQ450" s="169">
        <v>0</v>
      </c>
      <c r="AR450" s="169">
        <v>0</v>
      </c>
      <c r="AS450" s="169">
        <v>0</v>
      </c>
      <c r="AT450" s="169">
        <v>0</v>
      </c>
      <c r="AU450" s="169">
        <v>0</v>
      </c>
      <c r="AV450" s="169">
        <v>0</v>
      </c>
      <c r="AW450" s="169">
        <v>0</v>
      </c>
      <c r="AX450" s="169">
        <v>770.06</v>
      </c>
      <c r="AY450" s="169">
        <v>1192.5</v>
      </c>
      <c r="AZ450" s="169">
        <v>2656.9</v>
      </c>
    </row>
    <row r="451" ht="16.5" customHeight="1" spans="1:52">
      <c r="A451" s="167"/>
      <c r="B451" s="167" t="s">
        <v>122</v>
      </c>
      <c r="C451" s="167"/>
      <c r="D451" s="168" t="s">
        <v>670</v>
      </c>
      <c r="E451" s="169">
        <v>258.34</v>
      </c>
      <c r="F451" s="169">
        <v>183.35</v>
      </c>
      <c r="G451" s="169">
        <v>106.93</v>
      </c>
      <c r="H451" s="169">
        <v>42.75</v>
      </c>
      <c r="I451" s="169">
        <v>42.75</v>
      </c>
      <c r="J451" s="169">
        <v>0</v>
      </c>
      <c r="K451" s="169">
        <v>0</v>
      </c>
      <c r="L451" s="169">
        <v>0</v>
      </c>
      <c r="M451" s="169">
        <v>8.91</v>
      </c>
      <c r="N451" s="169">
        <v>8.91</v>
      </c>
      <c r="O451" s="169">
        <v>0</v>
      </c>
      <c r="P451" s="169">
        <v>0</v>
      </c>
      <c r="Q451" s="177">
        <v>0</v>
      </c>
      <c r="R451" s="169">
        <v>0</v>
      </c>
      <c r="S451" s="169">
        <v>24.75</v>
      </c>
      <c r="T451" s="169">
        <v>0</v>
      </c>
      <c r="U451" s="169">
        <v>0</v>
      </c>
      <c r="V451" s="169">
        <v>0</v>
      </c>
      <c r="W451" s="169">
        <v>0</v>
      </c>
      <c r="X451" s="169">
        <v>0</v>
      </c>
      <c r="Y451" s="169">
        <v>0</v>
      </c>
      <c r="Z451" s="169">
        <v>0</v>
      </c>
      <c r="AA451" s="169">
        <v>0</v>
      </c>
      <c r="AB451" s="167"/>
      <c r="AC451" s="167" t="s">
        <v>122</v>
      </c>
      <c r="AD451" s="167"/>
      <c r="AE451" s="168" t="s">
        <v>670</v>
      </c>
      <c r="AF451" s="169">
        <v>74.99</v>
      </c>
      <c r="AG451" s="169">
        <v>62.45</v>
      </c>
      <c r="AH451" s="169">
        <v>12.54</v>
      </c>
      <c r="AI451" s="186">
        <v>0</v>
      </c>
      <c r="AJ451" s="169">
        <v>0</v>
      </c>
      <c r="AK451" s="169">
        <v>0</v>
      </c>
      <c r="AL451" s="169">
        <v>0</v>
      </c>
      <c r="AM451" s="169">
        <v>0</v>
      </c>
      <c r="AN451" s="169">
        <v>0</v>
      </c>
      <c r="AO451" s="169">
        <v>0</v>
      </c>
      <c r="AP451" s="169">
        <v>0</v>
      </c>
      <c r="AQ451" s="169">
        <v>0</v>
      </c>
      <c r="AR451" s="169">
        <v>0</v>
      </c>
      <c r="AS451" s="169">
        <v>0</v>
      </c>
      <c r="AT451" s="169">
        <v>0</v>
      </c>
      <c r="AU451" s="169">
        <v>0</v>
      </c>
      <c r="AV451" s="169">
        <v>0</v>
      </c>
      <c r="AW451" s="169">
        <v>0</v>
      </c>
      <c r="AX451" s="169">
        <v>323.06</v>
      </c>
      <c r="AY451" s="169">
        <v>292.5</v>
      </c>
      <c r="AZ451" s="169">
        <v>873.9</v>
      </c>
    </row>
    <row r="452" ht="16.5" customHeight="1" spans="1:52">
      <c r="A452" s="167" t="s">
        <v>671</v>
      </c>
      <c r="B452" s="167" t="s">
        <v>125</v>
      </c>
      <c r="C452" s="167" t="s">
        <v>122</v>
      </c>
      <c r="D452" s="168" t="s">
        <v>243</v>
      </c>
      <c r="E452" s="169">
        <v>258.34</v>
      </c>
      <c r="F452" s="169">
        <v>183.35</v>
      </c>
      <c r="G452" s="169">
        <v>106.93</v>
      </c>
      <c r="H452" s="169">
        <v>42.75</v>
      </c>
      <c r="I452" s="169">
        <v>42.75</v>
      </c>
      <c r="J452" s="169">
        <v>0</v>
      </c>
      <c r="K452" s="169">
        <v>0</v>
      </c>
      <c r="L452" s="169">
        <v>0</v>
      </c>
      <c r="M452" s="169">
        <v>8.91</v>
      </c>
      <c r="N452" s="169">
        <v>8.91</v>
      </c>
      <c r="O452" s="169">
        <v>0</v>
      </c>
      <c r="P452" s="169">
        <v>0</v>
      </c>
      <c r="Q452" s="177">
        <v>0</v>
      </c>
      <c r="R452" s="169">
        <v>0</v>
      </c>
      <c r="S452" s="169">
        <v>24.75</v>
      </c>
      <c r="T452" s="169">
        <v>0</v>
      </c>
      <c r="U452" s="169">
        <v>0</v>
      </c>
      <c r="V452" s="169">
        <v>0</v>
      </c>
      <c r="W452" s="169">
        <v>0</v>
      </c>
      <c r="X452" s="169">
        <v>0</v>
      </c>
      <c r="Y452" s="169">
        <v>0</v>
      </c>
      <c r="Z452" s="169">
        <v>0</v>
      </c>
      <c r="AA452" s="169">
        <v>0</v>
      </c>
      <c r="AB452" s="167" t="s">
        <v>671</v>
      </c>
      <c r="AC452" s="167" t="s">
        <v>125</v>
      </c>
      <c r="AD452" s="167" t="s">
        <v>122</v>
      </c>
      <c r="AE452" s="168" t="s">
        <v>243</v>
      </c>
      <c r="AF452" s="169">
        <v>74.99</v>
      </c>
      <c r="AG452" s="169">
        <v>62.45</v>
      </c>
      <c r="AH452" s="169">
        <v>12.54</v>
      </c>
      <c r="AI452" s="186">
        <v>0</v>
      </c>
      <c r="AJ452" s="169">
        <v>0</v>
      </c>
      <c r="AK452" s="169">
        <v>0</v>
      </c>
      <c r="AL452" s="169">
        <v>0</v>
      </c>
      <c r="AM452" s="169">
        <v>0</v>
      </c>
      <c r="AN452" s="169">
        <v>0</v>
      </c>
      <c r="AO452" s="169">
        <v>0</v>
      </c>
      <c r="AP452" s="169">
        <v>0</v>
      </c>
      <c r="AQ452" s="169">
        <v>0</v>
      </c>
      <c r="AR452" s="169">
        <v>0</v>
      </c>
      <c r="AS452" s="169">
        <v>0</v>
      </c>
      <c r="AT452" s="169">
        <v>0</v>
      </c>
      <c r="AU452" s="169">
        <v>0</v>
      </c>
      <c r="AV452" s="169">
        <v>0</v>
      </c>
      <c r="AW452" s="169">
        <v>0</v>
      </c>
      <c r="AX452" s="169">
        <v>323.06</v>
      </c>
      <c r="AY452" s="169">
        <v>0</v>
      </c>
      <c r="AZ452" s="169">
        <v>581.4</v>
      </c>
    </row>
    <row r="453" ht="16.5" customHeight="1" spans="1:52">
      <c r="A453" s="167" t="s">
        <v>671</v>
      </c>
      <c r="B453" s="167" t="s">
        <v>125</v>
      </c>
      <c r="C453" s="167" t="s">
        <v>143</v>
      </c>
      <c r="D453" s="168" t="s">
        <v>672</v>
      </c>
      <c r="E453" s="169">
        <v>0</v>
      </c>
      <c r="F453" s="169">
        <v>0</v>
      </c>
      <c r="G453" s="169">
        <v>0</v>
      </c>
      <c r="H453" s="169">
        <v>0</v>
      </c>
      <c r="I453" s="169">
        <v>0</v>
      </c>
      <c r="J453" s="169">
        <v>0</v>
      </c>
      <c r="K453" s="169">
        <v>0</v>
      </c>
      <c r="L453" s="169">
        <v>0</v>
      </c>
      <c r="M453" s="169">
        <v>0</v>
      </c>
      <c r="N453" s="169">
        <v>0</v>
      </c>
      <c r="O453" s="169">
        <v>0</v>
      </c>
      <c r="P453" s="169">
        <v>0</v>
      </c>
      <c r="Q453" s="177">
        <v>0</v>
      </c>
      <c r="R453" s="169">
        <v>0</v>
      </c>
      <c r="S453" s="169">
        <v>0</v>
      </c>
      <c r="T453" s="169">
        <v>0</v>
      </c>
      <c r="U453" s="169">
        <v>0</v>
      </c>
      <c r="V453" s="169">
        <v>0</v>
      </c>
      <c r="W453" s="169">
        <v>0</v>
      </c>
      <c r="X453" s="169">
        <v>0</v>
      </c>
      <c r="Y453" s="169">
        <v>0</v>
      </c>
      <c r="Z453" s="169">
        <v>0</v>
      </c>
      <c r="AA453" s="169">
        <v>0</v>
      </c>
      <c r="AB453" s="167" t="s">
        <v>671</v>
      </c>
      <c r="AC453" s="167" t="s">
        <v>125</v>
      </c>
      <c r="AD453" s="167" t="s">
        <v>143</v>
      </c>
      <c r="AE453" s="168" t="s">
        <v>672</v>
      </c>
      <c r="AF453" s="169">
        <v>0</v>
      </c>
      <c r="AG453" s="169">
        <v>0</v>
      </c>
      <c r="AH453" s="169">
        <v>0</v>
      </c>
      <c r="AI453" s="186">
        <v>0</v>
      </c>
      <c r="AJ453" s="169">
        <v>0</v>
      </c>
      <c r="AK453" s="169">
        <v>0</v>
      </c>
      <c r="AL453" s="169">
        <v>0</v>
      </c>
      <c r="AM453" s="169">
        <v>0</v>
      </c>
      <c r="AN453" s="169">
        <v>0</v>
      </c>
      <c r="AO453" s="169">
        <v>0</v>
      </c>
      <c r="AP453" s="169">
        <v>0</v>
      </c>
      <c r="AQ453" s="169">
        <v>0</v>
      </c>
      <c r="AR453" s="169">
        <v>0</v>
      </c>
      <c r="AS453" s="169">
        <v>0</v>
      </c>
      <c r="AT453" s="169">
        <v>0</v>
      </c>
      <c r="AU453" s="169">
        <v>0</v>
      </c>
      <c r="AV453" s="169">
        <v>0</v>
      </c>
      <c r="AW453" s="169">
        <v>0</v>
      </c>
      <c r="AX453" s="169">
        <v>0</v>
      </c>
      <c r="AY453" s="169">
        <v>10</v>
      </c>
      <c r="AZ453" s="169">
        <v>10</v>
      </c>
    </row>
    <row r="454" ht="16.5" customHeight="1" spans="1:52">
      <c r="A454" s="167" t="s">
        <v>671</v>
      </c>
      <c r="B454" s="167" t="s">
        <v>125</v>
      </c>
      <c r="C454" s="167" t="s">
        <v>141</v>
      </c>
      <c r="D454" s="168" t="s">
        <v>673</v>
      </c>
      <c r="E454" s="169">
        <v>0</v>
      </c>
      <c r="F454" s="169">
        <v>0</v>
      </c>
      <c r="G454" s="169">
        <v>0</v>
      </c>
      <c r="H454" s="169">
        <v>0</v>
      </c>
      <c r="I454" s="169">
        <v>0</v>
      </c>
      <c r="J454" s="169">
        <v>0</v>
      </c>
      <c r="K454" s="169">
        <v>0</v>
      </c>
      <c r="L454" s="169">
        <v>0</v>
      </c>
      <c r="M454" s="169">
        <v>0</v>
      </c>
      <c r="N454" s="169">
        <v>0</v>
      </c>
      <c r="O454" s="169">
        <v>0</v>
      </c>
      <c r="P454" s="169">
        <v>0</v>
      </c>
      <c r="Q454" s="177">
        <v>0</v>
      </c>
      <c r="R454" s="169">
        <v>0</v>
      </c>
      <c r="S454" s="169">
        <v>0</v>
      </c>
      <c r="T454" s="169">
        <v>0</v>
      </c>
      <c r="U454" s="169">
        <v>0</v>
      </c>
      <c r="V454" s="169">
        <v>0</v>
      </c>
      <c r="W454" s="169">
        <v>0</v>
      </c>
      <c r="X454" s="169">
        <v>0</v>
      </c>
      <c r="Y454" s="169">
        <v>0</v>
      </c>
      <c r="Z454" s="169">
        <v>0</v>
      </c>
      <c r="AA454" s="169">
        <v>0</v>
      </c>
      <c r="AB454" s="167" t="s">
        <v>671</v>
      </c>
      <c r="AC454" s="167" t="s">
        <v>125</v>
      </c>
      <c r="AD454" s="167" t="s">
        <v>141</v>
      </c>
      <c r="AE454" s="168" t="s">
        <v>673</v>
      </c>
      <c r="AF454" s="169">
        <v>0</v>
      </c>
      <c r="AG454" s="169">
        <v>0</v>
      </c>
      <c r="AH454" s="169">
        <v>0</v>
      </c>
      <c r="AI454" s="186">
        <v>0</v>
      </c>
      <c r="AJ454" s="169">
        <v>0</v>
      </c>
      <c r="AK454" s="169">
        <v>0</v>
      </c>
      <c r="AL454" s="169">
        <v>0</v>
      </c>
      <c r="AM454" s="169">
        <v>0</v>
      </c>
      <c r="AN454" s="169">
        <v>0</v>
      </c>
      <c r="AO454" s="169">
        <v>0</v>
      </c>
      <c r="AP454" s="169">
        <v>0</v>
      </c>
      <c r="AQ454" s="169">
        <v>0</v>
      </c>
      <c r="AR454" s="169">
        <v>0</v>
      </c>
      <c r="AS454" s="169">
        <v>0</v>
      </c>
      <c r="AT454" s="169">
        <v>0</v>
      </c>
      <c r="AU454" s="169">
        <v>0</v>
      </c>
      <c r="AV454" s="169">
        <v>0</v>
      </c>
      <c r="AW454" s="169">
        <v>0</v>
      </c>
      <c r="AX454" s="169">
        <v>0</v>
      </c>
      <c r="AY454" s="169">
        <v>282.5</v>
      </c>
      <c r="AZ454" s="169">
        <v>282.5</v>
      </c>
    </row>
    <row r="455" ht="16.5" customHeight="1" spans="1:52">
      <c r="A455" s="167"/>
      <c r="B455" s="167" t="s">
        <v>127</v>
      </c>
      <c r="C455" s="167"/>
      <c r="D455" s="168" t="s">
        <v>674</v>
      </c>
      <c r="E455" s="169">
        <v>436</v>
      </c>
      <c r="F455" s="169">
        <v>436</v>
      </c>
      <c r="G455" s="169">
        <v>0</v>
      </c>
      <c r="H455" s="169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77">
        <v>0</v>
      </c>
      <c r="R455" s="169">
        <v>0</v>
      </c>
      <c r="S455" s="169">
        <v>0</v>
      </c>
      <c r="T455" s="169">
        <v>0</v>
      </c>
      <c r="U455" s="169">
        <v>0</v>
      </c>
      <c r="V455" s="169">
        <v>0</v>
      </c>
      <c r="W455" s="169">
        <v>0</v>
      </c>
      <c r="X455" s="169">
        <v>0</v>
      </c>
      <c r="Y455" s="169">
        <v>0</v>
      </c>
      <c r="Z455" s="169">
        <v>0</v>
      </c>
      <c r="AA455" s="169">
        <v>436</v>
      </c>
      <c r="AB455" s="167"/>
      <c r="AC455" s="167" t="s">
        <v>127</v>
      </c>
      <c r="AD455" s="167"/>
      <c r="AE455" s="168" t="s">
        <v>674</v>
      </c>
      <c r="AF455" s="169">
        <v>0</v>
      </c>
      <c r="AG455" s="169">
        <v>0</v>
      </c>
      <c r="AH455" s="169">
        <v>0</v>
      </c>
      <c r="AI455" s="186">
        <v>0</v>
      </c>
      <c r="AJ455" s="169">
        <v>0</v>
      </c>
      <c r="AK455" s="169">
        <v>0</v>
      </c>
      <c r="AL455" s="169">
        <v>0</v>
      </c>
      <c r="AM455" s="169">
        <v>0</v>
      </c>
      <c r="AN455" s="169">
        <v>0</v>
      </c>
      <c r="AO455" s="169">
        <v>0</v>
      </c>
      <c r="AP455" s="169">
        <v>0</v>
      </c>
      <c r="AQ455" s="169">
        <v>0</v>
      </c>
      <c r="AR455" s="169">
        <v>0</v>
      </c>
      <c r="AS455" s="169">
        <v>0</v>
      </c>
      <c r="AT455" s="169">
        <v>0</v>
      </c>
      <c r="AU455" s="169">
        <v>0</v>
      </c>
      <c r="AV455" s="169">
        <v>0</v>
      </c>
      <c r="AW455" s="169">
        <v>0</v>
      </c>
      <c r="AX455" s="169">
        <v>447</v>
      </c>
      <c r="AY455" s="169">
        <v>0</v>
      </c>
      <c r="AZ455" s="169">
        <v>883</v>
      </c>
    </row>
    <row r="456" ht="16.5" customHeight="1" spans="1:52">
      <c r="A456" s="167" t="s">
        <v>671</v>
      </c>
      <c r="B456" s="167" t="s">
        <v>129</v>
      </c>
      <c r="C456" s="167" t="s">
        <v>122</v>
      </c>
      <c r="D456" s="168" t="s">
        <v>243</v>
      </c>
      <c r="E456" s="169">
        <v>436</v>
      </c>
      <c r="F456" s="169">
        <v>436</v>
      </c>
      <c r="G456" s="169">
        <v>0</v>
      </c>
      <c r="H456" s="169">
        <v>0</v>
      </c>
      <c r="I456" s="169">
        <v>0</v>
      </c>
      <c r="J456" s="169">
        <v>0</v>
      </c>
      <c r="K456" s="169">
        <v>0</v>
      </c>
      <c r="L456" s="169">
        <v>0</v>
      </c>
      <c r="M456" s="169">
        <v>0</v>
      </c>
      <c r="N456" s="169">
        <v>0</v>
      </c>
      <c r="O456" s="169">
        <v>0</v>
      </c>
      <c r="P456" s="169">
        <v>0</v>
      </c>
      <c r="Q456" s="177">
        <v>0</v>
      </c>
      <c r="R456" s="169">
        <v>0</v>
      </c>
      <c r="S456" s="169">
        <v>0</v>
      </c>
      <c r="T456" s="169">
        <v>0</v>
      </c>
      <c r="U456" s="169">
        <v>0</v>
      </c>
      <c r="V456" s="169">
        <v>0</v>
      </c>
      <c r="W456" s="169">
        <v>0</v>
      </c>
      <c r="X456" s="169">
        <v>0</v>
      </c>
      <c r="Y456" s="169">
        <v>0</v>
      </c>
      <c r="Z456" s="169">
        <v>0</v>
      </c>
      <c r="AA456" s="169">
        <v>436</v>
      </c>
      <c r="AB456" s="167" t="s">
        <v>671</v>
      </c>
      <c r="AC456" s="167" t="s">
        <v>129</v>
      </c>
      <c r="AD456" s="167" t="s">
        <v>122</v>
      </c>
      <c r="AE456" s="168" t="s">
        <v>243</v>
      </c>
      <c r="AF456" s="169">
        <v>0</v>
      </c>
      <c r="AG456" s="169">
        <v>0</v>
      </c>
      <c r="AH456" s="169">
        <v>0</v>
      </c>
      <c r="AI456" s="186">
        <v>0</v>
      </c>
      <c r="AJ456" s="169">
        <v>0</v>
      </c>
      <c r="AK456" s="169">
        <v>0</v>
      </c>
      <c r="AL456" s="169">
        <v>0</v>
      </c>
      <c r="AM456" s="169">
        <v>0</v>
      </c>
      <c r="AN456" s="169">
        <v>0</v>
      </c>
      <c r="AO456" s="169">
        <v>0</v>
      </c>
      <c r="AP456" s="169">
        <v>0</v>
      </c>
      <c r="AQ456" s="169">
        <v>0</v>
      </c>
      <c r="AR456" s="169">
        <v>0</v>
      </c>
      <c r="AS456" s="169">
        <v>0</v>
      </c>
      <c r="AT456" s="169">
        <v>0</v>
      </c>
      <c r="AU456" s="169">
        <v>0</v>
      </c>
      <c r="AV456" s="169">
        <v>0</v>
      </c>
      <c r="AW456" s="169">
        <v>0</v>
      </c>
      <c r="AX456" s="169">
        <v>411</v>
      </c>
      <c r="AY456" s="169">
        <v>0</v>
      </c>
      <c r="AZ456" s="169">
        <v>847</v>
      </c>
    </row>
    <row r="457" ht="16.5" customHeight="1" spans="1:52">
      <c r="A457" s="167" t="s">
        <v>671</v>
      </c>
      <c r="B457" s="167" t="s">
        <v>129</v>
      </c>
      <c r="C457" s="167" t="s">
        <v>143</v>
      </c>
      <c r="D457" s="168" t="s">
        <v>675</v>
      </c>
      <c r="E457" s="169">
        <v>0</v>
      </c>
      <c r="F457" s="169">
        <v>0</v>
      </c>
      <c r="G457" s="169">
        <v>0</v>
      </c>
      <c r="H457" s="169">
        <v>0</v>
      </c>
      <c r="I457" s="169">
        <v>0</v>
      </c>
      <c r="J457" s="169">
        <v>0</v>
      </c>
      <c r="K457" s="169">
        <v>0</v>
      </c>
      <c r="L457" s="169">
        <v>0</v>
      </c>
      <c r="M457" s="169">
        <v>0</v>
      </c>
      <c r="N457" s="169">
        <v>0</v>
      </c>
      <c r="O457" s="169">
        <v>0</v>
      </c>
      <c r="P457" s="169">
        <v>0</v>
      </c>
      <c r="Q457" s="177">
        <v>0</v>
      </c>
      <c r="R457" s="169">
        <v>0</v>
      </c>
      <c r="S457" s="169">
        <v>0</v>
      </c>
      <c r="T457" s="169">
        <v>0</v>
      </c>
      <c r="U457" s="169">
        <v>0</v>
      </c>
      <c r="V457" s="169">
        <v>0</v>
      </c>
      <c r="W457" s="169">
        <v>0</v>
      </c>
      <c r="X457" s="169">
        <v>0</v>
      </c>
      <c r="Y457" s="169">
        <v>0</v>
      </c>
      <c r="Z457" s="169">
        <v>0</v>
      </c>
      <c r="AA457" s="169">
        <v>0</v>
      </c>
      <c r="AB457" s="167" t="s">
        <v>671</v>
      </c>
      <c r="AC457" s="167" t="s">
        <v>129</v>
      </c>
      <c r="AD457" s="167" t="s">
        <v>143</v>
      </c>
      <c r="AE457" s="168" t="s">
        <v>675</v>
      </c>
      <c r="AF457" s="169">
        <v>0</v>
      </c>
      <c r="AG457" s="169">
        <v>0</v>
      </c>
      <c r="AH457" s="169">
        <v>0</v>
      </c>
      <c r="AI457" s="186">
        <v>0</v>
      </c>
      <c r="AJ457" s="169">
        <v>0</v>
      </c>
      <c r="AK457" s="169">
        <v>0</v>
      </c>
      <c r="AL457" s="169">
        <v>0</v>
      </c>
      <c r="AM457" s="169">
        <v>0</v>
      </c>
      <c r="AN457" s="169">
        <v>0</v>
      </c>
      <c r="AO457" s="169">
        <v>0</v>
      </c>
      <c r="AP457" s="169">
        <v>0</v>
      </c>
      <c r="AQ457" s="169">
        <v>0</v>
      </c>
      <c r="AR457" s="169">
        <v>0</v>
      </c>
      <c r="AS457" s="169">
        <v>0</v>
      </c>
      <c r="AT457" s="169">
        <v>0</v>
      </c>
      <c r="AU457" s="169">
        <v>0</v>
      </c>
      <c r="AV457" s="169">
        <v>0</v>
      </c>
      <c r="AW457" s="169">
        <v>0</v>
      </c>
      <c r="AX457" s="169">
        <v>36</v>
      </c>
      <c r="AY457" s="169">
        <v>0</v>
      </c>
      <c r="AZ457" s="169">
        <v>36</v>
      </c>
    </row>
    <row r="458" ht="16.5" customHeight="1" spans="1:52">
      <c r="A458" s="167"/>
      <c r="B458" s="167" t="s">
        <v>157</v>
      </c>
      <c r="C458" s="167"/>
      <c r="D458" s="168" t="s">
        <v>676</v>
      </c>
      <c r="E458" s="169">
        <v>0</v>
      </c>
      <c r="F458" s="169">
        <v>0</v>
      </c>
      <c r="G458" s="169">
        <v>0</v>
      </c>
      <c r="H458" s="169">
        <v>0</v>
      </c>
      <c r="I458" s="169">
        <v>0</v>
      </c>
      <c r="J458" s="169">
        <v>0</v>
      </c>
      <c r="K458" s="169">
        <v>0</v>
      </c>
      <c r="L458" s="169">
        <v>0</v>
      </c>
      <c r="M458" s="169">
        <v>0</v>
      </c>
      <c r="N458" s="169">
        <v>0</v>
      </c>
      <c r="O458" s="169">
        <v>0</v>
      </c>
      <c r="P458" s="169">
        <v>0</v>
      </c>
      <c r="Q458" s="177">
        <v>0</v>
      </c>
      <c r="R458" s="169">
        <v>0</v>
      </c>
      <c r="S458" s="169">
        <v>0</v>
      </c>
      <c r="T458" s="169">
        <v>0</v>
      </c>
      <c r="U458" s="169">
        <v>0</v>
      </c>
      <c r="V458" s="169">
        <v>0</v>
      </c>
      <c r="W458" s="169">
        <v>0</v>
      </c>
      <c r="X458" s="169">
        <v>0</v>
      </c>
      <c r="Y458" s="169">
        <v>0</v>
      </c>
      <c r="Z458" s="169">
        <v>0</v>
      </c>
      <c r="AA458" s="169">
        <v>0</v>
      </c>
      <c r="AB458" s="167"/>
      <c r="AC458" s="167" t="s">
        <v>157</v>
      </c>
      <c r="AD458" s="167"/>
      <c r="AE458" s="168" t="s">
        <v>676</v>
      </c>
      <c r="AF458" s="169">
        <v>0</v>
      </c>
      <c r="AG458" s="169">
        <v>0</v>
      </c>
      <c r="AH458" s="169">
        <v>0</v>
      </c>
      <c r="AI458" s="186">
        <v>0</v>
      </c>
      <c r="AJ458" s="169">
        <v>0</v>
      </c>
      <c r="AK458" s="169">
        <v>0</v>
      </c>
      <c r="AL458" s="169">
        <v>0</v>
      </c>
      <c r="AM458" s="169">
        <v>0</v>
      </c>
      <c r="AN458" s="169">
        <v>0</v>
      </c>
      <c r="AO458" s="169">
        <v>0</v>
      </c>
      <c r="AP458" s="169">
        <v>0</v>
      </c>
      <c r="AQ458" s="169">
        <v>0</v>
      </c>
      <c r="AR458" s="169">
        <v>0</v>
      </c>
      <c r="AS458" s="169">
        <v>0</v>
      </c>
      <c r="AT458" s="169">
        <v>0</v>
      </c>
      <c r="AU458" s="169">
        <v>0</v>
      </c>
      <c r="AV458" s="169">
        <v>0</v>
      </c>
      <c r="AW458" s="169">
        <v>0</v>
      </c>
      <c r="AX458" s="169">
        <v>0</v>
      </c>
      <c r="AY458" s="169">
        <v>640</v>
      </c>
      <c r="AZ458" s="169">
        <v>640</v>
      </c>
    </row>
    <row r="459" ht="16.5" customHeight="1" spans="1:52">
      <c r="A459" s="167" t="s">
        <v>671</v>
      </c>
      <c r="B459" s="167" t="s">
        <v>159</v>
      </c>
      <c r="C459" s="167" t="s">
        <v>122</v>
      </c>
      <c r="D459" s="168" t="s">
        <v>677</v>
      </c>
      <c r="E459" s="169">
        <v>0</v>
      </c>
      <c r="F459" s="169">
        <v>0</v>
      </c>
      <c r="G459" s="169">
        <v>0</v>
      </c>
      <c r="H459" s="169">
        <v>0</v>
      </c>
      <c r="I459" s="169">
        <v>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0</v>
      </c>
      <c r="Q459" s="177">
        <v>0</v>
      </c>
      <c r="R459" s="169">
        <v>0</v>
      </c>
      <c r="S459" s="169">
        <v>0</v>
      </c>
      <c r="T459" s="169">
        <v>0</v>
      </c>
      <c r="U459" s="169">
        <v>0</v>
      </c>
      <c r="V459" s="169">
        <v>0</v>
      </c>
      <c r="W459" s="169">
        <v>0</v>
      </c>
      <c r="X459" s="169">
        <v>0</v>
      </c>
      <c r="Y459" s="169">
        <v>0</v>
      </c>
      <c r="Z459" s="169">
        <v>0</v>
      </c>
      <c r="AA459" s="169">
        <v>0</v>
      </c>
      <c r="AB459" s="167" t="s">
        <v>671</v>
      </c>
      <c r="AC459" s="167" t="s">
        <v>159</v>
      </c>
      <c r="AD459" s="167" t="s">
        <v>122</v>
      </c>
      <c r="AE459" s="168" t="s">
        <v>677</v>
      </c>
      <c r="AF459" s="169">
        <v>0</v>
      </c>
      <c r="AG459" s="169">
        <v>0</v>
      </c>
      <c r="AH459" s="169">
        <v>0</v>
      </c>
      <c r="AI459" s="186">
        <v>0</v>
      </c>
      <c r="AJ459" s="169">
        <v>0</v>
      </c>
      <c r="AK459" s="169">
        <v>0</v>
      </c>
      <c r="AL459" s="169">
        <v>0</v>
      </c>
      <c r="AM459" s="169">
        <v>0</v>
      </c>
      <c r="AN459" s="169">
        <v>0</v>
      </c>
      <c r="AO459" s="169">
        <v>0</v>
      </c>
      <c r="AP459" s="169">
        <v>0</v>
      </c>
      <c r="AQ459" s="169">
        <v>0</v>
      </c>
      <c r="AR459" s="169">
        <v>0</v>
      </c>
      <c r="AS459" s="169">
        <v>0</v>
      </c>
      <c r="AT459" s="169">
        <v>0</v>
      </c>
      <c r="AU459" s="169">
        <v>0</v>
      </c>
      <c r="AV459" s="169">
        <v>0</v>
      </c>
      <c r="AW459" s="169">
        <v>0</v>
      </c>
      <c r="AX459" s="169">
        <v>0</v>
      </c>
      <c r="AY459" s="169">
        <v>640</v>
      </c>
      <c r="AZ459" s="169">
        <v>640</v>
      </c>
    </row>
    <row r="460" ht="16.5" customHeight="1" spans="1:52">
      <c r="A460" s="167"/>
      <c r="B460" s="167" t="s">
        <v>154</v>
      </c>
      <c r="C460" s="167"/>
      <c r="D460" s="168" t="s">
        <v>678</v>
      </c>
      <c r="E460" s="169">
        <v>0</v>
      </c>
      <c r="F460" s="169">
        <v>0</v>
      </c>
      <c r="G460" s="169">
        <v>0</v>
      </c>
      <c r="H460" s="169">
        <v>0</v>
      </c>
      <c r="I460" s="169">
        <v>0</v>
      </c>
      <c r="J460" s="169">
        <v>0</v>
      </c>
      <c r="K460" s="169">
        <v>0</v>
      </c>
      <c r="L460" s="169">
        <v>0</v>
      </c>
      <c r="M460" s="169">
        <v>0</v>
      </c>
      <c r="N460" s="169">
        <v>0</v>
      </c>
      <c r="O460" s="169">
        <v>0</v>
      </c>
      <c r="P460" s="169">
        <v>0</v>
      </c>
      <c r="Q460" s="177">
        <v>0</v>
      </c>
      <c r="R460" s="169">
        <v>0</v>
      </c>
      <c r="S460" s="169">
        <v>0</v>
      </c>
      <c r="T460" s="169">
        <v>0</v>
      </c>
      <c r="U460" s="169">
        <v>0</v>
      </c>
      <c r="V460" s="169">
        <v>0</v>
      </c>
      <c r="W460" s="169">
        <v>0</v>
      </c>
      <c r="X460" s="169">
        <v>0</v>
      </c>
      <c r="Y460" s="169">
        <v>0</v>
      </c>
      <c r="Z460" s="169">
        <v>0</v>
      </c>
      <c r="AA460" s="169">
        <v>0</v>
      </c>
      <c r="AB460" s="167"/>
      <c r="AC460" s="167" t="s">
        <v>154</v>
      </c>
      <c r="AD460" s="167"/>
      <c r="AE460" s="168" t="s">
        <v>678</v>
      </c>
      <c r="AF460" s="169">
        <v>0</v>
      </c>
      <c r="AG460" s="169">
        <v>0</v>
      </c>
      <c r="AH460" s="169">
        <v>0</v>
      </c>
      <c r="AI460" s="186">
        <v>0</v>
      </c>
      <c r="AJ460" s="169">
        <v>0</v>
      </c>
      <c r="AK460" s="169">
        <v>0</v>
      </c>
      <c r="AL460" s="169">
        <v>0</v>
      </c>
      <c r="AM460" s="169">
        <v>0</v>
      </c>
      <c r="AN460" s="169">
        <v>0</v>
      </c>
      <c r="AO460" s="169">
        <v>0</v>
      </c>
      <c r="AP460" s="169">
        <v>0</v>
      </c>
      <c r="AQ460" s="169">
        <v>0</v>
      </c>
      <c r="AR460" s="169">
        <v>0</v>
      </c>
      <c r="AS460" s="169">
        <v>0</v>
      </c>
      <c r="AT460" s="169">
        <v>0</v>
      </c>
      <c r="AU460" s="169">
        <v>0</v>
      </c>
      <c r="AV460" s="169">
        <v>0</v>
      </c>
      <c r="AW460" s="169">
        <v>0</v>
      </c>
      <c r="AX460" s="169">
        <v>0</v>
      </c>
      <c r="AY460" s="169">
        <v>150</v>
      </c>
      <c r="AZ460" s="169">
        <v>150</v>
      </c>
    </row>
    <row r="461" ht="16.5" customHeight="1" spans="1:52">
      <c r="A461" s="167" t="s">
        <v>671</v>
      </c>
      <c r="B461" s="167" t="s">
        <v>165</v>
      </c>
      <c r="C461" s="167" t="s">
        <v>132</v>
      </c>
      <c r="D461" s="168" t="s">
        <v>679</v>
      </c>
      <c r="E461" s="169">
        <v>0</v>
      </c>
      <c r="F461" s="169">
        <v>0</v>
      </c>
      <c r="G461" s="169">
        <v>0</v>
      </c>
      <c r="H461" s="169">
        <v>0</v>
      </c>
      <c r="I461" s="169">
        <v>0</v>
      </c>
      <c r="J461" s="169">
        <v>0</v>
      </c>
      <c r="K461" s="169">
        <v>0</v>
      </c>
      <c r="L461" s="169">
        <v>0</v>
      </c>
      <c r="M461" s="169">
        <v>0</v>
      </c>
      <c r="N461" s="169">
        <v>0</v>
      </c>
      <c r="O461" s="169">
        <v>0</v>
      </c>
      <c r="P461" s="169">
        <v>0</v>
      </c>
      <c r="Q461" s="177">
        <v>0</v>
      </c>
      <c r="R461" s="169">
        <v>0</v>
      </c>
      <c r="S461" s="169">
        <v>0</v>
      </c>
      <c r="T461" s="169">
        <v>0</v>
      </c>
      <c r="U461" s="169">
        <v>0</v>
      </c>
      <c r="V461" s="169">
        <v>0</v>
      </c>
      <c r="W461" s="169">
        <v>0</v>
      </c>
      <c r="X461" s="169">
        <v>0</v>
      </c>
      <c r="Y461" s="169">
        <v>0</v>
      </c>
      <c r="Z461" s="169">
        <v>0</v>
      </c>
      <c r="AA461" s="169">
        <v>0</v>
      </c>
      <c r="AB461" s="167" t="s">
        <v>671</v>
      </c>
      <c r="AC461" s="167" t="s">
        <v>165</v>
      </c>
      <c r="AD461" s="167" t="s">
        <v>132</v>
      </c>
      <c r="AE461" s="168" t="s">
        <v>679</v>
      </c>
      <c r="AF461" s="169">
        <v>0</v>
      </c>
      <c r="AG461" s="169">
        <v>0</v>
      </c>
      <c r="AH461" s="169">
        <v>0</v>
      </c>
      <c r="AI461" s="186">
        <v>0</v>
      </c>
      <c r="AJ461" s="169">
        <v>0</v>
      </c>
      <c r="AK461" s="169">
        <v>0</v>
      </c>
      <c r="AL461" s="169">
        <v>0</v>
      </c>
      <c r="AM461" s="169">
        <v>0</v>
      </c>
      <c r="AN461" s="169">
        <v>0</v>
      </c>
      <c r="AO461" s="169">
        <v>0</v>
      </c>
      <c r="AP461" s="169">
        <v>0</v>
      </c>
      <c r="AQ461" s="169">
        <v>0</v>
      </c>
      <c r="AR461" s="169">
        <v>0</v>
      </c>
      <c r="AS461" s="169">
        <v>0</v>
      </c>
      <c r="AT461" s="169">
        <v>0</v>
      </c>
      <c r="AU461" s="169">
        <v>0</v>
      </c>
      <c r="AV461" s="169">
        <v>0</v>
      </c>
      <c r="AW461" s="169">
        <v>0</v>
      </c>
      <c r="AX461" s="169">
        <v>0</v>
      </c>
      <c r="AY461" s="169">
        <v>150</v>
      </c>
      <c r="AZ461" s="169">
        <v>150</v>
      </c>
    </row>
    <row r="462" ht="16.5" customHeight="1" spans="1:52">
      <c r="A462" s="167"/>
      <c r="B462" s="167" t="s">
        <v>141</v>
      </c>
      <c r="C462" s="167"/>
      <c r="D462" s="168" t="s">
        <v>680</v>
      </c>
      <c r="E462" s="169">
        <v>0</v>
      </c>
      <c r="F462" s="169">
        <v>0</v>
      </c>
      <c r="G462" s="169">
        <v>0</v>
      </c>
      <c r="H462" s="169">
        <v>0</v>
      </c>
      <c r="I462" s="169">
        <v>0</v>
      </c>
      <c r="J462" s="169">
        <v>0</v>
      </c>
      <c r="K462" s="169">
        <v>0</v>
      </c>
      <c r="L462" s="169">
        <v>0</v>
      </c>
      <c r="M462" s="169">
        <v>0</v>
      </c>
      <c r="N462" s="169">
        <v>0</v>
      </c>
      <c r="O462" s="169">
        <v>0</v>
      </c>
      <c r="P462" s="169">
        <v>0</v>
      </c>
      <c r="Q462" s="177">
        <v>0</v>
      </c>
      <c r="R462" s="169">
        <v>0</v>
      </c>
      <c r="S462" s="169">
        <v>0</v>
      </c>
      <c r="T462" s="169">
        <v>0</v>
      </c>
      <c r="U462" s="169">
        <v>0</v>
      </c>
      <c r="V462" s="169">
        <v>0</v>
      </c>
      <c r="W462" s="169">
        <v>0</v>
      </c>
      <c r="X462" s="169">
        <v>0</v>
      </c>
      <c r="Y462" s="169">
        <v>0</v>
      </c>
      <c r="Z462" s="169">
        <v>0</v>
      </c>
      <c r="AA462" s="169">
        <v>0</v>
      </c>
      <c r="AB462" s="167"/>
      <c r="AC462" s="167" t="s">
        <v>141</v>
      </c>
      <c r="AD462" s="167"/>
      <c r="AE462" s="168" t="s">
        <v>680</v>
      </c>
      <c r="AF462" s="169">
        <v>0</v>
      </c>
      <c r="AG462" s="169">
        <v>0</v>
      </c>
      <c r="AH462" s="169">
        <v>0</v>
      </c>
      <c r="AI462" s="186">
        <v>0</v>
      </c>
      <c r="AJ462" s="169">
        <v>0</v>
      </c>
      <c r="AK462" s="169">
        <v>0</v>
      </c>
      <c r="AL462" s="169">
        <v>0</v>
      </c>
      <c r="AM462" s="169">
        <v>0</v>
      </c>
      <c r="AN462" s="169">
        <v>0</v>
      </c>
      <c r="AO462" s="169">
        <v>0</v>
      </c>
      <c r="AP462" s="169">
        <v>0</v>
      </c>
      <c r="AQ462" s="169">
        <v>0</v>
      </c>
      <c r="AR462" s="169">
        <v>0</v>
      </c>
      <c r="AS462" s="169">
        <v>0</v>
      </c>
      <c r="AT462" s="169">
        <v>0</v>
      </c>
      <c r="AU462" s="169">
        <v>0</v>
      </c>
      <c r="AV462" s="169">
        <v>0</v>
      </c>
      <c r="AW462" s="169">
        <v>0</v>
      </c>
      <c r="AX462" s="169">
        <v>0</v>
      </c>
      <c r="AY462" s="169">
        <v>110</v>
      </c>
      <c r="AZ462" s="169">
        <v>110</v>
      </c>
    </row>
    <row r="463" ht="16.5" customHeight="1" spans="1:52">
      <c r="A463" s="167" t="s">
        <v>671</v>
      </c>
      <c r="B463" s="167" t="s">
        <v>261</v>
      </c>
      <c r="C463" s="167"/>
      <c r="D463" s="168" t="s">
        <v>681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77">
        <v>0</v>
      </c>
      <c r="R463" s="169">
        <v>0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0</v>
      </c>
      <c r="Y463" s="169">
        <v>0</v>
      </c>
      <c r="Z463" s="169">
        <v>0</v>
      </c>
      <c r="AA463" s="169">
        <v>0</v>
      </c>
      <c r="AB463" s="167" t="s">
        <v>671</v>
      </c>
      <c r="AC463" s="167" t="s">
        <v>261</v>
      </c>
      <c r="AD463" s="167"/>
      <c r="AE463" s="168" t="s">
        <v>681</v>
      </c>
      <c r="AF463" s="169">
        <v>0</v>
      </c>
      <c r="AG463" s="169">
        <v>0</v>
      </c>
      <c r="AH463" s="169">
        <v>0</v>
      </c>
      <c r="AI463" s="186">
        <v>0</v>
      </c>
      <c r="AJ463" s="169">
        <v>0</v>
      </c>
      <c r="AK463" s="169">
        <v>0</v>
      </c>
      <c r="AL463" s="169">
        <v>0</v>
      </c>
      <c r="AM463" s="169">
        <v>0</v>
      </c>
      <c r="AN463" s="169">
        <v>0</v>
      </c>
      <c r="AO463" s="169">
        <v>0</v>
      </c>
      <c r="AP463" s="169">
        <v>0</v>
      </c>
      <c r="AQ463" s="169">
        <v>0</v>
      </c>
      <c r="AR463" s="169">
        <v>0</v>
      </c>
      <c r="AS463" s="169">
        <v>0</v>
      </c>
      <c r="AT463" s="169">
        <v>0</v>
      </c>
      <c r="AU463" s="169">
        <v>0</v>
      </c>
      <c r="AV463" s="169">
        <v>0</v>
      </c>
      <c r="AW463" s="169">
        <v>0</v>
      </c>
      <c r="AX463" s="169">
        <v>0</v>
      </c>
      <c r="AY463" s="169">
        <v>110</v>
      </c>
      <c r="AZ463" s="169">
        <v>110</v>
      </c>
    </row>
    <row r="464" ht="16.5" customHeight="1" spans="1:52">
      <c r="A464" s="167" t="s">
        <v>682</v>
      </c>
      <c r="B464" s="167"/>
      <c r="C464" s="167"/>
      <c r="D464" s="168" t="s">
        <v>683</v>
      </c>
      <c r="E464" s="169">
        <v>0</v>
      </c>
      <c r="F464" s="169">
        <v>0</v>
      </c>
      <c r="G464" s="169">
        <v>0</v>
      </c>
      <c r="H464" s="169">
        <v>0</v>
      </c>
      <c r="I464" s="169">
        <v>0</v>
      </c>
      <c r="J464" s="169">
        <v>0</v>
      </c>
      <c r="K464" s="169">
        <v>0</v>
      </c>
      <c r="L464" s="169">
        <v>0</v>
      </c>
      <c r="M464" s="169">
        <v>0</v>
      </c>
      <c r="N464" s="169">
        <v>0</v>
      </c>
      <c r="O464" s="169">
        <v>0</v>
      </c>
      <c r="P464" s="169">
        <v>0</v>
      </c>
      <c r="Q464" s="177">
        <v>0</v>
      </c>
      <c r="R464" s="169">
        <v>0</v>
      </c>
      <c r="S464" s="169">
        <v>0</v>
      </c>
      <c r="T464" s="169">
        <v>0</v>
      </c>
      <c r="U464" s="169">
        <v>0</v>
      </c>
      <c r="V464" s="169">
        <v>0</v>
      </c>
      <c r="W464" s="169">
        <v>0</v>
      </c>
      <c r="X464" s="169">
        <v>0</v>
      </c>
      <c r="Y464" s="169">
        <v>0</v>
      </c>
      <c r="Z464" s="169">
        <v>0</v>
      </c>
      <c r="AA464" s="169">
        <v>0</v>
      </c>
      <c r="AB464" s="167" t="s">
        <v>682</v>
      </c>
      <c r="AC464" s="167"/>
      <c r="AD464" s="167"/>
      <c r="AE464" s="168" t="s">
        <v>683</v>
      </c>
      <c r="AF464" s="169">
        <v>0</v>
      </c>
      <c r="AG464" s="169">
        <v>0</v>
      </c>
      <c r="AH464" s="169">
        <v>0</v>
      </c>
      <c r="AI464" s="186">
        <v>0</v>
      </c>
      <c r="AJ464" s="169">
        <v>0</v>
      </c>
      <c r="AK464" s="169">
        <v>0</v>
      </c>
      <c r="AL464" s="169">
        <v>0</v>
      </c>
      <c r="AM464" s="169">
        <v>0</v>
      </c>
      <c r="AN464" s="169">
        <v>0</v>
      </c>
      <c r="AO464" s="169">
        <v>0</v>
      </c>
      <c r="AP464" s="169">
        <v>0</v>
      </c>
      <c r="AQ464" s="169">
        <v>0</v>
      </c>
      <c r="AR464" s="169">
        <v>0</v>
      </c>
      <c r="AS464" s="169">
        <v>0</v>
      </c>
      <c r="AT464" s="169">
        <v>0</v>
      </c>
      <c r="AU464" s="169">
        <v>0</v>
      </c>
      <c r="AV464" s="169">
        <v>0</v>
      </c>
      <c r="AW464" s="169">
        <v>0</v>
      </c>
      <c r="AX464" s="169">
        <v>5000</v>
      </c>
      <c r="AY464" s="169">
        <v>0</v>
      </c>
      <c r="AZ464" s="169">
        <v>5000</v>
      </c>
    </row>
    <row r="465" ht="16.5" customHeight="1" spans="1:52">
      <c r="A465" s="167" t="s">
        <v>682</v>
      </c>
      <c r="B465" s="167"/>
      <c r="C465" s="167"/>
      <c r="D465" s="168" t="s">
        <v>684</v>
      </c>
      <c r="E465" s="169">
        <v>0</v>
      </c>
      <c r="F465" s="169">
        <v>0</v>
      </c>
      <c r="G465" s="169">
        <v>0</v>
      </c>
      <c r="H465" s="169">
        <v>0</v>
      </c>
      <c r="I465" s="169">
        <v>0</v>
      </c>
      <c r="J465" s="169">
        <v>0</v>
      </c>
      <c r="K465" s="169">
        <v>0</v>
      </c>
      <c r="L465" s="169">
        <v>0</v>
      </c>
      <c r="M465" s="169">
        <v>0</v>
      </c>
      <c r="N465" s="169">
        <v>0</v>
      </c>
      <c r="O465" s="169">
        <v>0</v>
      </c>
      <c r="P465" s="169">
        <v>0</v>
      </c>
      <c r="Q465" s="177">
        <v>0</v>
      </c>
      <c r="R465" s="169">
        <v>0</v>
      </c>
      <c r="S465" s="169">
        <v>0</v>
      </c>
      <c r="T465" s="169">
        <v>0</v>
      </c>
      <c r="U465" s="169">
        <v>0</v>
      </c>
      <c r="V465" s="169">
        <v>0</v>
      </c>
      <c r="W465" s="169">
        <v>0</v>
      </c>
      <c r="X465" s="169">
        <v>0</v>
      </c>
      <c r="Y465" s="169">
        <v>0</v>
      </c>
      <c r="Z465" s="169">
        <v>0</v>
      </c>
      <c r="AA465" s="169">
        <v>0</v>
      </c>
      <c r="AB465" s="195" t="s">
        <v>685</v>
      </c>
      <c r="AC465" s="167"/>
      <c r="AD465" s="167"/>
      <c r="AE465" s="168" t="s">
        <v>684</v>
      </c>
      <c r="AF465" s="169">
        <v>0</v>
      </c>
      <c r="AG465" s="169">
        <v>0</v>
      </c>
      <c r="AH465" s="169">
        <v>0</v>
      </c>
      <c r="AI465" s="186">
        <v>0</v>
      </c>
      <c r="AJ465" s="169">
        <v>0</v>
      </c>
      <c r="AK465" s="169">
        <v>0</v>
      </c>
      <c r="AL465" s="169">
        <v>0</v>
      </c>
      <c r="AM465" s="169">
        <v>0</v>
      </c>
      <c r="AN465" s="169">
        <v>0</v>
      </c>
      <c r="AO465" s="169">
        <v>0</v>
      </c>
      <c r="AP465" s="169">
        <v>0</v>
      </c>
      <c r="AQ465" s="169">
        <v>0</v>
      </c>
      <c r="AR465" s="169">
        <v>0</v>
      </c>
      <c r="AS465" s="169">
        <v>0</v>
      </c>
      <c r="AT465" s="169">
        <v>0</v>
      </c>
      <c r="AU465" s="169">
        <v>0</v>
      </c>
      <c r="AV465" s="169">
        <v>0</v>
      </c>
      <c r="AW465" s="169">
        <v>0</v>
      </c>
      <c r="AX465" s="169">
        <v>5000</v>
      </c>
      <c r="AY465" s="169">
        <v>0</v>
      </c>
      <c r="AZ465" s="169">
        <v>5000</v>
      </c>
    </row>
    <row r="466" ht="16.5" customHeight="1" spans="1:52">
      <c r="A466" s="167" t="s">
        <v>686</v>
      </c>
      <c r="B466" s="167" t="s">
        <v>687</v>
      </c>
      <c r="C466" s="167"/>
      <c r="D466" s="168" t="s">
        <v>688</v>
      </c>
      <c r="E466" s="169">
        <v>0</v>
      </c>
      <c r="F466" s="169">
        <v>0</v>
      </c>
      <c r="G466" s="169">
        <v>0</v>
      </c>
      <c r="H466" s="169">
        <v>0</v>
      </c>
      <c r="I466" s="169">
        <v>0</v>
      </c>
      <c r="J466" s="169">
        <v>0</v>
      </c>
      <c r="K466" s="169">
        <v>0</v>
      </c>
      <c r="L466" s="169">
        <v>0</v>
      </c>
      <c r="M466" s="169">
        <v>0</v>
      </c>
      <c r="N466" s="169">
        <v>0</v>
      </c>
      <c r="O466" s="169">
        <v>0</v>
      </c>
      <c r="P466" s="169">
        <v>0</v>
      </c>
      <c r="Q466" s="177">
        <v>0</v>
      </c>
      <c r="R466" s="169">
        <v>0</v>
      </c>
      <c r="S466" s="169">
        <v>0</v>
      </c>
      <c r="T466" s="169">
        <v>0</v>
      </c>
      <c r="U466" s="169">
        <v>0</v>
      </c>
      <c r="V466" s="169">
        <v>0</v>
      </c>
      <c r="W466" s="169">
        <v>0</v>
      </c>
      <c r="X466" s="169">
        <v>0</v>
      </c>
      <c r="Y466" s="169">
        <v>0</v>
      </c>
      <c r="Z466" s="169">
        <v>0</v>
      </c>
      <c r="AA466" s="169">
        <v>0</v>
      </c>
      <c r="AB466" s="167" t="s">
        <v>686</v>
      </c>
      <c r="AC466" s="167" t="s">
        <v>687</v>
      </c>
      <c r="AD466" s="167"/>
      <c r="AE466" s="168" t="s">
        <v>688</v>
      </c>
      <c r="AF466" s="169">
        <v>0</v>
      </c>
      <c r="AG466" s="169">
        <v>0</v>
      </c>
      <c r="AH466" s="169">
        <v>0</v>
      </c>
      <c r="AI466" s="186">
        <v>0</v>
      </c>
      <c r="AJ466" s="169">
        <v>0</v>
      </c>
      <c r="AK466" s="169">
        <v>0</v>
      </c>
      <c r="AL466" s="169">
        <v>0</v>
      </c>
      <c r="AM466" s="169">
        <v>0</v>
      </c>
      <c r="AN466" s="169">
        <v>0</v>
      </c>
      <c r="AO466" s="169">
        <v>0</v>
      </c>
      <c r="AP466" s="169">
        <v>0</v>
      </c>
      <c r="AQ466" s="169">
        <v>0</v>
      </c>
      <c r="AR466" s="169">
        <v>0</v>
      </c>
      <c r="AS466" s="169">
        <v>0</v>
      </c>
      <c r="AT466" s="169">
        <v>0</v>
      </c>
      <c r="AU466" s="169">
        <v>0</v>
      </c>
      <c r="AV466" s="169">
        <v>0</v>
      </c>
      <c r="AW466" s="169">
        <v>0</v>
      </c>
      <c r="AX466" s="169">
        <v>5000</v>
      </c>
      <c r="AY466" s="169">
        <v>0</v>
      </c>
      <c r="AZ466" s="169">
        <v>5000</v>
      </c>
    </row>
    <row r="467" ht="16.5" customHeight="1" spans="1:52">
      <c r="A467" s="167" t="s">
        <v>689</v>
      </c>
      <c r="B467" s="167"/>
      <c r="C467" s="167"/>
      <c r="D467" s="168" t="s">
        <v>690</v>
      </c>
      <c r="E467" s="169">
        <v>0</v>
      </c>
      <c r="F467" s="169">
        <v>0</v>
      </c>
      <c r="G467" s="169">
        <v>0</v>
      </c>
      <c r="H467" s="169">
        <v>0</v>
      </c>
      <c r="I467" s="169">
        <v>0</v>
      </c>
      <c r="J467" s="169">
        <v>0</v>
      </c>
      <c r="K467" s="169">
        <v>0</v>
      </c>
      <c r="L467" s="169">
        <v>0</v>
      </c>
      <c r="M467" s="169">
        <v>0</v>
      </c>
      <c r="N467" s="169">
        <v>0</v>
      </c>
      <c r="O467" s="169">
        <v>0</v>
      </c>
      <c r="P467" s="169">
        <v>0</v>
      </c>
      <c r="Q467" s="177">
        <v>0</v>
      </c>
      <c r="R467" s="169">
        <v>0</v>
      </c>
      <c r="S467" s="169">
        <v>0</v>
      </c>
      <c r="T467" s="169">
        <v>0</v>
      </c>
      <c r="U467" s="169">
        <v>0</v>
      </c>
      <c r="V467" s="169">
        <v>0</v>
      </c>
      <c r="W467" s="169">
        <v>0</v>
      </c>
      <c r="X467" s="169">
        <v>0</v>
      </c>
      <c r="Y467" s="169">
        <v>0</v>
      </c>
      <c r="Z467" s="169">
        <v>0</v>
      </c>
      <c r="AA467" s="169">
        <v>0</v>
      </c>
      <c r="AB467" s="167" t="s">
        <v>689</v>
      </c>
      <c r="AC467" s="167"/>
      <c r="AD467" s="167"/>
      <c r="AE467" s="168" t="s">
        <v>690</v>
      </c>
      <c r="AF467" s="169">
        <v>0</v>
      </c>
      <c r="AG467" s="169">
        <v>0</v>
      </c>
      <c r="AH467" s="169">
        <v>0</v>
      </c>
      <c r="AI467" s="186">
        <v>0</v>
      </c>
      <c r="AJ467" s="169">
        <v>0</v>
      </c>
      <c r="AK467" s="169">
        <v>0</v>
      </c>
      <c r="AL467" s="169">
        <v>0</v>
      </c>
      <c r="AM467" s="169">
        <v>0</v>
      </c>
      <c r="AN467" s="169">
        <v>0</v>
      </c>
      <c r="AO467" s="169">
        <v>0</v>
      </c>
      <c r="AP467" s="169">
        <v>0</v>
      </c>
      <c r="AQ467" s="169">
        <v>0</v>
      </c>
      <c r="AR467" s="169">
        <v>0</v>
      </c>
      <c r="AS467" s="169">
        <v>0</v>
      </c>
      <c r="AT467" s="169">
        <v>0</v>
      </c>
      <c r="AU467" s="169">
        <v>0</v>
      </c>
      <c r="AV467" s="169">
        <v>0</v>
      </c>
      <c r="AW467" s="169">
        <v>0</v>
      </c>
      <c r="AX467" s="169">
        <v>18137</v>
      </c>
      <c r="AY467" s="169">
        <v>0</v>
      </c>
      <c r="AZ467" s="169">
        <v>18137</v>
      </c>
    </row>
    <row r="468" ht="16.5" customHeight="1" spans="1:52">
      <c r="A468" s="167"/>
      <c r="B468" s="167" t="s">
        <v>132</v>
      </c>
      <c r="C468" s="167"/>
      <c r="D468" s="168" t="s">
        <v>691</v>
      </c>
      <c r="E468" s="169">
        <v>0</v>
      </c>
      <c r="F468" s="169">
        <v>0</v>
      </c>
      <c r="G468" s="169">
        <v>0</v>
      </c>
      <c r="H468" s="169">
        <v>0</v>
      </c>
      <c r="I468" s="169">
        <v>0</v>
      </c>
      <c r="J468" s="169">
        <v>0</v>
      </c>
      <c r="K468" s="169">
        <v>0</v>
      </c>
      <c r="L468" s="169">
        <v>0</v>
      </c>
      <c r="M468" s="169">
        <v>0</v>
      </c>
      <c r="N468" s="169">
        <v>0</v>
      </c>
      <c r="O468" s="169">
        <v>0</v>
      </c>
      <c r="P468" s="169">
        <v>0</v>
      </c>
      <c r="Q468" s="186">
        <v>0</v>
      </c>
      <c r="R468" s="169">
        <v>0</v>
      </c>
      <c r="S468" s="169">
        <v>0</v>
      </c>
      <c r="T468" s="169">
        <v>0</v>
      </c>
      <c r="U468" s="169">
        <v>0</v>
      </c>
      <c r="V468" s="169">
        <v>0</v>
      </c>
      <c r="W468" s="169">
        <v>0</v>
      </c>
      <c r="X468" s="169">
        <v>0</v>
      </c>
      <c r="Y468" s="169">
        <v>0</v>
      </c>
      <c r="Z468" s="169">
        <v>0</v>
      </c>
      <c r="AA468" s="169">
        <v>0</v>
      </c>
      <c r="AB468" s="167"/>
      <c r="AC468" s="167" t="s">
        <v>132</v>
      </c>
      <c r="AD468" s="167"/>
      <c r="AE468" s="168" t="s">
        <v>691</v>
      </c>
      <c r="AF468" s="169">
        <v>0</v>
      </c>
      <c r="AG468" s="169">
        <v>0</v>
      </c>
      <c r="AH468" s="169">
        <v>0</v>
      </c>
      <c r="AI468" s="186">
        <v>0</v>
      </c>
      <c r="AJ468" s="169">
        <v>0</v>
      </c>
      <c r="AK468" s="169">
        <v>0</v>
      </c>
      <c r="AL468" s="169">
        <v>0</v>
      </c>
      <c r="AM468" s="169">
        <v>0</v>
      </c>
      <c r="AN468" s="169">
        <v>0</v>
      </c>
      <c r="AO468" s="169">
        <v>0</v>
      </c>
      <c r="AP468" s="169">
        <v>0</v>
      </c>
      <c r="AQ468" s="169">
        <v>0</v>
      </c>
      <c r="AR468" s="169">
        <v>0</v>
      </c>
      <c r="AS468" s="169">
        <v>0</v>
      </c>
      <c r="AT468" s="169">
        <v>0</v>
      </c>
      <c r="AU468" s="169">
        <v>0</v>
      </c>
      <c r="AV468" s="169">
        <v>0</v>
      </c>
      <c r="AW468" s="169">
        <v>0</v>
      </c>
      <c r="AX468" s="169">
        <v>18137</v>
      </c>
      <c r="AY468" s="169">
        <v>0</v>
      </c>
      <c r="AZ468" s="169">
        <v>18137</v>
      </c>
    </row>
    <row r="469" ht="16.5" customHeight="1" spans="1:52">
      <c r="A469" s="193" t="s">
        <v>692</v>
      </c>
      <c r="B469" s="193" t="s">
        <v>134</v>
      </c>
      <c r="C469" s="193" t="s">
        <v>141</v>
      </c>
      <c r="D469" s="193" t="s">
        <v>693</v>
      </c>
      <c r="E469" s="194">
        <v>0</v>
      </c>
      <c r="F469" s="194">
        <v>0</v>
      </c>
      <c r="G469" s="194">
        <v>0</v>
      </c>
      <c r="H469" s="194">
        <v>0</v>
      </c>
      <c r="I469" s="194">
        <v>0</v>
      </c>
      <c r="J469" s="194">
        <v>0</v>
      </c>
      <c r="K469" s="194">
        <v>0</v>
      </c>
      <c r="L469" s="194">
        <v>0</v>
      </c>
      <c r="M469" s="194">
        <v>0</v>
      </c>
      <c r="N469" s="194">
        <v>0</v>
      </c>
      <c r="O469" s="194">
        <v>0</v>
      </c>
      <c r="P469" s="194">
        <v>0</v>
      </c>
      <c r="Q469" s="194">
        <v>0</v>
      </c>
      <c r="R469" s="194">
        <v>0</v>
      </c>
      <c r="S469" s="194">
        <v>0</v>
      </c>
      <c r="T469" s="194">
        <v>0</v>
      </c>
      <c r="U469" s="194">
        <v>0</v>
      </c>
      <c r="V469" s="194">
        <v>0</v>
      </c>
      <c r="W469" s="194">
        <v>0</v>
      </c>
      <c r="X469" s="194">
        <v>0</v>
      </c>
      <c r="Y469" s="194">
        <v>0</v>
      </c>
      <c r="Z469" s="194">
        <v>0</v>
      </c>
      <c r="AA469" s="194">
        <v>0</v>
      </c>
      <c r="AB469" s="193" t="s">
        <v>692</v>
      </c>
      <c r="AC469" s="193" t="s">
        <v>134</v>
      </c>
      <c r="AD469" s="193" t="s">
        <v>141</v>
      </c>
      <c r="AE469" s="193" t="s">
        <v>693</v>
      </c>
      <c r="AF469" s="169">
        <v>0</v>
      </c>
      <c r="AG469" s="169">
        <v>0</v>
      </c>
      <c r="AH469" s="169">
        <v>0</v>
      </c>
      <c r="AI469" s="186">
        <v>0</v>
      </c>
      <c r="AJ469" s="169">
        <v>0</v>
      </c>
      <c r="AK469" s="169">
        <v>0</v>
      </c>
      <c r="AL469" s="169">
        <v>0</v>
      </c>
      <c r="AM469" s="169">
        <v>0</v>
      </c>
      <c r="AN469" s="169">
        <v>0</v>
      </c>
      <c r="AO469" s="169">
        <v>0</v>
      </c>
      <c r="AP469" s="169">
        <v>0</v>
      </c>
      <c r="AQ469" s="169">
        <v>0</v>
      </c>
      <c r="AR469" s="169">
        <v>0</v>
      </c>
      <c r="AS469" s="169">
        <v>0</v>
      </c>
      <c r="AT469" s="169">
        <v>0</v>
      </c>
      <c r="AU469" s="169">
        <v>0</v>
      </c>
      <c r="AV469" s="169">
        <v>0</v>
      </c>
      <c r="AW469" s="169">
        <v>0</v>
      </c>
      <c r="AX469" s="169">
        <v>18137</v>
      </c>
      <c r="AY469" s="169">
        <v>0</v>
      </c>
      <c r="AZ469" s="169">
        <v>18137</v>
      </c>
    </row>
  </sheetData>
  <mergeCells count="44">
    <mergeCell ref="A1:AA1"/>
    <mergeCell ref="AB1:AZ1"/>
    <mergeCell ref="X2:AA2"/>
    <mergeCell ref="AX2:AZ2"/>
    <mergeCell ref="E3:AW3"/>
    <mergeCell ref="F4:AA4"/>
    <mergeCell ref="AF4:AI4"/>
    <mergeCell ref="AJ4:AW4"/>
    <mergeCell ref="H5:L5"/>
    <mergeCell ref="M5:Q5"/>
    <mergeCell ref="AK5:AM5"/>
    <mergeCell ref="E4:E6"/>
    <mergeCell ref="F5:F6"/>
    <mergeCell ref="G5:G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3:AX6"/>
    <mergeCell ref="AY3:AY6"/>
    <mergeCell ref="AZ3:AZ6"/>
    <mergeCell ref="A3:D5"/>
    <mergeCell ref="AB4:AE5"/>
  </mergeCells>
  <printOptions horizontalCentered="1"/>
  <pageMargins left="0.118110236220472" right="0.118110236220472" top="0.748031496062992" bottom="0.354330708661417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469"/>
  <sheetViews>
    <sheetView showZeros="0" workbookViewId="0">
      <selection activeCell="A2" sqref="A2"/>
    </sheetView>
  </sheetViews>
  <sheetFormatPr defaultColWidth="9" defaultRowHeight="13.5"/>
  <cols>
    <col min="1" max="3" width="4.75" style="152" customWidth="1"/>
    <col min="4" max="4" width="17.375" style="152" customWidth="1"/>
    <col min="5" max="5" width="7.125" style="153" customWidth="1"/>
    <col min="6" max="16" width="4.625" style="153" customWidth="1"/>
    <col min="17" max="17" width="4.625" style="153" hidden="1" customWidth="1"/>
    <col min="18" max="26" width="4.625" style="153" customWidth="1"/>
    <col min="27" max="27" width="4.25" style="153" customWidth="1"/>
    <col min="28" max="30" width="4" style="152" customWidth="1"/>
    <col min="31" max="31" width="12.375" style="152" customWidth="1"/>
    <col min="32" max="33" width="4.625" style="153" customWidth="1"/>
    <col min="34" max="35" width="4.75" style="153" customWidth="1"/>
    <col min="36" max="49" width="4.625" style="153" customWidth="1"/>
    <col min="50" max="50" width="8.125" style="153" customWidth="1"/>
    <col min="51" max="51" width="7.625" style="105" customWidth="1"/>
    <col min="52" max="16384" width="9" style="153"/>
  </cols>
  <sheetData>
    <row r="1" ht="29.1" customHeight="1" spans="1:51">
      <c r="A1" s="154" t="s">
        <v>694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 t="s">
        <v>694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</row>
    <row r="2" ht="20.1" customHeight="1" spans="1:51">
      <c r="A2" s="155" t="s">
        <v>695</v>
      </c>
      <c r="B2" s="156"/>
      <c r="C2" s="156"/>
      <c r="D2" s="156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71" t="s">
        <v>26</v>
      </c>
      <c r="Y2" s="171"/>
      <c r="Z2" s="171"/>
      <c r="AA2" s="171"/>
      <c r="AB2" s="155" t="s">
        <v>696</v>
      </c>
      <c r="AC2" s="156"/>
      <c r="AD2" s="156"/>
      <c r="AE2" s="156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96"/>
      <c r="AX2" s="187" t="s">
        <v>67</v>
      </c>
      <c r="AY2" s="187"/>
    </row>
    <row r="3" ht="15.75" customHeight="1" spans="1:51">
      <c r="A3" s="159" t="s">
        <v>68</v>
      </c>
      <c r="B3" s="159"/>
      <c r="C3" s="159"/>
      <c r="D3" s="159"/>
      <c r="E3" s="160" t="s">
        <v>69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70"/>
      <c r="AX3" s="159" t="s">
        <v>70</v>
      </c>
      <c r="AY3" s="197" t="s">
        <v>72</v>
      </c>
    </row>
    <row r="4" ht="35.25" customHeight="1" spans="1:51">
      <c r="A4" s="159"/>
      <c r="B4" s="159"/>
      <c r="C4" s="159"/>
      <c r="D4" s="159"/>
      <c r="E4" s="162" t="s">
        <v>73</v>
      </c>
      <c r="F4" s="163" t="s">
        <v>74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78"/>
      <c r="AB4" s="179" t="s">
        <v>68</v>
      </c>
      <c r="AC4" s="180"/>
      <c r="AD4" s="180"/>
      <c r="AE4" s="181"/>
      <c r="AF4" s="163" t="s">
        <v>75</v>
      </c>
      <c r="AG4" s="164"/>
      <c r="AH4" s="164"/>
      <c r="AI4" s="178"/>
      <c r="AJ4" s="160" t="s">
        <v>76</v>
      </c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70"/>
      <c r="AX4" s="159"/>
      <c r="AY4" s="197"/>
    </row>
    <row r="5" ht="25.5" customHeight="1" spans="1:51">
      <c r="A5" s="159"/>
      <c r="B5" s="159"/>
      <c r="C5" s="159"/>
      <c r="D5" s="159"/>
      <c r="E5" s="165"/>
      <c r="F5" s="159" t="s">
        <v>77</v>
      </c>
      <c r="G5" s="159" t="s">
        <v>78</v>
      </c>
      <c r="H5" s="160" t="s">
        <v>79</v>
      </c>
      <c r="I5" s="161"/>
      <c r="J5" s="161"/>
      <c r="K5" s="161"/>
      <c r="L5" s="170"/>
      <c r="M5" s="161" t="s">
        <v>80</v>
      </c>
      <c r="N5" s="161"/>
      <c r="O5" s="161"/>
      <c r="P5" s="161"/>
      <c r="Q5" s="170"/>
      <c r="R5" s="162" t="s">
        <v>81</v>
      </c>
      <c r="S5" s="172" t="s">
        <v>82</v>
      </c>
      <c r="T5" s="172" t="s">
        <v>83</v>
      </c>
      <c r="U5" s="172" t="s">
        <v>84</v>
      </c>
      <c r="V5" s="172" t="s">
        <v>85</v>
      </c>
      <c r="W5" s="173" t="s">
        <v>86</v>
      </c>
      <c r="X5" s="172" t="s">
        <v>87</v>
      </c>
      <c r="Y5" s="173" t="s">
        <v>88</v>
      </c>
      <c r="Z5" s="173" t="s">
        <v>89</v>
      </c>
      <c r="AA5" s="172" t="s">
        <v>90</v>
      </c>
      <c r="AB5" s="182"/>
      <c r="AC5" s="183"/>
      <c r="AD5" s="183"/>
      <c r="AE5" s="184"/>
      <c r="AF5" s="172" t="s">
        <v>77</v>
      </c>
      <c r="AG5" s="172" t="s">
        <v>91</v>
      </c>
      <c r="AH5" s="172" t="s">
        <v>92</v>
      </c>
      <c r="AI5" s="172" t="s">
        <v>93</v>
      </c>
      <c r="AJ5" s="172" t="s">
        <v>77</v>
      </c>
      <c r="AK5" s="159" t="s">
        <v>94</v>
      </c>
      <c r="AL5" s="159"/>
      <c r="AM5" s="159"/>
      <c r="AN5" s="159" t="s">
        <v>95</v>
      </c>
      <c r="AO5" s="159" t="s">
        <v>96</v>
      </c>
      <c r="AP5" s="159" t="s">
        <v>97</v>
      </c>
      <c r="AQ5" s="159" t="s">
        <v>98</v>
      </c>
      <c r="AR5" s="159" t="s">
        <v>99</v>
      </c>
      <c r="AS5" s="159" t="s">
        <v>100</v>
      </c>
      <c r="AT5" s="159" t="s">
        <v>101</v>
      </c>
      <c r="AU5" s="159" t="s">
        <v>102</v>
      </c>
      <c r="AV5" s="162" t="s">
        <v>103</v>
      </c>
      <c r="AW5" s="159" t="s">
        <v>104</v>
      </c>
      <c r="AX5" s="159"/>
      <c r="AY5" s="197"/>
    </row>
    <row r="6" ht="77.25" customHeight="1" spans="1:51">
      <c r="A6" s="159" t="s">
        <v>105</v>
      </c>
      <c r="B6" s="166" t="s">
        <v>106</v>
      </c>
      <c r="C6" s="166" t="s">
        <v>107</v>
      </c>
      <c r="D6" s="166" t="s">
        <v>108</v>
      </c>
      <c r="E6" s="166"/>
      <c r="F6" s="159"/>
      <c r="G6" s="159"/>
      <c r="H6" s="159" t="s">
        <v>109</v>
      </c>
      <c r="I6" s="159" t="s">
        <v>110</v>
      </c>
      <c r="J6" s="159" t="s">
        <v>111</v>
      </c>
      <c r="K6" s="159" t="s">
        <v>112</v>
      </c>
      <c r="L6" s="159" t="s">
        <v>113</v>
      </c>
      <c r="M6" s="159" t="s">
        <v>77</v>
      </c>
      <c r="N6" s="159" t="s">
        <v>114</v>
      </c>
      <c r="O6" s="159" t="s">
        <v>115</v>
      </c>
      <c r="P6" s="159" t="s">
        <v>116</v>
      </c>
      <c r="Q6" s="174" t="s">
        <v>117</v>
      </c>
      <c r="R6" s="166"/>
      <c r="S6" s="172"/>
      <c r="T6" s="172"/>
      <c r="U6" s="172"/>
      <c r="V6" s="172"/>
      <c r="W6" s="175"/>
      <c r="X6" s="172"/>
      <c r="Y6" s="175"/>
      <c r="Z6" s="175"/>
      <c r="AA6" s="172"/>
      <c r="AB6" s="159" t="s">
        <v>105</v>
      </c>
      <c r="AC6" s="166" t="s">
        <v>106</v>
      </c>
      <c r="AD6" s="166" t="s">
        <v>107</v>
      </c>
      <c r="AE6" s="166" t="s">
        <v>108</v>
      </c>
      <c r="AF6" s="172"/>
      <c r="AG6" s="172"/>
      <c r="AH6" s="172"/>
      <c r="AI6" s="173"/>
      <c r="AJ6" s="172"/>
      <c r="AK6" s="159" t="s">
        <v>109</v>
      </c>
      <c r="AL6" s="159" t="s">
        <v>118</v>
      </c>
      <c r="AM6" s="159" t="s">
        <v>119</v>
      </c>
      <c r="AN6" s="159"/>
      <c r="AO6" s="159"/>
      <c r="AP6" s="159"/>
      <c r="AQ6" s="159"/>
      <c r="AR6" s="159"/>
      <c r="AS6" s="159"/>
      <c r="AT6" s="159"/>
      <c r="AU6" s="159"/>
      <c r="AV6" s="166"/>
      <c r="AW6" s="159"/>
      <c r="AX6" s="159"/>
      <c r="AY6" s="197"/>
    </row>
    <row r="7" s="105" customFormat="1" ht="16.5" customHeight="1" spans="1:51">
      <c r="A7" s="167"/>
      <c r="B7" s="167"/>
      <c r="C7" s="167"/>
      <c r="D7" s="168" t="s">
        <v>77</v>
      </c>
      <c r="E7" s="169">
        <v>191053.17</v>
      </c>
      <c r="F7" s="169">
        <v>146814.44</v>
      </c>
      <c r="G7" s="169">
        <v>50052.96</v>
      </c>
      <c r="H7" s="169">
        <v>12852.71</v>
      </c>
      <c r="I7" s="169">
        <v>6302.25</v>
      </c>
      <c r="J7" s="169">
        <v>3000</v>
      </c>
      <c r="K7" s="169">
        <v>2585.78</v>
      </c>
      <c r="L7" s="169">
        <v>964.68</v>
      </c>
      <c r="M7" s="169">
        <v>13132.83</v>
      </c>
      <c r="N7" s="169">
        <v>4000</v>
      </c>
      <c r="O7" s="169">
        <v>4866</v>
      </c>
      <c r="P7" s="169">
        <v>4266.83</v>
      </c>
      <c r="Q7" s="169">
        <v>0</v>
      </c>
      <c r="R7" s="169">
        <v>0</v>
      </c>
      <c r="S7" s="169">
        <v>21697.75</v>
      </c>
      <c r="T7" s="169">
        <v>13500</v>
      </c>
      <c r="U7" s="169">
        <v>2070.39</v>
      </c>
      <c r="V7" s="169">
        <v>7773.75</v>
      </c>
      <c r="W7" s="169">
        <v>0</v>
      </c>
      <c r="X7" s="169">
        <v>1420</v>
      </c>
      <c r="Y7" s="169">
        <v>9500</v>
      </c>
      <c r="Z7" s="169">
        <v>500</v>
      </c>
      <c r="AA7" s="169">
        <v>14314.05</v>
      </c>
      <c r="AB7" s="167"/>
      <c r="AC7" s="167"/>
      <c r="AD7" s="167"/>
      <c r="AE7" s="168"/>
      <c r="AF7" s="169">
        <v>24984.21</v>
      </c>
      <c r="AG7" s="169">
        <f>22984.21-5000</f>
        <v>17984.21</v>
      </c>
      <c r="AH7" s="169">
        <v>2000</v>
      </c>
      <c r="AI7" s="169">
        <v>5000</v>
      </c>
      <c r="AJ7" s="169">
        <v>19254.52</v>
      </c>
      <c r="AK7" s="169">
        <v>9532.07</v>
      </c>
      <c r="AL7" s="169">
        <v>375.22</v>
      </c>
      <c r="AM7" s="169">
        <v>9156.84</v>
      </c>
      <c r="AN7" s="169">
        <v>48</v>
      </c>
      <c r="AO7" s="169">
        <v>800</v>
      </c>
      <c r="AP7" s="169">
        <v>1093.33</v>
      </c>
      <c r="AQ7" s="169">
        <v>0</v>
      </c>
      <c r="AR7" s="169">
        <v>5000</v>
      </c>
      <c r="AS7" s="169">
        <v>611.72</v>
      </c>
      <c r="AT7" s="169">
        <v>0</v>
      </c>
      <c r="AU7" s="169">
        <v>0</v>
      </c>
      <c r="AV7" s="169">
        <v>309.63</v>
      </c>
      <c r="AW7" s="169">
        <v>1859.77</v>
      </c>
      <c r="AX7" s="169">
        <v>102002.7</v>
      </c>
      <c r="AY7" s="169">
        <f>E7+AX7</f>
        <v>293055.87</v>
      </c>
    </row>
    <row r="8" ht="16.5" customHeight="1" spans="1:51">
      <c r="A8" s="167" t="s">
        <v>120</v>
      </c>
      <c r="B8" s="167"/>
      <c r="C8" s="167"/>
      <c r="D8" s="168" t="s">
        <v>121</v>
      </c>
      <c r="E8" s="169">
        <v>39111.73</v>
      </c>
      <c r="F8" s="169">
        <v>21958.6</v>
      </c>
      <c r="G8" s="169">
        <v>12552.76</v>
      </c>
      <c r="H8" s="169">
        <v>4598.58</v>
      </c>
      <c r="I8" s="169">
        <v>3345.75</v>
      </c>
      <c r="J8" s="169">
        <v>728.35</v>
      </c>
      <c r="K8" s="169">
        <v>500</v>
      </c>
      <c r="L8" s="169">
        <v>24.48</v>
      </c>
      <c r="M8" s="169">
        <v>1799.61</v>
      </c>
      <c r="N8" s="169">
        <v>768.32</v>
      </c>
      <c r="O8" s="169">
        <v>0</v>
      </c>
      <c r="P8" s="169">
        <v>1031.28</v>
      </c>
      <c r="Q8" s="176">
        <v>0</v>
      </c>
      <c r="R8" s="169">
        <v>0</v>
      </c>
      <c r="S8" s="169">
        <v>2642.85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364.8</v>
      </c>
      <c r="AB8" s="167" t="s">
        <v>120</v>
      </c>
      <c r="AC8" s="167"/>
      <c r="AD8" s="167"/>
      <c r="AE8" s="168" t="s">
        <v>121</v>
      </c>
      <c r="AF8" s="169">
        <v>16790.63</v>
      </c>
      <c r="AG8" s="169">
        <f>15646.65-5000</f>
        <v>10646.65</v>
      </c>
      <c r="AH8" s="169">
        <v>1143.98</v>
      </c>
      <c r="AI8" s="169">
        <v>5000</v>
      </c>
      <c r="AJ8" s="169">
        <v>362.5</v>
      </c>
      <c r="AK8" s="169">
        <v>0</v>
      </c>
      <c r="AL8" s="169">
        <v>0</v>
      </c>
      <c r="AM8" s="169">
        <v>0</v>
      </c>
      <c r="AN8" s="169">
        <v>0</v>
      </c>
      <c r="AO8" s="169">
        <v>0</v>
      </c>
      <c r="AP8" s="169">
        <v>308.1</v>
      </c>
      <c r="AQ8" s="169">
        <v>0</v>
      </c>
      <c r="AR8" s="169">
        <v>0</v>
      </c>
      <c r="AS8" s="169">
        <v>0</v>
      </c>
      <c r="AT8" s="169">
        <v>0</v>
      </c>
      <c r="AU8" s="169">
        <v>0</v>
      </c>
      <c r="AV8" s="169">
        <v>0</v>
      </c>
      <c r="AW8" s="169">
        <v>54.4</v>
      </c>
      <c r="AX8" s="169">
        <v>18571.51</v>
      </c>
      <c r="AY8" s="169">
        <f t="shared" ref="AY8:AY71" si="0">E8+AX8</f>
        <v>57683.24</v>
      </c>
    </row>
    <row r="9" ht="16.5" customHeight="1" spans="1:51">
      <c r="A9" s="167"/>
      <c r="B9" s="167" t="s">
        <v>122</v>
      </c>
      <c r="C9" s="167"/>
      <c r="D9" s="168" t="s">
        <v>123</v>
      </c>
      <c r="E9" s="169">
        <v>2420.33</v>
      </c>
      <c r="F9" s="169">
        <v>1840.36</v>
      </c>
      <c r="G9" s="169">
        <v>850.74</v>
      </c>
      <c r="H9" s="169">
        <v>506.77</v>
      </c>
      <c r="I9" s="169">
        <v>391.5</v>
      </c>
      <c r="J9" s="169">
        <v>108.77</v>
      </c>
      <c r="K9" s="169">
        <v>6.5</v>
      </c>
      <c r="L9" s="169">
        <v>0</v>
      </c>
      <c r="M9" s="169">
        <v>208.35</v>
      </c>
      <c r="N9" s="169">
        <v>102.07</v>
      </c>
      <c r="O9" s="169">
        <v>0</v>
      </c>
      <c r="P9" s="169">
        <v>106.28</v>
      </c>
      <c r="Q9" s="176">
        <v>0</v>
      </c>
      <c r="R9" s="169">
        <v>0</v>
      </c>
      <c r="S9" s="169">
        <v>274.5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7"/>
      <c r="AC9" s="167" t="s">
        <v>122</v>
      </c>
      <c r="AD9" s="167"/>
      <c r="AE9" s="168" t="s">
        <v>123</v>
      </c>
      <c r="AF9" s="169">
        <v>578.32</v>
      </c>
      <c r="AG9" s="169">
        <v>463.48</v>
      </c>
      <c r="AH9" s="169">
        <v>114.84</v>
      </c>
      <c r="AI9" s="185">
        <v>0</v>
      </c>
      <c r="AJ9" s="169">
        <v>1.66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1.66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  <c r="AX9" s="169">
        <v>450</v>
      </c>
      <c r="AY9" s="169">
        <f t="shared" si="0"/>
        <v>2870.33</v>
      </c>
    </row>
    <row r="10" ht="16.5" customHeight="1" spans="1:51">
      <c r="A10" s="167" t="s">
        <v>124</v>
      </c>
      <c r="B10" s="167" t="s">
        <v>125</v>
      </c>
      <c r="C10" s="167" t="s">
        <v>122</v>
      </c>
      <c r="D10" s="168" t="s">
        <v>126</v>
      </c>
      <c r="E10" s="169">
        <v>2420.33</v>
      </c>
      <c r="F10" s="169">
        <v>1840.36</v>
      </c>
      <c r="G10" s="169">
        <v>850.74</v>
      </c>
      <c r="H10" s="169">
        <v>506.77</v>
      </c>
      <c r="I10" s="169">
        <v>391.5</v>
      </c>
      <c r="J10" s="169">
        <v>108.77</v>
      </c>
      <c r="K10" s="169">
        <v>6.5</v>
      </c>
      <c r="L10" s="169">
        <v>0</v>
      </c>
      <c r="M10" s="169">
        <v>208.35</v>
      </c>
      <c r="N10" s="169">
        <v>102.07</v>
      </c>
      <c r="O10" s="169">
        <v>0</v>
      </c>
      <c r="P10" s="169">
        <v>106.28</v>
      </c>
      <c r="Q10" s="177">
        <v>0</v>
      </c>
      <c r="R10" s="169">
        <v>0</v>
      </c>
      <c r="S10" s="169">
        <v>274.5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7" t="s">
        <v>124</v>
      </c>
      <c r="AC10" s="167" t="s">
        <v>125</v>
      </c>
      <c r="AD10" s="167" t="s">
        <v>122</v>
      </c>
      <c r="AE10" s="168" t="s">
        <v>126</v>
      </c>
      <c r="AF10" s="169">
        <v>578.32</v>
      </c>
      <c r="AG10" s="169">
        <v>463.48</v>
      </c>
      <c r="AH10" s="169">
        <v>114.84</v>
      </c>
      <c r="AI10" s="186">
        <v>0</v>
      </c>
      <c r="AJ10" s="169">
        <v>1.66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1.66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  <c r="AX10" s="169">
        <v>450</v>
      </c>
      <c r="AY10" s="169">
        <f t="shared" si="0"/>
        <v>2870.33</v>
      </c>
    </row>
    <row r="11" ht="16.5" customHeight="1" spans="1:51">
      <c r="A11" s="167"/>
      <c r="B11" s="167" t="s">
        <v>127</v>
      </c>
      <c r="C11" s="167"/>
      <c r="D11" s="168" t="s">
        <v>128</v>
      </c>
      <c r="E11" s="169">
        <v>667.41</v>
      </c>
      <c r="F11" s="169">
        <v>554.71</v>
      </c>
      <c r="G11" s="169">
        <v>490.97</v>
      </c>
      <c r="H11" s="169">
        <v>54</v>
      </c>
      <c r="I11" s="169">
        <v>54</v>
      </c>
      <c r="J11" s="169">
        <v>0</v>
      </c>
      <c r="K11" s="169">
        <v>0</v>
      </c>
      <c r="L11" s="169">
        <v>0</v>
      </c>
      <c r="M11" s="169">
        <v>9.74</v>
      </c>
      <c r="N11" s="169">
        <v>9.74</v>
      </c>
      <c r="O11" s="169">
        <v>0</v>
      </c>
      <c r="P11" s="169">
        <v>0</v>
      </c>
      <c r="Q11" s="177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7"/>
      <c r="AC11" s="167" t="s">
        <v>127</v>
      </c>
      <c r="AD11" s="167"/>
      <c r="AE11" s="168" t="s">
        <v>128</v>
      </c>
      <c r="AF11" s="169">
        <v>109</v>
      </c>
      <c r="AG11" s="169">
        <v>82.6</v>
      </c>
      <c r="AH11" s="169">
        <v>26.4</v>
      </c>
      <c r="AI11" s="186">
        <v>0</v>
      </c>
      <c r="AJ11" s="169">
        <v>3.7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3.7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  <c r="AX11" s="169">
        <v>394</v>
      </c>
      <c r="AY11" s="169">
        <f t="shared" si="0"/>
        <v>1061.41</v>
      </c>
    </row>
    <row r="12" ht="16.5" customHeight="1" spans="1:51">
      <c r="A12" s="167" t="s">
        <v>124</v>
      </c>
      <c r="B12" s="167" t="s">
        <v>129</v>
      </c>
      <c r="C12" s="167" t="s">
        <v>122</v>
      </c>
      <c r="D12" s="168" t="s">
        <v>130</v>
      </c>
      <c r="E12" s="169">
        <v>667.41</v>
      </c>
      <c r="F12" s="169">
        <v>554.71</v>
      </c>
      <c r="G12" s="169">
        <v>490.97</v>
      </c>
      <c r="H12" s="169">
        <v>54</v>
      </c>
      <c r="I12" s="169">
        <v>54</v>
      </c>
      <c r="J12" s="169">
        <v>0</v>
      </c>
      <c r="K12" s="169">
        <v>0</v>
      </c>
      <c r="L12" s="169">
        <v>0</v>
      </c>
      <c r="M12" s="169">
        <v>9.74</v>
      </c>
      <c r="N12" s="169">
        <v>9.74</v>
      </c>
      <c r="O12" s="169">
        <v>0</v>
      </c>
      <c r="P12" s="169">
        <v>0</v>
      </c>
      <c r="Q12" s="177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7" t="s">
        <v>124</v>
      </c>
      <c r="AC12" s="167" t="s">
        <v>129</v>
      </c>
      <c r="AD12" s="167" t="s">
        <v>122</v>
      </c>
      <c r="AE12" s="168" t="s">
        <v>130</v>
      </c>
      <c r="AF12" s="169">
        <v>109</v>
      </c>
      <c r="AG12" s="169">
        <v>82.6</v>
      </c>
      <c r="AH12" s="169">
        <v>26.4</v>
      </c>
      <c r="AI12" s="186">
        <v>0</v>
      </c>
      <c r="AJ12" s="169">
        <v>3.7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3.7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  <c r="AX12" s="169">
        <v>318</v>
      </c>
      <c r="AY12" s="169">
        <f t="shared" si="0"/>
        <v>985.41</v>
      </c>
    </row>
    <row r="13" ht="16.5" customHeight="1" spans="1:51">
      <c r="A13" s="167" t="s">
        <v>124</v>
      </c>
      <c r="B13" s="167" t="s">
        <v>129</v>
      </c>
      <c r="C13" s="167" t="s">
        <v>127</v>
      </c>
      <c r="D13" s="168" t="s">
        <v>131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7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7" t="s">
        <v>124</v>
      </c>
      <c r="AC13" s="167" t="s">
        <v>129</v>
      </c>
      <c r="AD13" s="167" t="s">
        <v>127</v>
      </c>
      <c r="AE13" s="168" t="s">
        <v>131</v>
      </c>
      <c r="AF13" s="169">
        <v>0</v>
      </c>
      <c r="AG13" s="169">
        <v>0</v>
      </c>
      <c r="AH13" s="169">
        <v>0</v>
      </c>
      <c r="AI13" s="186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  <c r="AX13" s="169">
        <v>76</v>
      </c>
      <c r="AY13" s="169">
        <f t="shared" si="0"/>
        <v>76</v>
      </c>
    </row>
    <row r="14" ht="16.5" customHeight="1" spans="1:51">
      <c r="A14" s="167"/>
      <c r="B14" s="167" t="s">
        <v>132</v>
      </c>
      <c r="C14" s="167"/>
      <c r="D14" s="168" t="s">
        <v>133</v>
      </c>
      <c r="E14" s="169">
        <v>23807.76</v>
      </c>
      <c r="F14" s="169">
        <v>14338.49</v>
      </c>
      <c r="G14" s="169">
        <v>8239.19</v>
      </c>
      <c r="H14" s="169">
        <v>2566.85</v>
      </c>
      <c r="I14" s="169">
        <v>1480.5</v>
      </c>
      <c r="J14" s="169">
        <v>596.85</v>
      </c>
      <c r="K14" s="169">
        <v>489.5</v>
      </c>
      <c r="L14" s="169">
        <v>0</v>
      </c>
      <c r="M14" s="169">
        <v>1332.39</v>
      </c>
      <c r="N14" s="169">
        <v>427.93</v>
      </c>
      <c r="O14" s="169">
        <v>0</v>
      </c>
      <c r="P14" s="169">
        <v>904.46</v>
      </c>
      <c r="Q14" s="177">
        <v>0</v>
      </c>
      <c r="R14" s="169">
        <v>0</v>
      </c>
      <c r="S14" s="169">
        <v>2137.05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63</v>
      </c>
      <c r="AB14" s="167"/>
      <c r="AC14" s="167" t="s">
        <v>132</v>
      </c>
      <c r="AD14" s="167"/>
      <c r="AE14" s="168" t="s">
        <v>133</v>
      </c>
      <c r="AF14" s="169">
        <v>9231.1</v>
      </c>
      <c r="AG14" s="169">
        <v>8611.82</v>
      </c>
      <c r="AH14" s="169">
        <v>619.28</v>
      </c>
      <c r="AI14" s="186">
        <v>0</v>
      </c>
      <c r="AJ14" s="169">
        <v>238.17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226.17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169">
        <v>12</v>
      </c>
      <c r="AX14" s="169">
        <v>7951.14</v>
      </c>
      <c r="AY14" s="169">
        <f t="shared" si="0"/>
        <v>31758.9</v>
      </c>
    </row>
    <row r="15" ht="16.5" customHeight="1" spans="1:51">
      <c r="A15" s="167" t="s">
        <v>124</v>
      </c>
      <c r="B15" s="167" t="s">
        <v>134</v>
      </c>
      <c r="C15" s="167" t="s">
        <v>122</v>
      </c>
      <c r="D15" s="168" t="s">
        <v>135</v>
      </c>
      <c r="E15" s="169">
        <v>15771.25</v>
      </c>
      <c r="F15" s="169">
        <v>13276.23</v>
      </c>
      <c r="G15" s="169">
        <v>7654.99</v>
      </c>
      <c r="H15" s="169">
        <v>2522.46</v>
      </c>
      <c r="I15" s="169">
        <v>1449</v>
      </c>
      <c r="J15" s="169">
        <v>583.96</v>
      </c>
      <c r="K15" s="169">
        <v>489.5</v>
      </c>
      <c r="L15" s="169">
        <v>0</v>
      </c>
      <c r="M15" s="169">
        <v>1305.97</v>
      </c>
      <c r="N15" s="169">
        <v>409.87</v>
      </c>
      <c r="O15" s="169">
        <v>0</v>
      </c>
      <c r="P15" s="169">
        <v>896.11</v>
      </c>
      <c r="Q15" s="177">
        <v>0</v>
      </c>
      <c r="R15" s="169">
        <v>0</v>
      </c>
      <c r="S15" s="169">
        <v>1729.8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63</v>
      </c>
      <c r="AB15" s="167" t="s">
        <v>124</v>
      </c>
      <c r="AC15" s="167" t="s">
        <v>134</v>
      </c>
      <c r="AD15" s="167" t="s">
        <v>122</v>
      </c>
      <c r="AE15" s="168" t="s">
        <v>135</v>
      </c>
      <c r="AF15" s="169">
        <v>2257.25</v>
      </c>
      <c r="AG15" s="169">
        <v>1703.97</v>
      </c>
      <c r="AH15" s="169">
        <v>553.28</v>
      </c>
      <c r="AI15" s="186">
        <v>0</v>
      </c>
      <c r="AJ15" s="169">
        <v>237.77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225.77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12</v>
      </c>
      <c r="AX15" s="169">
        <v>4989.34</v>
      </c>
      <c r="AY15" s="169">
        <f t="shared" si="0"/>
        <v>20760.59</v>
      </c>
    </row>
    <row r="16" ht="16.5" customHeight="1" spans="1:51">
      <c r="A16" s="167" t="s">
        <v>124</v>
      </c>
      <c r="B16" s="167" t="s">
        <v>134</v>
      </c>
      <c r="C16" s="167" t="s">
        <v>127</v>
      </c>
      <c r="D16" s="168" t="s">
        <v>136</v>
      </c>
      <c r="E16" s="169">
        <v>829.87</v>
      </c>
      <c r="F16" s="169">
        <v>520.39</v>
      </c>
      <c r="G16" s="169">
        <v>367.39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7">
        <v>0</v>
      </c>
      <c r="R16" s="169">
        <v>0</v>
      </c>
      <c r="S16" s="169">
        <v>153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7" t="s">
        <v>124</v>
      </c>
      <c r="AC16" s="167" t="s">
        <v>134</v>
      </c>
      <c r="AD16" s="167" t="s">
        <v>127</v>
      </c>
      <c r="AE16" s="168" t="s">
        <v>136</v>
      </c>
      <c r="AF16" s="169">
        <v>309.48</v>
      </c>
      <c r="AG16" s="169">
        <v>252.72</v>
      </c>
      <c r="AH16" s="169">
        <v>56.76</v>
      </c>
      <c r="AI16" s="186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  <c r="AX16" s="169">
        <v>0</v>
      </c>
      <c r="AY16" s="169">
        <f t="shared" si="0"/>
        <v>829.87</v>
      </c>
    </row>
    <row r="17" ht="16.5" customHeight="1" spans="1:51">
      <c r="A17" s="167" t="s">
        <v>124</v>
      </c>
      <c r="B17" s="167" t="s">
        <v>134</v>
      </c>
      <c r="C17" s="167" t="s">
        <v>137</v>
      </c>
      <c r="D17" s="168" t="s">
        <v>138</v>
      </c>
      <c r="E17" s="169">
        <v>104.67</v>
      </c>
      <c r="F17" s="169">
        <v>82.63</v>
      </c>
      <c r="G17" s="169">
        <v>47.2</v>
      </c>
      <c r="H17" s="169">
        <v>31.5</v>
      </c>
      <c r="I17" s="169">
        <v>31.5</v>
      </c>
      <c r="J17" s="169">
        <v>0</v>
      </c>
      <c r="K17" s="169">
        <v>0</v>
      </c>
      <c r="L17" s="169">
        <v>0</v>
      </c>
      <c r="M17" s="169">
        <v>3.93</v>
      </c>
      <c r="N17" s="169">
        <v>3.93</v>
      </c>
      <c r="O17" s="169">
        <v>0</v>
      </c>
      <c r="P17" s="169">
        <v>0</v>
      </c>
      <c r="Q17" s="177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7" t="s">
        <v>124</v>
      </c>
      <c r="AC17" s="167" t="s">
        <v>134</v>
      </c>
      <c r="AD17" s="167" t="s">
        <v>137</v>
      </c>
      <c r="AE17" s="168" t="s">
        <v>138</v>
      </c>
      <c r="AF17" s="169">
        <v>21.64</v>
      </c>
      <c r="AG17" s="169">
        <v>12.4</v>
      </c>
      <c r="AH17" s="169">
        <v>9.24</v>
      </c>
      <c r="AI17" s="186">
        <v>0</v>
      </c>
      <c r="AJ17" s="169">
        <v>0.4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0.4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790.8</v>
      </c>
      <c r="AY17" s="169">
        <f t="shared" si="0"/>
        <v>895.47</v>
      </c>
    </row>
    <row r="18" ht="16.5" customHeight="1" spans="1:51">
      <c r="A18" s="167" t="s">
        <v>124</v>
      </c>
      <c r="B18" s="167" t="s">
        <v>134</v>
      </c>
      <c r="C18" s="167" t="s">
        <v>139</v>
      </c>
      <c r="D18" s="168" t="s">
        <v>140</v>
      </c>
      <c r="E18" s="169">
        <v>496.96</v>
      </c>
      <c r="F18" s="169">
        <v>459.23</v>
      </c>
      <c r="G18" s="169">
        <v>169.61</v>
      </c>
      <c r="H18" s="169">
        <v>12.89</v>
      </c>
      <c r="I18" s="169">
        <v>0</v>
      </c>
      <c r="J18" s="169">
        <v>12.89</v>
      </c>
      <c r="K18" s="169">
        <v>0</v>
      </c>
      <c r="L18" s="169">
        <v>0</v>
      </c>
      <c r="M18" s="169">
        <v>22.49</v>
      </c>
      <c r="N18" s="169">
        <v>14.13</v>
      </c>
      <c r="O18" s="169">
        <v>0</v>
      </c>
      <c r="P18" s="169">
        <v>8.35</v>
      </c>
      <c r="Q18" s="177">
        <v>0</v>
      </c>
      <c r="R18" s="169">
        <v>0</v>
      </c>
      <c r="S18" s="169">
        <v>254.25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7" t="s">
        <v>124</v>
      </c>
      <c r="AC18" s="167" t="s">
        <v>134</v>
      </c>
      <c r="AD18" s="167" t="s">
        <v>139</v>
      </c>
      <c r="AE18" s="168" t="s">
        <v>140</v>
      </c>
      <c r="AF18" s="169">
        <v>37.73</v>
      </c>
      <c r="AG18" s="169">
        <v>37.73</v>
      </c>
      <c r="AH18" s="169">
        <v>0</v>
      </c>
      <c r="AI18" s="186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  <c r="AX18" s="169">
        <v>2135</v>
      </c>
      <c r="AY18" s="169">
        <f t="shared" si="0"/>
        <v>2631.96</v>
      </c>
    </row>
    <row r="19" ht="16.5" customHeight="1" spans="1:51">
      <c r="A19" s="167" t="s">
        <v>124</v>
      </c>
      <c r="B19" s="167" t="s">
        <v>134</v>
      </c>
      <c r="C19" s="167" t="s">
        <v>141</v>
      </c>
      <c r="D19" s="168" t="s">
        <v>142</v>
      </c>
      <c r="E19" s="169">
        <v>6605.01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7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7" t="s">
        <v>124</v>
      </c>
      <c r="AC19" s="167" t="s">
        <v>134</v>
      </c>
      <c r="AD19" s="167" t="s">
        <v>141</v>
      </c>
      <c r="AE19" s="168" t="s">
        <v>142</v>
      </c>
      <c r="AF19" s="169">
        <v>6605.01</v>
      </c>
      <c r="AG19" s="169">
        <v>6605.01</v>
      </c>
      <c r="AH19" s="169">
        <v>0</v>
      </c>
      <c r="AI19" s="186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  <c r="AX19" s="169">
        <v>36</v>
      </c>
      <c r="AY19" s="169">
        <f t="shared" si="0"/>
        <v>6641.01</v>
      </c>
    </row>
    <row r="20" ht="16.5" customHeight="1" spans="1:51">
      <c r="A20" s="167"/>
      <c r="B20" s="167" t="s">
        <v>143</v>
      </c>
      <c r="C20" s="167"/>
      <c r="D20" s="168" t="s">
        <v>144</v>
      </c>
      <c r="E20" s="169">
        <v>457.84</v>
      </c>
      <c r="F20" s="169">
        <v>358.69</v>
      </c>
      <c r="G20" s="169">
        <v>214.79</v>
      </c>
      <c r="H20" s="169">
        <v>112.5</v>
      </c>
      <c r="I20" s="169">
        <v>112.5</v>
      </c>
      <c r="J20" s="169">
        <v>0</v>
      </c>
      <c r="K20" s="169">
        <v>0</v>
      </c>
      <c r="L20" s="169">
        <v>0</v>
      </c>
      <c r="M20" s="169">
        <v>17.9</v>
      </c>
      <c r="N20" s="169">
        <v>17.9</v>
      </c>
      <c r="O20" s="169">
        <v>0</v>
      </c>
      <c r="P20" s="169">
        <v>0</v>
      </c>
      <c r="Q20" s="177">
        <v>0</v>
      </c>
      <c r="R20" s="169">
        <v>0</v>
      </c>
      <c r="S20" s="169">
        <v>13.5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7"/>
      <c r="AC20" s="167" t="s">
        <v>143</v>
      </c>
      <c r="AD20" s="167"/>
      <c r="AE20" s="168" t="s">
        <v>144</v>
      </c>
      <c r="AF20" s="169">
        <v>93.63</v>
      </c>
      <c r="AG20" s="169">
        <v>60.63</v>
      </c>
      <c r="AH20" s="169">
        <v>33</v>
      </c>
      <c r="AI20" s="186">
        <v>0</v>
      </c>
      <c r="AJ20" s="169">
        <v>5.53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5.53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  <c r="AX20" s="169">
        <v>590</v>
      </c>
      <c r="AY20" s="169">
        <f t="shared" si="0"/>
        <v>1047.84</v>
      </c>
    </row>
    <row r="21" ht="16.5" customHeight="1" spans="1:51">
      <c r="A21" s="167" t="s">
        <v>124</v>
      </c>
      <c r="B21" s="167" t="s">
        <v>145</v>
      </c>
      <c r="C21" s="167" t="s">
        <v>122</v>
      </c>
      <c r="D21" s="168" t="s">
        <v>146</v>
      </c>
      <c r="E21" s="169">
        <v>457.84</v>
      </c>
      <c r="F21" s="169">
        <v>358.69</v>
      </c>
      <c r="G21" s="169">
        <v>214.79</v>
      </c>
      <c r="H21" s="169">
        <v>112.5</v>
      </c>
      <c r="I21" s="169">
        <v>112.5</v>
      </c>
      <c r="J21" s="169">
        <v>0</v>
      </c>
      <c r="K21" s="169">
        <v>0</v>
      </c>
      <c r="L21" s="169">
        <v>0</v>
      </c>
      <c r="M21" s="169">
        <v>17.9</v>
      </c>
      <c r="N21" s="169">
        <v>17.9</v>
      </c>
      <c r="O21" s="169">
        <v>0</v>
      </c>
      <c r="P21" s="169">
        <v>0</v>
      </c>
      <c r="Q21" s="177">
        <v>0</v>
      </c>
      <c r="R21" s="169">
        <v>0</v>
      </c>
      <c r="S21" s="169">
        <v>13.5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7" t="s">
        <v>124</v>
      </c>
      <c r="AC21" s="167" t="s">
        <v>145</v>
      </c>
      <c r="AD21" s="167" t="s">
        <v>122</v>
      </c>
      <c r="AE21" s="168" t="s">
        <v>146</v>
      </c>
      <c r="AF21" s="169">
        <v>93.63</v>
      </c>
      <c r="AG21" s="169">
        <v>60.63</v>
      </c>
      <c r="AH21" s="169">
        <v>33</v>
      </c>
      <c r="AI21" s="186">
        <v>0</v>
      </c>
      <c r="AJ21" s="169">
        <v>5.53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5.53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  <c r="AX21" s="169">
        <v>590</v>
      </c>
      <c r="AY21" s="169">
        <f t="shared" si="0"/>
        <v>1047.84</v>
      </c>
    </row>
    <row r="22" ht="16.5" customHeight="1" spans="1:51">
      <c r="A22" s="167" t="s">
        <v>124</v>
      </c>
      <c r="B22" s="167" t="s">
        <v>145</v>
      </c>
      <c r="C22" s="167" t="s">
        <v>141</v>
      </c>
      <c r="D22" s="168" t="s">
        <v>147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7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7" t="s">
        <v>124</v>
      </c>
      <c r="AC22" s="167" t="s">
        <v>145</v>
      </c>
      <c r="AD22" s="167" t="s">
        <v>141</v>
      </c>
      <c r="AE22" s="168" t="s">
        <v>147</v>
      </c>
      <c r="AF22" s="169">
        <v>0</v>
      </c>
      <c r="AG22" s="169">
        <v>0</v>
      </c>
      <c r="AH22" s="169">
        <v>0</v>
      </c>
      <c r="AI22" s="186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  <c r="AX22" s="169">
        <v>0</v>
      </c>
      <c r="AY22" s="169">
        <f t="shared" si="0"/>
        <v>0</v>
      </c>
    </row>
    <row r="23" ht="16.5" customHeight="1" spans="1:51">
      <c r="A23" s="167"/>
      <c r="B23" s="167" t="s">
        <v>148</v>
      </c>
      <c r="C23" s="167"/>
      <c r="D23" s="168" t="s">
        <v>149</v>
      </c>
      <c r="E23" s="169">
        <v>137.66</v>
      </c>
      <c r="F23" s="169">
        <v>112.62</v>
      </c>
      <c r="G23" s="169">
        <v>66.57</v>
      </c>
      <c r="H23" s="169">
        <v>31.5</v>
      </c>
      <c r="I23" s="169">
        <v>31.5</v>
      </c>
      <c r="J23" s="169">
        <v>0</v>
      </c>
      <c r="K23" s="169">
        <v>0</v>
      </c>
      <c r="L23" s="169">
        <v>0</v>
      </c>
      <c r="M23" s="169">
        <v>5.55</v>
      </c>
      <c r="N23" s="169">
        <v>5.55</v>
      </c>
      <c r="O23" s="169">
        <v>0</v>
      </c>
      <c r="P23" s="169">
        <v>0</v>
      </c>
      <c r="Q23" s="177">
        <v>0</v>
      </c>
      <c r="R23" s="169">
        <v>0</v>
      </c>
      <c r="S23" s="169">
        <v>9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7"/>
      <c r="AC23" s="167" t="s">
        <v>148</v>
      </c>
      <c r="AD23" s="167"/>
      <c r="AE23" s="168" t="s">
        <v>149</v>
      </c>
      <c r="AF23" s="169">
        <v>25.04</v>
      </c>
      <c r="AG23" s="169">
        <v>15.8</v>
      </c>
      <c r="AH23" s="169">
        <v>9.24</v>
      </c>
      <c r="AI23" s="186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  <c r="AX23" s="169">
        <v>183</v>
      </c>
      <c r="AY23" s="169">
        <f t="shared" si="0"/>
        <v>320.66</v>
      </c>
    </row>
    <row r="24" ht="16.5" customHeight="1" spans="1:51">
      <c r="A24" s="167" t="s">
        <v>124</v>
      </c>
      <c r="B24" s="167" t="s">
        <v>150</v>
      </c>
      <c r="C24" s="167" t="s">
        <v>122</v>
      </c>
      <c r="D24" s="168" t="s">
        <v>151</v>
      </c>
      <c r="E24" s="169">
        <v>137.66</v>
      </c>
      <c r="F24" s="169">
        <v>112.62</v>
      </c>
      <c r="G24" s="169">
        <v>66.57</v>
      </c>
      <c r="H24" s="169">
        <v>31.5</v>
      </c>
      <c r="I24" s="169">
        <v>31.5</v>
      </c>
      <c r="J24" s="169">
        <v>0</v>
      </c>
      <c r="K24" s="169">
        <v>0</v>
      </c>
      <c r="L24" s="169">
        <v>0</v>
      </c>
      <c r="M24" s="169">
        <v>5.55</v>
      </c>
      <c r="N24" s="169">
        <v>5.55</v>
      </c>
      <c r="O24" s="169">
        <v>0</v>
      </c>
      <c r="P24" s="169">
        <v>0</v>
      </c>
      <c r="Q24" s="177">
        <v>0</v>
      </c>
      <c r="R24" s="169">
        <v>0</v>
      </c>
      <c r="S24" s="169">
        <v>9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7" t="s">
        <v>124</v>
      </c>
      <c r="AC24" s="167" t="s">
        <v>150</v>
      </c>
      <c r="AD24" s="167" t="s">
        <v>122</v>
      </c>
      <c r="AE24" s="168" t="s">
        <v>151</v>
      </c>
      <c r="AF24" s="169">
        <v>25.04</v>
      </c>
      <c r="AG24" s="169">
        <v>15.8</v>
      </c>
      <c r="AH24" s="169">
        <v>9.24</v>
      </c>
      <c r="AI24" s="186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  <c r="AX24" s="169">
        <v>5</v>
      </c>
      <c r="AY24" s="169">
        <f t="shared" si="0"/>
        <v>142.66</v>
      </c>
    </row>
    <row r="25" ht="16.5" customHeight="1" spans="1:51">
      <c r="A25" s="167" t="s">
        <v>124</v>
      </c>
      <c r="B25" s="167" t="s">
        <v>150</v>
      </c>
      <c r="C25" s="167" t="s">
        <v>127</v>
      </c>
      <c r="D25" s="168" t="s">
        <v>152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7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7" t="s">
        <v>124</v>
      </c>
      <c r="AC25" s="167" t="s">
        <v>150</v>
      </c>
      <c r="AD25" s="167" t="s">
        <v>127</v>
      </c>
      <c r="AE25" s="168" t="s">
        <v>152</v>
      </c>
      <c r="AF25" s="169">
        <v>0</v>
      </c>
      <c r="AG25" s="169">
        <v>0</v>
      </c>
      <c r="AH25" s="169">
        <v>0</v>
      </c>
      <c r="AI25" s="186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f t="shared" si="0"/>
        <v>0</v>
      </c>
    </row>
    <row r="26" ht="16.5" customHeight="1" spans="1:51">
      <c r="A26" s="167" t="s">
        <v>124</v>
      </c>
      <c r="B26" s="167" t="s">
        <v>150</v>
      </c>
      <c r="C26" s="167" t="s">
        <v>148</v>
      </c>
      <c r="D26" s="168" t="s">
        <v>153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7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7" t="s">
        <v>124</v>
      </c>
      <c r="AC26" s="167" t="s">
        <v>150</v>
      </c>
      <c r="AD26" s="167" t="s">
        <v>148</v>
      </c>
      <c r="AE26" s="168" t="s">
        <v>153</v>
      </c>
      <c r="AF26" s="169">
        <v>0</v>
      </c>
      <c r="AG26" s="169">
        <v>0</v>
      </c>
      <c r="AH26" s="169">
        <v>0</v>
      </c>
      <c r="AI26" s="186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  <c r="AX26" s="169">
        <v>43</v>
      </c>
      <c r="AY26" s="169">
        <f t="shared" si="0"/>
        <v>43</v>
      </c>
    </row>
    <row r="27" ht="16.5" customHeight="1" spans="1:51">
      <c r="A27" s="167" t="s">
        <v>124</v>
      </c>
      <c r="B27" s="167" t="s">
        <v>150</v>
      </c>
      <c r="C27" s="167" t="s">
        <v>154</v>
      </c>
      <c r="D27" s="168" t="s">
        <v>155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77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7" t="s">
        <v>124</v>
      </c>
      <c r="AC27" s="167" t="s">
        <v>150</v>
      </c>
      <c r="AD27" s="167" t="s">
        <v>154</v>
      </c>
      <c r="AE27" s="168" t="s">
        <v>155</v>
      </c>
      <c r="AF27" s="169">
        <v>0</v>
      </c>
      <c r="AG27" s="169">
        <v>0</v>
      </c>
      <c r="AH27" s="169">
        <v>0</v>
      </c>
      <c r="AI27" s="186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169">
        <v>120</v>
      </c>
      <c r="AY27" s="169">
        <f t="shared" si="0"/>
        <v>120</v>
      </c>
    </row>
    <row r="28" ht="16.5" customHeight="1" spans="1:51">
      <c r="A28" s="167" t="s">
        <v>124</v>
      </c>
      <c r="B28" s="167" t="s">
        <v>150</v>
      </c>
      <c r="C28" s="167" t="s">
        <v>141</v>
      </c>
      <c r="D28" s="168" t="s">
        <v>156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77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7" t="s">
        <v>124</v>
      </c>
      <c r="AC28" s="167" t="s">
        <v>150</v>
      </c>
      <c r="AD28" s="167" t="s">
        <v>141</v>
      </c>
      <c r="AE28" s="168" t="s">
        <v>156</v>
      </c>
      <c r="AF28" s="169">
        <v>0</v>
      </c>
      <c r="AG28" s="169">
        <v>0</v>
      </c>
      <c r="AH28" s="169">
        <v>0</v>
      </c>
      <c r="AI28" s="186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  <c r="AX28" s="169">
        <v>15</v>
      </c>
      <c r="AY28" s="169">
        <f t="shared" si="0"/>
        <v>15</v>
      </c>
    </row>
    <row r="29" ht="16.5" customHeight="1" spans="1:51">
      <c r="A29" s="167"/>
      <c r="B29" s="167" t="s">
        <v>157</v>
      </c>
      <c r="C29" s="167"/>
      <c r="D29" s="168" t="s">
        <v>158</v>
      </c>
      <c r="E29" s="169">
        <v>2164.29</v>
      </c>
      <c r="F29" s="169">
        <v>950.8</v>
      </c>
      <c r="G29" s="169">
        <v>559.89</v>
      </c>
      <c r="H29" s="169">
        <v>344.25</v>
      </c>
      <c r="I29" s="169">
        <v>344.25</v>
      </c>
      <c r="J29" s="169">
        <v>0</v>
      </c>
      <c r="K29" s="169">
        <v>0</v>
      </c>
      <c r="L29" s="169">
        <v>0</v>
      </c>
      <c r="M29" s="169">
        <v>46.66</v>
      </c>
      <c r="N29" s="169">
        <v>46.66</v>
      </c>
      <c r="O29" s="169">
        <v>0</v>
      </c>
      <c r="P29" s="169">
        <v>0</v>
      </c>
      <c r="Q29" s="177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7"/>
      <c r="AC29" s="167" t="s">
        <v>157</v>
      </c>
      <c r="AD29" s="167"/>
      <c r="AE29" s="168" t="s">
        <v>158</v>
      </c>
      <c r="AF29" s="169">
        <v>1210.86</v>
      </c>
      <c r="AG29" s="169">
        <f>1136.28-1000</f>
        <v>136.28</v>
      </c>
      <c r="AH29" s="169">
        <v>74.58</v>
      </c>
      <c r="AI29" s="169">
        <v>1000</v>
      </c>
      <c r="AJ29" s="169">
        <v>2.64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2.64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  <c r="AX29" s="169">
        <v>1871</v>
      </c>
      <c r="AY29" s="169">
        <f t="shared" si="0"/>
        <v>4035.29</v>
      </c>
    </row>
    <row r="30" ht="16.5" customHeight="1" spans="1:51">
      <c r="A30" s="167" t="s">
        <v>124</v>
      </c>
      <c r="B30" s="167" t="s">
        <v>159</v>
      </c>
      <c r="C30" s="167" t="s">
        <v>122</v>
      </c>
      <c r="D30" s="168" t="s">
        <v>160</v>
      </c>
      <c r="E30" s="169">
        <v>2164.29</v>
      </c>
      <c r="F30" s="169">
        <v>950.8</v>
      </c>
      <c r="G30" s="169">
        <v>559.89</v>
      </c>
      <c r="H30" s="169">
        <v>344.25</v>
      </c>
      <c r="I30" s="169">
        <v>344.25</v>
      </c>
      <c r="J30" s="169">
        <v>0</v>
      </c>
      <c r="K30" s="169">
        <v>0</v>
      </c>
      <c r="L30" s="169">
        <v>0</v>
      </c>
      <c r="M30" s="169">
        <v>46.66</v>
      </c>
      <c r="N30" s="169">
        <v>46.66</v>
      </c>
      <c r="O30" s="169">
        <v>0</v>
      </c>
      <c r="P30" s="169">
        <v>0</v>
      </c>
      <c r="Q30" s="177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7" t="s">
        <v>124</v>
      </c>
      <c r="AC30" s="167" t="s">
        <v>159</v>
      </c>
      <c r="AD30" s="167" t="s">
        <v>122</v>
      </c>
      <c r="AE30" s="168" t="s">
        <v>160</v>
      </c>
      <c r="AF30" s="169">
        <v>1210.86</v>
      </c>
      <c r="AG30" s="169">
        <f>1136.28-1000</f>
        <v>136.28</v>
      </c>
      <c r="AH30" s="169">
        <v>74.58</v>
      </c>
      <c r="AI30" s="169">
        <v>1000</v>
      </c>
      <c r="AJ30" s="169">
        <v>2.64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2.64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  <c r="AX30" s="169">
        <v>878</v>
      </c>
      <c r="AY30" s="169">
        <f t="shared" si="0"/>
        <v>3042.29</v>
      </c>
    </row>
    <row r="31" ht="16.5" customHeight="1" spans="1:51">
      <c r="A31" s="167" t="s">
        <v>124</v>
      </c>
      <c r="B31" s="167" t="s">
        <v>159</v>
      </c>
      <c r="C31" s="167" t="s">
        <v>127</v>
      </c>
      <c r="D31" s="168" t="s">
        <v>161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77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7" t="s">
        <v>124</v>
      </c>
      <c r="AC31" s="167" t="s">
        <v>159</v>
      </c>
      <c r="AD31" s="167" t="s">
        <v>127</v>
      </c>
      <c r="AE31" s="168" t="s">
        <v>161</v>
      </c>
      <c r="AF31" s="169">
        <v>0</v>
      </c>
      <c r="AG31" s="169">
        <v>0</v>
      </c>
      <c r="AH31" s="169">
        <v>0</v>
      </c>
      <c r="AI31" s="186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  <c r="AX31" s="169">
        <v>0</v>
      </c>
      <c r="AY31" s="169">
        <f t="shared" si="0"/>
        <v>0</v>
      </c>
    </row>
    <row r="32" ht="16.5" customHeight="1" spans="1:51">
      <c r="A32" s="167" t="s">
        <v>124</v>
      </c>
      <c r="B32" s="167" t="s">
        <v>159</v>
      </c>
      <c r="C32" s="167" t="s">
        <v>148</v>
      </c>
      <c r="D32" s="168" t="s">
        <v>162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77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7" t="s">
        <v>124</v>
      </c>
      <c r="AC32" s="167" t="s">
        <v>159</v>
      </c>
      <c r="AD32" s="167" t="s">
        <v>148</v>
      </c>
      <c r="AE32" s="168" t="s">
        <v>162</v>
      </c>
      <c r="AF32" s="169">
        <v>0</v>
      </c>
      <c r="AG32" s="169">
        <v>0</v>
      </c>
      <c r="AH32" s="169">
        <v>0</v>
      </c>
      <c r="AI32" s="186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  <c r="AX32" s="169">
        <v>43</v>
      </c>
      <c r="AY32" s="169">
        <f t="shared" si="0"/>
        <v>43</v>
      </c>
    </row>
    <row r="33" ht="16.5" customHeight="1" spans="1:51">
      <c r="A33" s="167" t="s">
        <v>124</v>
      </c>
      <c r="B33" s="167" t="s">
        <v>159</v>
      </c>
      <c r="C33" s="167" t="s">
        <v>141</v>
      </c>
      <c r="D33" s="168" t="s">
        <v>163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77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7" t="s">
        <v>124</v>
      </c>
      <c r="AC33" s="167" t="s">
        <v>159</v>
      </c>
      <c r="AD33" s="167" t="s">
        <v>141</v>
      </c>
      <c r="AE33" s="168" t="s">
        <v>163</v>
      </c>
      <c r="AF33" s="169">
        <v>0</v>
      </c>
      <c r="AG33" s="169">
        <v>0</v>
      </c>
      <c r="AH33" s="169">
        <v>0</v>
      </c>
      <c r="AI33" s="186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  <c r="AX33" s="169">
        <v>950</v>
      </c>
      <c r="AY33" s="169">
        <f t="shared" si="0"/>
        <v>950</v>
      </c>
    </row>
    <row r="34" ht="16.5" customHeight="1" spans="1:51">
      <c r="A34" s="167"/>
      <c r="B34" s="167" t="s">
        <v>154</v>
      </c>
      <c r="C34" s="167"/>
      <c r="D34" s="168" t="s">
        <v>164</v>
      </c>
      <c r="E34" s="169">
        <v>4260</v>
      </c>
      <c r="F34" s="169">
        <v>260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77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260</v>
      </c>
      <c r="AB34" s="167"/>
      <c r="AC34" s="167" t="s">
        <v>154</v>
      </c>
      <c r="AD34" s="167"/>
      <c r="AE34" s="168" t="s">
        <v>164</v>
      </c>
      <c r="AF34" s="169">
        <v>4000</v>
      </c>
      <c r="AG34" s="169"/>
      <c r="AH34" s="169">
        <v>0</v>
      </c>
      <c r="AI34" s="169">
        <v>4000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  <c r="AX34" s="169">
        <v>120</v>
      </c>
      <c r="AY34" s="169">
        <f t="shared" si="0"/>
        <v>4380</v>
      </c>
    </row>
    <row r="35" ht="16.5" customHeight="1" spans="1:51">
      <c r="A35" s="167" t="s">
        <v>124</v>
      </c>
      <c r="B35" s="167" t="s">
        <v>165</v>
      </c>
      <c r="C35" s="167" t="s">
        <v>122</v>
      </c>
      <c r="D35" s="168" t="s">
        <v>166</v>
      </c>
      <c r="E35" s="169">
        <v>4260</v>
      </c>
      <c r="F35" s="169">
        <v>260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77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260</v>
      </c>
      <c r="AB35" s="167" t="s">
        <v>124</v>
      </c>
      <c r="AC35" s="167" t="s">
        <v>165</v>
      </c>
      <c r="AD35" s="167" t="s">
        <v>122</v>
      </c>
      <c r="AE35" s="168" t="s">
        <v>166</v>
      </c>
      <c r="AF35" s="169">
        <v>4000</v>
      </c>
      <c r="AG35" s="169"/>
      <c r="AH35" s="169">
        <v>0</v>
      </c>
      <c r="AI35" s="169">
        <v>4000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  <c r="AX35" s="169">
        <v>120</v>
      </c>
      <c r="AY35" s="169">
        <f t="shared" si="0"/>
        <v>4380</v>
      </c>
    </row>
    <row r="36" ht="16.5" customHeight="1" spans="1:51">
      <c r="A36" s="167"/>
      <c r="B36" s="167" t="s">
        <v>137</v>
      </c>
      <c r="C36" s="167"/>
      <c r="D36" s="168" t="s">
        <v>167</v>
      </c>
      <c r="E36" s="169">
        <v>223.65</v>
      </c>
      <c r="F36" s="169">
        <v>156.43</v>
      </c>
      <c r="G36" s="169">
        <v>94.55</v>
      </c>
      <c r="H36" s="169">
        <v>54</v>
      </c>
      <c r="I36" s="169">
        <v>54</v>
      </c>
      <c r="J36" s="169">
        <v>0</v>
      </c>
      <c r="K36" s="169">
        <v>0</v>
      </c>
      <c r="L36" s="169">
        <v>0</v>
      </c>
      <c r="M36" s="169">
        <v>7.88</v>
      </c>
      <c r="N36" s="169">
        <v>7.88</v>
      </c>
      <c r="O36" s="169">
        <v>0</v>
      </c>
      <c r="P36" s="169">
        <v>0</v>
      </c>
      <c r="Q36" s="177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7"/>
      <c r="AC36" s="167" t="s">
        <v>137</v>
      </c>
      <c r="AD36" s="167"/>
      <c r="AE36" s="168" t="s">
        <v>167</v>
      </c>
      <c r="AF36" s="169">
        <v>66.39</v>
      </c>
      <c r="AG36" s="169">
        <v>53.19</v>
      </c>
      <c r="AH36" s="169">
        <v>13.2</v>
      </c>
      <c r="AI36" s="186">
        <v>0</v>
      </c>
      <c r="AJ36" s="169">
        <v>0.83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0.83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  <c r="AX36" s="169">
        <v>82</v>
      </c>
      <c r="AY36" s="169">
        <f t="shared" si="0"/>
        <v>305.65</v>
      </c>
    </row>
    <row r="37" ht="16.5" customHeight="1" spans="1:51">
      <c r="A37" s="167" t="s">
        <v>124</v>
      </c>
      <c r="B37" s="167" t="s">
        <v>168</v>
      </c>
      <c r="C37" s="167" t="s">
        <v>122</v>
      </c>
      <c r="D37" s="168" t="s">
        <v>169</v>
      </c>
      <c r="E37" s="169">
        <v>223.65</v>
      </c>
      <c r="F37" s="169">
        <v>156.43</v>
      </c>
      <c r="G37" s="169">
        <v>94.55</v>
      </c>
      <c r="H37" s="169">
        <v>54</v>
      </c>
      <c r="I37" s="169">
        <v>54</v>
      </c>
      <c r="J37" s="169">
        <v>0</v>
      </c>
      <c r="K37" s="169">
        <v>0</v>
      </c>
      <c r="L37" s="169">
        <v>0</v>
      </c>
      <c r="M37" s="169">
        <v>7.88</v>
      </c>
      <c r="N37" s="169">
        <v>7.88</v>
      </c>
      <c r="O37" s="169">
        <v>0</v>
      </c>
      <c r="P37" s="169">
        <v>0</v>
      </c>
      <c r="Q37" s="177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7" t="s">
        <v>124</v>
      </c>
      <c r="AC37" s="167" t="s">
        <v>168</v>
      </c>
      <c r="AD37" s="167" t="s">
        <v>122</v>
      </c>
      <c r="AE37" s="168" t="s">
        <v>169</v>
      </c>
      <c r="AF37" s="169">
        <v>66.39</v>
      </c>
      <c r="AG37" s="169">
        <v>53.19</v>
      </c>
      <c r="AH37" s="169">
        <v>13.2</v>
      </c>
      <c r="AI37" s="186">
        <v>0</v>
      </c>
      <c r="AJ37" s="169">
        <v>0.83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0.83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0</v>
      </c>
      <c r="AW37" s="169">
        <v>0</v>
      </c>
      <c r="AX37" s="169">
        <v>82</v>
      </c>
      <c r="AY37" s="169">
        <f t="shared" si="0"/>
        <v>305.65</v>
      </c>
    </row>
    <row r="38" ht="16.5" customHeight="1" spans="1:51">
      <c r="A38" s="167" t="s">
        <v>124</v>
      </c>
      <c r="B38" s="167" t="s">
        <v>168</v>
      </c>
      <c r="C38" s="167" t="s">
        <v>127</v>
      </c>
      <c r="D38" s="168" t="s">
        <v>170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77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7" t="s">
        <v>124</v>
      </c>
      <c r="AC38" s="167" t="s">
        <v>168</v>
      </c>
      <c r="AD38" s="167" t="s">
        <v>127</v>
      </c>
      <c r="AE38" s="168" t="s">
        <v>170</v>
      </c>
      <c r="AF38" s="169">
        <v>0</v>
      </c>
      <c r="AG38" s="169">
        <v>0</v>
      </c>
      <c r="AH38" s="169">
        <v>0</v>
      </c>
      <c r="AI38" s="186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9">
        <v>0</v>
      </c>
      <c r="AX38" s="169">
        <v>0</v>
      </c>
      <c r="AY38" s="169">
        <f t="shared" si="0"/>
        <v>0</v>
      </c>
    </row>
    <row r="39" ht="16.5" customHeight="1" spans="1:51">
      <c r="A39" s="167"/>
      <c r="B39" s="167" t="s">
        <v>171</v>
      </c>
      <c r="C39" s="167"/>
      <c r="D39" s="168" t="s">
        <v>172</v>
      </c>
      <c r="E39" s="169">
        <v>1213.71</v>
      </c>
      <c r="F39" s="169">
        <v>661.5</v>
      </c>
      <c r="G39" s="169">
        <v>376.38</v>
      </c>
      <c r="H39" s="169">
        <v>213.75</v>
      </c>
      <c r="I39" s="169">
        <v>213.75</v>
      </c>
      <c r="J39" s="169">
        <v>0</v>
      </c>
      <c r="K39" s="169">
        <v>0</v>
      </c>
      <c r="L39" s="169">
        <v>0</v>
      </c>
      <c r="M39" s="169">
        <v>31.37</v>
      </c>
      <c r="N39" s="169">
        <v>31.37</v>
      </c>
      <c r="O39" s="169">
        <v>0</v>
      </c>
      <c r="P39" s="169">
        <v>0</v>
      </c>
      <c r="Q39" s="177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40</v>
      </c>
      <c r="AB39" s="167"/>
      <c r="AC39" s="167" t="s">
        <v>171</v>
      </c>
      <c r="AD39" s="167"/>
      <c r="AE39" s="168" t="s">
        <v>172</v>
      </c>
      <c r="AF39" s="169">
        <v>549.73</v>
      </c>
      <c r="AG39" s="169">
        <v>487.03</v>
      </c>
      <c r="AH39" s="169">
        <v>62.7</v>
      </c>
      <c r="AI39" s="186">
        <v>0</v>
      </c>
      <c r="AJ39" s="169">
        <v>2.48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2.48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0</v>
      </c>
      <c r="AW39" s="169">
        <v>0</v>
      </c>
      <c r="AX39" s="169">
        <v>519</v>
      </c>
      <c r="AY39" s="169">
        <f t="shared" si="0"/>
        <v>1732.71</v>
      </c>
    </row>
    <row r="40" ht="16.5" customHeight="1" spans="1:51">
      <c r="A40" s="167" t="s">
        <v>124</v>
      </c>
      <c r="B40" s="167" t="s">
        <v>173</v>
      </c>
      <c r="C40" s="167" t="s">
        <v>122</v>
      </c>
      <c r="D40" s="168" t="s">
        <v>174</v>
      </c>
      <c r="E40" s="169">
        <v>1213.71</v>
      </c>
      <c r="F40" s="169">
        <v>661.5</v>
      </c>
      <c r="G40" s="169">
        <v>376.38</v>
      </c>
      <c r="H40" s="169">
        <v>213.75</v>
      </c>
      <c r="I40" s="169">
        <v>213.75</v>
      </c>
      <c r="J40" s="169">
        <v>0</v>
      </c>
      <c r="K40" s="169">
        <v>0</v>
      </c>
      <c r="L40" s="169">
        <v>0</v>
      </c>
      <c r="M40" s="169">
        <v>31.37</v>
      </c>
      <c r="N40" s="169">
        <v>31.37</v>
      </c>
      <c r="O40" s="169">
        <v>0</v>
      </c>
      <c r="P40" s="169">
        <v>0</v>
      </c>
      <c r="Q40" s="177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40</v>
      </c>
      <c r="AB40" s="167" t="s">
        <v>124</v>
      </c>
      <c r="AC40" s="167" t="s">
        <v>173</v>
      </c>
      <c r="AD40" s="167" t="s">
        <v>122</v>
      </c>
      <c r="AE40" s="168" t="s">
        <v>174</v>
      </c>
      <c r="AF40" s="169">
        <v>549.73</v>
      </c>
      <c r="AG40" s="169">
        <v>487.03</v>
      </c>
      <c r="AH40" s="169">
        <v>62.7</v>
      </c>
      <c r="AI40" s="186">
        <v>0</v>
      </c>
      <c r="AJ40" s="169">
        <v>2.48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2.48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  <c r="AX40" s="169">
        <v>519</v>
      </c>
      <c r="AY40" s="169">
        <f t="shared" si="0"/>
        <v>1732.71</v>
      </c>
    </row>
    <row r="41" ht="16.5" customHeight="1" spans="1:51">
      <c r="A41" s="167" t="s">
        <v>124</v>
      </c>
      <c r="B41" s="167" t="s">
        <v>173</v>
      </c>
      <c r="C41" s="167" t="s">
        <v>127</v>
      </c>
      <c r="D41" s="168" t="s">
        <v>175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77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7" t="s">
        <v>124</v>
      </c>
      <c r="AC41" s="167" t="s">
        <v>173</v>
      </c>
      <c r="AD41" s="167" t="s">
        <v>127</v>
      </c>
      <c r="AE41" s="168" t="s">
        <v>175</v>
      </c>
      <c r="AF41" s="169">
        <v>0</v>
      </c>
      <c r="AG41" s="169">
        <v>0</v>
      </c>
      <c r="AH41" s="169">
        <v>0</v>
      </c>
      <c r="AI41" s="186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  <c r="AX41" s="169">
        <v>0</v>
      </c>
      <c r="AY41" s="169">
        <f t="shared" si="0"/>
        <v>0</v>
      </c>
    </row>
    <row r="42" ht="16.5" customHeight="1" spans="1:51">
      <c r="A42" s="167"/>
      <c r="B42" s="167" t="s">
        <v>176</v>
      </c>
      <c r="C42" s="167"/>
      <c r="D42" s="168" t="s">
        <v>177</v>
      </c>
      <c r="E42" s="169">
        <v>224.16</v>
      </c>
      <c r="F42" s="169">
        <v>178.61</v>
      </c>
      <c r="G42" s="169">
        <v>102.57</v>
      </c>
      <c r="H42" s="169">
        <v>36</v>
      </c>
      <c r="I42" s="169">
        <v>36</v>
      </c>
      <c r="J42" s="169">
        <v>0</v>
      </c>
      <c r="K42" s="169">
        <v>0</v>
      </c>
      <c r="L42" s="169">
        <v>0</v>
      </c>
      <c r="M42" s="169">
        <v>8.55</v>
      </c>
      <c r="N42" s="169">
        <v>8.55</v>
      </c>
      <c r="O42" s="169">
        <v>0</v>
      </c>
      <c r="P42" s="169">
        <v>0</v>
      </c>
      <c r="Q42" s="177">
        <v>0</v>
      </c>
      <c r="R42" s="169">
        <v>0</v>
      </c>
      <c r="S42" s="169">
        <v>31.5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7"/>
      <c r="AC42" s="167" t="s">
        <v>176</v>
      </c>
      <c r="AD42" s="167"/>
      <c r="AE42" s="168" t="s">
        <v>177</v>
      </c>
      <c r="AF42" s="169">
        <v>38.75</v>
      </c>
      <c r="AG42" s="169">
        <v>28.19</v>
      </c>
      <c r="AH42" s="169">
        <v>10.56</v>
      </c>
      <c r="AI42" s="186">
        <v>0</v>
      </c>
      <c r="AJ42" s="169">
        <v>6.8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6.8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  <c r="AX42" s="169">
        <v>594.8</v>
      </c>
      <c r="AY42" s="169">
        <f t="shared" si="0"/>
        <v>818.96</v>
      </c>
    </row>
    <row r="43" ht="16.5" customHeight="1" spans="1:51">
      <c r="A43" s="167" t="s">
        <v>124</v>
      </c>
      <c r="B43" s="167" t="s">
        <v>178</v>
      </c>
      <c r="C43" s="167" t="s">
        <v>122</v>
      </c>
      <c r="D43" s="168" t="s">
        <v>179</v>
      </c>
      <c r="E43" s="169">
        <v>223.65</v>
      </c>
      <c r="F43" s="169">
        <v>178.61</v>
      </c>
      <c r="G43" s="169">
        <v>102.57</v>
      </c>
      <c r="H43" s="169">
        <v>36</v>
      </c>
      <c r="I43" s="169">
        <v>36</v>
      </c>
      <c r="J43" s="169">
        <v>0</v>
      </c>
      <c r="K43" s="169">
        <v>0</v>
      </c>
      <c r="L43" s="169">
        <v>0</v>
      </c>
      <c r="M43" s="169">
        <v>8.55</v>
      </c>
      <c r="N43" s="169">
        <v>8.55</v>
      </c>
      <c r="O43" s="169">
        <v>0</v>
      </c>
      <c r="P43" s="169">
        <v>0</v>
      </c>
      <c r="Q43" s="177">
        <v>0</v>
      </c>
      <c r="R43" s="169">
        <v>0</v>
      </c>
      <c r="S43" s="169">
        <v>31.5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7" t="s">
        <v>124</v>
      </c>
      <c r="AC43" s="167" t="s">
        <v>178</v>
      </c>
      <c r="AD43" s="167" t="s">
        <v>122</v>
      </c>
      <c r="AE43" s="168" t="s">
        <v>179</v>
      </c>
      <c r="AF43" s="169">
        <v>38.75</v>
      </c>
      <c r="AG43" s="169">
        <v>28.19</v>
      </c>
      <c r="AH43" s="169">
        <v>10.56</v>
      </c>
      <c r="AI43" s="186">
        <v>0</v>
      </c>
      <c r="AJ43" s="169">
        <v>6.29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6.29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  <c r="AX43" s="169">
        <v>183.8</v>
      </c>
      <c r="AY43" s="169">
        <f t="shared" si="0"/>
        <v>407.45</v>
      </c>
    </row>
    <row r="44" ht="16.5" customHeight="1" spans="1:51">
      <c r="A44" s="167" t="s">
        <v>124</v>
      </c>
      <c r="B44" s="167" t="s">
        <v>178</v>
      </c>
      <c r="C44" s="167" t="s">
        <v>127</v>
      </c>
      <c r="D44" s="168" t="s">
        <v>180</v>
      </c>
      <c r="E44" s="169">
        <v>0.51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77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7" t="s">
        <v>124</v>
      </c>
      <c r="AC44" s="167" t="s">
        <v>178</v>
      </c>
      <c r="AD44" s="167" t="s">
        <v>127</v>
      </c>
      <c r="AE44" s="168" t="s">
        <v>180</v>
      </c>
      <c r="AF44" s="169">
        <v>0</v>
      </c>
      <c r="AG44" s="169">
        <v>0</v>
      </c>
      <c r="AH44" s="169">
        <v>0</v>
      </c>
      <c r="AI44" s="186">
        <v>0</v>
      </c>
      <c r="AJ44" s="169">
        <v>0.51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0.51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  <c r="AX44" s="169">
        <v>0</v>
      </c>
      <c r="AY44" s="169">
        <f t="shared" si="0"/>
        <v>0.51</v>
      </c>
    </row>
    <row r="45" ht="16.5" customHeight="1" spans="1:51">
      <c r="A45" s="167" t="s">
        <v>124</v>
      </c>
      <c r="B45" s="167" t="s">
        <v>178</v>
      </c>
      <c r="C45" s="167" t="s">
        <v>143</v>
      </c>
      <c r="D45" s="168" t="s">
        <v>181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77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7" t="s">
        <v>124</v>
      </c>
      <c r="AC45" s="167" t="s">
        <v>178</v>
      </c>
      <c r="AD45" s="167" t="s">
        <v>143</v>
      </c>
      <c r="AE45" s="168" t="s">
        <v>181</v>
      </c>
      <c r="AF45" s="169">
        <v>0</v>
      </c>
      <c r="AG45" s="169">
        <v>0</v>
      </c>
      <c r="AH45" s="169">
        <v>0</v>
      </c>
      <c r="AI45" s="186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  <c r="AX45" s="169">
        <v>60</v>
      </c>
      <c r="AY45" s="169">
        <f t="shared" si="0"/>
        <v>60</v>
      </c>
    </row>
    <row r="46" ht="16.5" customHeight="1" spans="1:51">
      <c r="A46" s="167" t="s">
        <v>124</v>
      </c>
      <c r="B46" s="167" t="s">
        <v>178</v>
      </c>
      <c r="C46" s="167" t="s">
        <v>137</v>
      </c>
      <c r="D46" s="168" t="s">
        <v>182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77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7" t="s">
        <v>124</v>
      </c>
      <c r="AC46" s="167" t="s">
        <v>178</v>
      </c>
      <c r="AD46" s="167" t="s">
        <v>137</v>
      </c>
      <c r="AE46" s="168" t="s">
        <v>182</v>
      </c>
      <c r="AF46" s="169">
        <v>0</v>
      </c>
      <c r="AG46" s="169">
        <v>0</v>
      </c>
      <c r="AH46" s="169">
        <v>0</v>
      </c>
      <c r="AI46" s="186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  <c r="AX46" s="169">
        <v>336</v>
      </c>
      <c r="AY46" s="169">
        <f t="shared" si="0"/>
        <v>336</v>
      </c>
    </row>
    <row r="47" ht="16.5" customHeight="1" spans="1:51">
      <c r="A47" s="167" t="s">
        <v>124</v>
      </c>
      <c r="B47" s="167" t="s">
        <v>178</v>
      </c>
      <c r="C47" s="167" t="s">
        <v>141</v>
      </c>
      <c r="D47" s="168" t="s">
        <v>183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77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7" t="s">
        <v>124</v>
      </c>
      <c r="AC47" s="167" t="s">
        <v>178</v>
      </c>
      <c r="AD47" s="167" t="s">
        <v>141</v>
      </c>
      <c r="AE47" s="168" t="s">
        <v>183</v>
      </c>
      <c r="AF47" s="169">
        <v>0</v>
      </c>
      <c r="AG47" s="169">
        <v>0</v>
      </c>
      <c r="AH47" s="169">
        <v>0</v>
      </c>
      <c r="AI47" s="186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  <c r="AX47" s="169">
        <v>15</v>
      </c>
      <c r="AY47" s="169">
        <f t="shared" si="0"/>
        <v>15</v>
      </c>
    </row>
    <row r="48" ht="16.5" customHeight="1" spans="1:51">
      <c r="A48" s="167"/>
      <c r="B48" s="167" t="s">
        <v>184</v>
      </c>
      <c r="C48" s="167"/>
      <c r="D48" s="168" t="s">
        <v>185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77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7"/>
      <c r="AC48" s="167" t="s">
        <v>184</v>
      </c>
      <c r="AD48" s="167"/>
      <c r="AE48" s="168" t="s">
        <v>185</v>
      </c>
      <c r="AF48" s="169">
        <v>0</v>
      </c>
      <c r="AG48" s="169">
        <v>0</v>
      </c>
      <c r="AH48" s="169">
        <v>0</v>
      </c>
      <c r="AI48" s="186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  <c r="AX48" s="169">
        <v>0</v>
      </c>
      <c r="AY48" s="169">
        <f t="shared" si="0"/>
        <v>0</v>
      </c>
    </row>
    <row r="49" ht="16.5" customHeight="1" spans="1:51">
      <c r="A49" s="167" t="s">
        <v>124</v>
      </c>
      <c r="B49" s="167" t="s">
        <v>186</v>
      </c>
      <c r="C49" s="167" t="s">
        <v>148</v>
      </c>
      <c r="D49" s="168" t="s">
        <v>187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77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7" t="s">
        <v>124</v>
      </c>
      <c r="AC49" s="167" t="s">
        <v>186</v>
      </c>
      <c r="AD49" s="167" t="s">
        <v>148</v>
      </c>
      <c r="AE49" s="168" t="s">
        <v>187</v>
      </c>
      <c r="AF49" s="169">
        <v>0</v>
      </c>
      <c r="AG49" s="169">
        <v>0</v>
      </c>
      <c r="AH49" s="169">
        <v>0</v>
      </c>
      <c r="AI49" s="186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  <c r="AX49" s="169">
        <v>0</v>
      </c>
      <c r="AY49" s="169">
        <f t="shared" si="0"/>
        <v>0</v>
      </c>
    </row>
    <row r="50" ht="16.5" customHeight="1" spans="1:51">
      <c r="A50" s="167"/>
      <c r="B50" s="167" t="s">
        <v>188</v>
      </c>
      <c r="C50" s="167"/>
      <c r="D50" s="168" t="s">
        <v>189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77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7"/>
      <c r="AC50" s="167" t="s">
        <v>188</v>
      </c>
      <c r="AD50" s="167"/>
      <c r="AE50" s="168" t="s">
        <v>189</v>
      </c>
      <c r="AF50" s="169">
        <v>0</v>
      </c>
      <c r="AG50" s="169">
        <v>0</v>
      </c>
      <c r="AH50" s="169">
        <v>0</v>
      </c>
      <c r="AI50" s="186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  <c r="AX50" s="169">
        <v>0</v>
      </c>
      <c r="AY50" s="169">
        <f t="shared" si="0"/>
        <v>0</v>
      </c>
    </row>
    <row r="51" ht="16.5" customHeight="1" spans="1:51">
      <c r="A51" s="167" t="s">
        <v>124</v>
      </c>
      <c r="B51" s="167" t="s">
        <v>190</v>
      </c>
      <c r="C51" s="167" t="s">
        <v>143</v>
      </c>
      <c r="D51" s="168" t="s">
        <v>191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77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7" t="s">
        <v>124</v>
      </c>
      <c r="AC51" s="167" t="s">
        <v>190</v>
      </c>
      <c r="AD51" s="167" t="s">
        <v>143</v>
      </c>
      <c r="AE51" s="168" t="s">
        <v>191</v>
      </c>
      <c r="AF51" s="169">
        <v>0</v>
      </c>
      <c r="AG51" s="169">
        <v>0</v>
      </c>
      <c r="AH51" s="169">
        <v>0</v>
      </c>
      <c r="AI51" s="186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69">
        <v>0</v>
      </c>
      <c r="AY51" s="169">
        <f t="shared" si="0"/>
        <v>0</v>
      </c>
    </row>
    <row r="52" ht="16.5" customHeight="1" spans="1:51">
      <c r="A52" s="167"/>
      <c r="B52" s="167" t="s">
        <v>192</v>
      </c>
      <c r="C52" s="167"/>
      <c r="D52" s="168" t="s">
        <v>193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77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7"/>
      <c r="AC52" s="167" t="s">
        <v>192</v>
      </c>
      <c r="AD52" s="167"/>
      <c r="AE52" s="168" t="s">
        <v>193</v>
      </c>
      <c r="AF52" s="169">
        <v>0</v>
      </c>
      <c r="AG52" s="169">
        <v>0</v>
      </c>
      <c r="AH52" s="169">
        <v>0</v>
      </c>
      <c r="AI52" s="186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69">
        <v>16</v>
      </c>
      <c r="AY52" s="169">
        <f t="shared" si="0"/>
        <v>16</v>
      </c>
    </row>
    <row r="53" ht="16.5" customHeight="1" spans="1:51">
      <c r="A53" s="167" t="s">
        <v>124</v>
      </c>
      <c r="B53" s="167" t="s">
        <v>194</v>
      </c>
      <c r="C53" s="167" t="s">
        <v>122</v>
      </c>
      <c r="D53" s="168" t="s">
        <v>195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77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7" t="s">
        <v>124</v>
      </c>
      <c r="AC53" s="167" t="s">
        <v>194</v>
      </c>
      <c r="AD53" s="167" t="s">
        <v>122</v>
      </c>
      <c r="AE53" s="168" t="s">
        <v>195</v>
      </c>
      <c r="AF53" s="169">
        <v>0</v>
      </c>
      <c r="AG53" s="169">
        <v>0</v>
      </c>
      <c r="AH53" s="169">
        <v>0</v>
      </c>
      <c r="AI53" s="186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  <c r="AX53" s="169">
        <v>16</v>
      </c>
      <c r="AY53" s="169">
        <f t="shared" si="0"/>
        <v>16</v>
      </c>
    </row>
    <row r="54" ht="16.5" customHeight="1" spans="1:51">
      <c r="A54" s="167"/>
      <c r="B54" s="167" t="s">
        <v>196</v>
      </c>
      <c r="C54" s="167"/>
      <c r="D54" s="168" t="s">
        <v>197</v>
      </c>
      <c r="E54" s="169">
        <v>74.72</v>
      </c>
      <c r="F54" s="169">
        <v>61.01</v>
      </c>
      <c r="G54" s="169">
        <v>37.62</v>
      </c>
      <c r="H54" s="169">
        <v>20.25</v>
      </c>
      <c r="I54" s="169">
        <v>20.25</v>
      </c>
      <c r="J54" s="169">
        <v>0</v>
      </c>
      <c r="K54" s="169">
        <v>0</v>
      </c>
      <c r="L54" s="169">
        <v>0</v>
      </c>
      <c r="M54" s="169">
        <v>3.14</v>
      </c>
      <c r="N54" s="169">
        <v>3.14</v>
      </c>
      <c r="O54" s="169">
        <v>0</v>
      </c>
      <c r="P54" s="169">
        <v>0</v>
      </c>
      <c r="Q54" s="177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7"/>
      <c r="AC54" s="167" t="s">
        <v>196</v>
      </c>
      <c r="AD54" s="167"/>
      <c r="AE54" s="168" t="s">
        <v>197</v>
      </c>
      <c r="AF54" s="169">
        <v>13.72</v>
      </c>
      <c r="AG54" s="169">
        <v>7.78</v>
      </c>
      <c r="AH54" s="169">
        <v>5.94</v>
      </c>
      <c r="AI54" s="186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  <c r="AX54" s="169">
        <v>100</v>
      </c>
      <c r="AY54" s="169">
        <f t="shared" si="0"/>
        <v>174.72</v>
      </c>
    </row>
    <row r="55" ht="16.5" customHeight="1" spans="1:51">
      <c r="A55" s="167" t="s">
        <v>124</v>
      </c>
      <c r="B55" s="167" t="s">
        <v>198</v>
      </c>
      <c r="C55" s="167" t="s">
        <v>122</v>
      </c>
      <c r="D55" s="168" t="s">
        <v>199</v>
      </c>
      <c r="E55" s="169">
        <v>74.72</v>
      </c>
      <c r="F55" s="169">
        <v>61.01</v>
      </c>
      <c r="G55" s="169">
        <v>37.62</v>
      </c>
      <c r="H55" s="169">
        <v>20.25</v>
      </c>
      <c r="I55" s="169">
        <v>20.25</v>
      </c>
      <c r="J55" s="169">
        <v>0</v>
      </c>
      <c r="K55" s="169">
        <v>0</v>
      </c>
      <c r="L55" s="169">
        <v>0</v>
      </c>
      <c r="M55" s="169">
        <v>3.14</v>
      </c>
      <c r="N55" s="169">
        <v>3.14</v>
      </c>
      <c r="O55" s="169">
        <v>0</v>
      </c>
      <c r="P55" s="169">
        <v>0</v>
      </c>
      <c r="Q55" s="177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7" t="s">
        <v>124</v>
      </c>
      <c r="AC55" s="167" t="s">
        <v>198</v>
      </c>
      <c r="AD55" s="167" t="s">
        <v>122</v>
      </c>
      <c r="AE55" s="168" t="s">
        <v>199</v>
      </c>
      <c r="AF55" s="169">
        <v>13.72</v>
      </c>
      <c r="AG55" s="169">
        <v>7.78</v>
      </c>
      <c r="AH55" s="169">
        <v>5.94</v>
      </c>
      <c r="AI55" s="186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  <c r="AX55" s="169">
        <v>74</v>
      </c>
      <c r="AY55" s="169">
        <f t="shared" si="0"/>
        <v>148.72</v>
      </c>
    </row>
    <row r="56" ht="16.5" customHeight="1" spans="1:51">
      <c r="A56" s="167" t="s">
        <v>124</v>
      </c>
      <c r="B56" s="167" t="s">
        <v>198</v>
      </c>
      <c r="C56" s="167" t="s">
        <v>143</v>
      </c>
      <c r="D56" s="168" t="s">
        <v>200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77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7" t="s">
        <v>124</v>
      </c>
      <c r="AC56" s="167" t="s">
        <v>198</v>
      </c>
      <c r="AD56" s="167" t="s">
        <v>143</v>
      </c>
      <c r="AE56" s="168" t="s">
        <v>200</v>
      </c>
      <c r="AF56" s="169">
        <v>0</v>
      </c>
      <c r="AG56" s="169">
        <v>0</v>
      </c>
      <c r="AH56" s="169">
        <v>0</v>
      </c>
      <c r="AI56" s="186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  <c r="AX56" s="169">
        <v>26</v>
      </c>
      <c r="AY56" s="169">
        <f t="shared" si="0"/>
        <v>26</v>
      </c>
    </row>
    <row r="57" ht="16.5" customHeight="1" spans="1:51">
      <c r="A57" s="167"/>
      <c r="B57" s="167" t="s">
        <v>201</v>
      </c>
      <c r="C57" s="167"/>
      <c r="D57" s="168" t="s">
        <v>202</v>
      </c>
      <c r="E57" s="169">
        <v>54.1</v>
      </c>
      <c r="F57" s="169">
        <v>44.06</v>
      </c>
      <c r="G57" s="169">
        <v>26.13</v>
      </c>
      <c r="H57" s="169">
        <v>11.25</v>
      </c>
      <c r="I57" s="169">
        <v>11.25</v>
      </c>
      <c r="J57" s="169">
        <v>0</v>
      </c>
      <c r="K57" s="169">
        <v>0</v>
      </c>
      <c r="L57" s="169">
        <v>0</v>
      </c>
      <c r="M57" s="169">
        <v>2.18</v>
      </c>
      <c r="N57" s="169">
        <v>2.18</v>
      </c>
      <c r="O57" s="169">
        <v>0</v>
      </c>
      <c r="P57" s="169">
        <v>0</v>
      </c>
      <c r="Q57" s="177">
        <v>0</v>
      </c>
      <c r="R57" s="169">
        <v>0</v>
      </c>
      <c r="S57" s="169">
        <v>4.5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7"/>
      <c r="AC57" s="167" t="s">
        <v>201</v>
      </c>
      <c r="AD57" s="167"/>
      <c r="AE57" s="168" t="s">
        <v>202</v>
      </c>
      <c r="AF57" s="169">
        <v>10.04</v>
      </c>
      <c r="AG57" s="169">
        <v>6.08</v>
      </c>
      <c r="AH57" s="169">
        <v>3.96</v>
      </c>
      <c r="AI57" s="186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  <c r="AX57" s="169">
        <v>121</v>
      </c>
      <c r="AY57" s="169">
        <f t="shared" si="0"/>
        <v>175.1</v>
      </c>
    </row>
    <row r="58" ht="16.5" customHeight="1" spans="1:51">
      <c r="A58" s="167" t="s">
        <v>124</v>
      </c>
      <c r="B58" s="167" t="s">
        <v>203</v>
      </c>
      <c r="C58" s="167" t="s">
        <v>122</v>
      </c>
      <c r="D58" s="168" t="s">
        <v>204</v>
      </c>
      <c r="E58" s="169">
        <v>54.1</v>
      </c>
      <c r="F58" s="169">
        <v>44.06</v>
      </c>
      <c r="G58" s="169">
        <v>26.13</v>
      </c>
      <c r="H58" s="169">
        <v>11.25</v>
      </c>
      <c r="I58" s="169">
        <v>11.25</v>
      </c>
      <c r="J58" s="169">
        <v>0</v>
      </c>
      <c r="K58" s="169">
        <v>0</v>
      </c>
      <c r="L58" s="169">
        <v>0</v>
      </c>
      <c r="M58" s="169">
        <v>2.18</v>
      </c>
      <c r="N58" s="169">
        <v>2.18</v>
      </c>
      <c r="O58" s="169">
        <v>0</v>
      </c>
      <c r="P58" s="169">
        <v>0</v>
      </c>
      <c r="Q58" s="177">
        <v>0</v>
      </c>
      <c r="R58" s="169">
        <v>0</v>
      </c>
      <c r="S58" s="169">
        <v>4.5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7" t="s">
        <v>124</v>
      </c>
      <c r="AC58" s="167" t="s">
        <v>203</v>
      </c>
      <c r="AD58" s="167" t="s">
        <v>122</v>
      </c>
      <c r="AE58" s="168" t="s">
        <v>204</v>
      </c>
      <c r="AF58" s="169">
        <v>10.04</v>
      </c>
      <c r="AG58" s="169">
        <v>6.08</v>
      </c>
      <c r="AH58" s="169">
        <v>3.96</v>
      </c>
      <c r="AI58" s="186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  <c r="AX58" s="169">
        <v>111</v>
      </c>
      <c r="AY58" s="169">
        <f t="shared" si="0"/>
        <v>165.1</v>
      </c>
    </row>
    <row r="59" ht="16.5" customHeight="1" spans="1:51">
      <c r="A59" s="167" t="s">
        <v>124</v>
      </c>
      <c r="B59" s="167" t="s">
        <v>203</v>
      </c>
      <c r="C59" s="167" t="s">
        <v>141</v>
      </c>
      <c r="D59" s="168" t="s">
        <v>205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77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7" t="s">
        <v>124</v>
      </c>
      <c r="AC59" s="167" t="s">
        <v>203</v>
      </c>
      <c r="AD59" s="167" t="s">
        <v>141</v>
      </c>
      <c r="AE59" s="168" t="s">
        <v>205</v>
      </c>
      <c r="AF59" s="169">
        <v>0</v>
      </c>
      <c r="AG59" s="169">
        <v>0</v>
      </c>
      <c r="AH59" s="169">
        <v>0</v>
      </c>
      <c r="AI59" s="186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69">
        <v>10</v>
      </c>
      <c r="AY59" s="169">
        <f t="shared" si="0"/>
        <v>10</v>
      </c>
    </row>
    <row r="60" ht="16.5" customHeight="1" spans="1:51">
      <c r="A60" s="167"/>
      <c r="B60" s="167" t="s">
        <v>206</v>
      </c>
      <c r="C60" s="167"/>
      <c r="D60" s="168" t="s">
        <v>207</v>
      </c>
      <c r="E60" s="169">
        <v>181.45</v>
      </c>
      <c r="F60" s="169">
        <v>142.71</v>
      </c>
      <c r="G60" s="169">
        <v>90.42</v>
      </c>
      <c r="H60" s="169">
        <v>26.75</v>
      </c>
      <c r="I60" s="169">
        <v>24.75</v>
      </c>
      <c r="J60" s="169">
        <v>0</v>
      </c>
      <c r="K60" s="169">
        <v>2</v>
      </c>
      <c r="L60" s="169">
        <v>0</v>
      </c>
      <c r="M60" s="169">
        <v>7.54</v>
      </c>
      <c r="N60" s="169">
        <v>7.54</v>
      </c>
      <c r="O60" s="169">
        <v>0</v>
      </c>
      <c r="P60" s="169">
        <v>0</v>
      </c>
      <c r="Q60" s="177">
        <v>0</v>
      </c>
      <c r="R60" s="169">
        <v>0</v>
      </c>
      <c r="S60" s="169">
        <v>18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7"/>
      <c r="AC60" s="167" t="s">
        <v>206</v>
      </c>
      <c r="AD60" s="167"/>
      <c r="AE60" s="168" t="s">
        <v>207</v>
      </c>
      <c r="AF60" s="169">
        <v>28.28</v>
      </c>
      <c r="AG60" s="169">
        <v>23.66</v>
      </c>
      <c r="AH60" s="169">
        <v>4.62</v>
      </c>
      <c r="AI60" s="186">
        <v>0</v>
      </c>
      <c r="AJ60" s="169">
        <v>10.46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10.46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  <c r="AX60" s="169">
        <v>526.72</v>
      </c>
      <c r="AY60" s="169">
        <f t="shared" si="0"/>
        <v>708.17</v>
      </c>
    </row>
    <row r="61" ht="16.5" customHeight="1" spans="1:51">
      <c r="A61" s="167" t="s">
        <v>124</v>
      </c>
      <c r="B61" s="167" t="s">
        <v>208</v>
      </c>
      <c r="C61" s="167" t="s">
        <v>122</v>
      </c>
      <c r="D61" s="168" t="s">
        <v>209</v>
      </c>
      <c r="E61" s="169">
        <v>179.27</v>
      </c>
      <c r="F61" s="169">
        <v>142.71</v>
      </c>
      <c r="G61" s="169">
        <v>90.42</v>
      </c>
      <c r="H61" s="169">
        <v>26.75</v>
      </c>
      <c r="I61" s="169">
        <v>24.75</v>
      </c>
      <c r="J61" s="169">
        <v>0</v>
      </c>
      <c r="K61" s="169">
        <v>2</v>
      </c>
      <c r="L61" s="169">
        <v>0</v>
      </c>
      <c r="M61" s="169">
        <v>7.54</v>
      </c>
      <c r="N61" s="169">
        <v>7.54</v>
      </c>
      <c r="O61" s="169">
        <v>0</v>
      </c>
      <c r="P61" s="169">
        <v>0</v>
      </c>
      <c r="Q61" s="177">
        <v>0</v>
      </c>
      <c r="R61" s="169">
        <v>0</v>
      </c>
      <c r="S61" s="169">
        <v>18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7" t="s">
        <v>124</v>
      </c>
      <c r="AC61" s="167" t="s">
        <v>208</v>
      </c>
      <c r="AD61" s="167" t="s">
        <v>122</v>
      </c>
      <c r="AE61" s="168" t="s">
        <v>209</v>
      </c>
      <c r="AF61" s="169">
        <v>28.28</v>
      </c>
      <c r="AG61" s="169">
        <v>23.66</v>
      </c>
      <c r="AH61" s="169">
        <v>4.62</v>
      </c>
      <c r="AI61" s="186">
        <v>0</v>
      </c>
      <c r="AJ61" s="169">
        <v>8.28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169">
        <v>8.28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  <c r="AX61" s="169">
        <v>526.72</v>
      </c>
      <c r="AY61" s="169">
        <f t="shared" si="0"/>
        <v>705.99</v>
      </c>
    </row>
    <row r="62" ht="16.5" customHeight="1" spans="1:51">
      <c r="A62" s="167" t="s">
        <v>124</v>
      </c>
      <c r="B62" s="167" t="s">
        <v>208</v>
      </c>
      <c r="C62" s="167" t="s">
        <v>127</v>
      </c>
      <c r="D62" s="168" t="s">
        <v>210</v>
      </c>
      <c r="E62" s="169">
        <v>2.18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77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7" t="s">
        <v>124</v>
      </c>
      <c r="AC62" s="167" t="s">
        <v>208</v>
      </c>
      <c r="AD62" s="167" t="s">
        <v>127</v>
      </c>
      <c r="AE62" s="168" t="s">
        <v>210</v>
      </c>
      <c r="AF62" s="169">
        <v>0</v>
      </c>
      <c r="AG62" s="169">
        <v>0</v>
      </c>
      <c r="AH62" s="169">
        <v>0</v>
      </c>
      <c r="AI62" s="186">
        <v>0</v>
      </c>
      <c r="AJ62" s="169">
        <v>2.18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2.18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  <c r="AX62" s="169">
        <v>0</v>
      </c>
      <c r="AY62" s="169">
        <f t="shared" si="0"/>
        <v>2.18</v>
      </c>
    </row>
    <row r="63" ht="16.5" customHeight="1" spans="1:51">
      <c r="A63" s="167"/>
      <c r="B63" s="167" t="s">
        <v>211</v>
      </c>
      <c r="C63" s="167"/>
      <c r="D63" s="168" t="s">
        <v>212</v>
      </c>
      <c r="E63" s="169">
        <v>667.59</v>
      </c>
      <c r="F63" s="169">
        <v>506.53</v>
      </c>
      <c r="G63" s="169">
        <v>289.84</v>
      </c>
      <c r="H63" s="169">
        <v>177.23</v>
      </c>
      <c r="I63" s="169">
        <v>150.75</v>
      </c>
      <c r="J63" s="169">
        <v>0</v>
      </c>
      <c r="K63" s="169">
        <v>2</v>
      </c>
      <c r="L63" s="169">
        <v>24.48</v>
      </c>
      <c r="M63" s="169">
        <v>24.15</v>
      </c>
      <c r="N63" s="169">
        <v>24.15</v>
      </c>
      <c r="O63" s="169">
        <v>0</v>
      </c>
      <c r="P63" s="169">
        <v>0</v>
      </c>
      <c r="Q63" s="177">
        <v>0</v>
      </c>
      <c r="R63" s="169">
        <v>0</v>
      </c>
      <c r="S63" s="169">
        <v>13.5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1.8</v>
      </c>
      <c r="AB63" s="167"/>
      <c r="AC63" s="167" t="s">
        <v>211</v>
      </c>
      <c r="AD63" s="167"/>
      <c r="AE63" s="168" t="s">
        <v>212</v>
      </c>
      <c r="AF63" s="169">
        <v>130.87</v>
      </c>
      <c r="AG63" s="169">
        <v>87.31</v>
      </c>
      <c r="AH63" s="169">
        <v>43.56</v>
      </c>
      <c r="AI63" s="186">
        <v>0</v>
      </c>
      <c r="AJ63" s="169">
        <v>30.19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30.19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  <c r="AX63" s="169">
        <v>1605.5</v>
      </c>
      <c r="AY63" s="169">
        <f t="shared" si="0"/>
        <v>2273.09</v>
      </c>
    </row>
    <row r="64" ht="16.5" customHeight="1" spans="1:51">
      <c r="A64" s="167" t="s">
        <v>124</v>
      </c>
      <c r="B64" s="167" t="s">
        <v>213</v>
      </c>
      <c r="C64" s="167" t="s">
        <v>122</v>
      </c>
      <c r="D64" s="168" t="s">
        <v>214</v>
      </c>
      <c r="E64" s="169">
        <v>637.16</v>
      </c>
      <c r="F64" s="169">
        <v>479.7</v>
      </c>
      <c r="G64" s="169">
        <v>275.46</v>
      </c>
      <c r="H64" s="169">
        <v>177.23</v>
      </c>
      <c r="I64" s="169">
        <v>150.75</v>
      </c>
      <c r="J64" s="169">
        <v>0</v>
      </c>
      <c r="K64" s="169">
        <v>2</v>
      </c>
      <c r="L64" s="169">
        <v>24.48</v>
      </c>
      <c r="M64" s="169">
        <v>22.96</v>
      </c>
      <c r="N64" s="169">
        <v>22.96</v>
      </c>
      <c r="O64" s="169">
        <v>0</v>
      </c>
      <c r="P64" s="169">
        <v>0</v>
      </c>
      <c r="Q64" s="177">
        <v>0</v>
      </c>
      <c r="R64" s="169">
        <v>0</v>
      </c>
      <c r="S64" s="169">
        <v>2.25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1.8</v>
      </c>
      <c r="AB64" s="167" t="s">
        <v>124</v>
      </c>
      <c r="AC64" s="167" t="s">
        <v>213</v>
      </c>
      <c r="AD64" s="167" t="s">
        <v>122</v>
      </c>
      <c r="AE64" s="168" t="s">
        <v>214</v>
      </c>
      <c r="AF64" s="169">
        <v>127.27</v>
      </c>
      <c r="AG64" s="169">
        <v>83.71</v>
      </c>
      <c r="AH64" s="169">
        <v>43.56</v>
      </c>
      <c r="AI64" s="186">
        <v>0</v>
      </c>
      <c r="AJ64" s="169">
        <v>30.19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30.19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  <c r="AX64" s="169">
        <v>1439.5</v>
      </c>
      <c r="AY64" s="169">
        <f t="shared" si="0"/>
        <v>2076.66</v>
      </c>
    </row>
    <row r="65" ht="16.5" customHeight="1" spans="1:51">
      <c r="A65" s="167" t="s">
        <v>124</v>
      </c>
      <c r="B65" s="167" t="s">
        <v>213</v>
      </c>
      <c r="C65" s="167" t="s">
        <v>132</v>
      </c>
      <c r="D65" s="168" t="s">
        <v>215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77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7" t="s">
        <v>124</v>
      </c>
      <c r="AC65" s="167" t="s">
        <v>213</v>
      </c>
      <c r="AD65" s="167" t="s">
        <v>132</v>
      </c>
      <c r="AE65" s="168" t="s">
        <v>215</v>
      </c>
      <c r="AF65" s="169">
        <v>0</v>
      </c>
      <c r="AG65" s="169">
        <v>0</v>
      </c>
      <c r="AH65" s="169">
        <v>0</v>
      </c>
      <c r="AI65" s="186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  <c r="AX65" s="169">
        <v>6</v>
      </c>
      <c r="AY65" s="169">
        <f t="shared" si="0"/>
        <v>6</v>
      </c>
    </row>
    <row r="66" ht="16.5" customHeight="1" spans="1:51">
      <c r="A66" s="167" t="s">
        <v>124</v>
      </c>
      <c r="B66" s="167" t="s">
        <v>213</v>
      </c>
      <c r="C66" s="167" t="s">
        <v>139</v>
      </c>
      <c r="D66" s="168" t="s">
        <v>216</v>
      </c>
      <c r="E66" s="169">
        <v>30.43</v>
      </c>
      <c r="F66" s="169">
        <v>26.83</v>
      </c>
      <c r="G66" s="169">
        <v>14.38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1.2</v>
      </c>
      <c r="N66" s="169">
        <v>1.2</v>
      </c>
      <c r="O66" s="169">
        <v>0</v>
      </c>
      <c r="P66" s="169">
        <v>0</v>
      </c>
      <c r="Q66" s="177">
        <v>0</v>
      </c>
      <c r="R66" s="169">
        <v>0</v>
      </c>
      <c r="S66" s="169">
        <v>11.25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7" t="s">
        <v>124</v>
      </c>
      <c r="AC66" s="167" t="s">
        <v>213</v>
      </c>
      <c r="AD66" s="167" t="s">
        <v>139</v>
      </c>
      <c r="AE66" s="168" t="s">
        <v>216</v>
      </c>
      <c r="AF66" s="169">
        <v>3.6</v>
      </c>
      <c r="AG66" s="169">
        <v>3.6</v>
      </c>
      <c r="AH66" s="169">
        <v>0</v>
      </c>
      <c r="AI66" s="186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  <c r="AX66" s="169">
        <v>12</v>
      </c>
      <c r="AY66" s="169">
        <f t="shared" si="0"/>
        <v>42.43</v>
      </c>
    </row>
    <row r="67" ht="16.5" customHeight="1" spans="1:51">
      <c r="A67" s="167" t="s">
        <v>124</v>
      </c>
      <c r="B67" s="167" t="s">
        <v>213</v>
      </c>
      <c r="C67" s="167" t="s">
        <v>141</v>
      </c>
      <c r="D67" s="168" t="s">
        <v>217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77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7" t="s">
        <v>124</v>
      </c>
      <c r="AC67" s="167" t="s">
        <v>213</v>
      </c>
      <c r="AD67" s="167" t="s">
        <v>141</v>
      </c>
      <c r="AE67" s="168" t="s">
        <v>217</v>
      </c>
      <c r="AF67" s="169">
        <v>0</v>
      </c>
      <c r="AG67" s="169">
        <v>0</v>
      </c>
      <c r="AH67" s="169">
        <v>0</v>
      </c>
      <c r="AI67" s="186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  <c r="AX67" s="169">
        <v>148</v>
      </c>
      <c r="AY67" s="169">
        <f t="shared" si="0"/>
        <v>148</v>
      </c>
    </row>
    <row r="68" ht="16.5" customHeight="1" spans="1:51">
      <c r="A68" s="167"/>
      <c r="B68" s="167" t="s">
        <v>218</v>
      </c>
      <c r="C68" s="167"/>
      <c r="D68" s="168" t="s">
        <v>219</v>
      </c>
      <c r="E68" s="169">
        <v>340.83</v>
      </c>
      <c r="F68" s="169">
        <v>242.01</v>
      </c>
      <c r="G68" s="169">
        <v>144.47</v>
      </c>
      <c r="H68" s="169">
        <v>85.5</v>
      </c>
      <c r="I68" s="169">
        <v>85.5</v>
      </c>
      <c r="J68" s="169">
        <v>0</v>
      </c>
      <c r="K68" s="169">
        <v>0</v>
      </c>
      <c r="L68" s="169">
        <v>0</v>
      </c>
      <c r="M68" s="169">
        <v>12.04</v>
      </c>
      <c r="N68" s="169">
        <v>12.04</v>
      </c>
      <c r="O68" s="169">
        <v>0</v>
      </c>
      <c r="P68" s="169">
        <v>0</v>
      </c>
      <c r="Q68" s="177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7"/>
      <c r="AC68" s="167" t="s">
        <v>218</v>
      </c>
      <c r="AD68" s="167"/>
      <c r="AE68" s="168" t="s">
        <v>219</v>
      </c>
      <c r="AF68" s="169">
        <v>60.73</v>
      </c>
      <c r="AG68" s="169">
        <v>36.31</v>
      </c>
      <c r="AH68" s="169">
        <v>24.42</v>
      </c>
      <c r="AI68" s="186">
        <v>0</v>
      </c>
      <c r="AJ68" s="169">
        <v>38.08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0.68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37.4</v>
      </c>
      <c r="AX68" s="169">
        <v>1009.75</v>
      </c>
      <c r="AY68" s="169">
        <f t="shared" si="0"/>
        <v>1350.58</v>
      </c>
    </row>
    <row r="69" ht="16.5" customHeight="1" spans="1:51">
      <c r="A69" s="167" t="s">
        <v>124</v>
      </c>
      <c r="B69" s="167" t="s">
        <v>220</v>
      </c>
      <c r="C69" s="167" t="s">
        <v>122</v>
      </c>
      <c r="D69" s="168" t="s">
        <v>221</v>
      </c>
      <c r="E69" s="169">
        <v>340.83</v>
      </c>
      <c r="F69" s="169">
        <v>242.01</v>
      </c>
      <c r="G69" s="169">
        <v>144.47</v>
      </c>
      <c r="H69" s="169">
        <v>85.5</v>
      </c>
      <c r="I69" s="169">
        <v>85.5</v>
      </c>
      <c r="J69" s="169">
        <v>0</v>
      </c>
      <c r="K69" s="169">
        <v>0</v>
      </c>
      <c r="L69" s="169">
        <v>0</v>
      </c>
      <c r="M69" s="169">
        <v>12.04</v>
      </c>
      <c r="N69" s="169">
        <v>12.04</v>
      </c>
      <c r="O69" s="169">
        <v>0</v>
      </c>
      <c r="P69" s="169">
        <v>0</v>
      </c>
      <c r="Q69" s="177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7" t="s">
        <v>124</v>
      </c>
      <c r="AC69" s="167" t="s">
        <v>220</v>
      </c>
      <c r="AD69" s="167" t="s">
        <v>122</v>
      </c>
      <c r="AE69" s="168" t="s">
        <v>221</v>
      </c>
      <c r="AF69" s="169">
        <v>60.73</v>
      </c>
      <c r="AG69" s="169">
        <v>36.31</v>
      </c>
      <c r="AH69" s="169">
        <v>24.42</v>
      </c>
      <c r="AI69" s="186">
        <v>0</v>
      </c>
      <c r="AJ69" s="169">
        <v>38.08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0.68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37.4</v>
      </c>
      <c r="AX69" s="169">
        <v>908.75</v>
      </c>
      <c r="AY69" s="169">
        <f t="shared" si="0"/>
        <v>1249.58</v>
      </c>
    </row>
    <row r="70" ht="16.5" customHeight="1" spans="1:51">
      <c r="A70" s="167" t="s">
        <v>124</v>
      </c>
      <c r="B70" s="167" t="s">
        <v>220</v>
      </c>
      <c r="C70" s="167" t="s">
        <v>127</v>
      </c>
      <c r="D70" s="168" t="s">
        <v>222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77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7" t="s">
        <v>124</v>
      </c>
      <c r="AC70" s="167" t="s">
        <v>220</v>
      </c>
      <c r="AD70" s="167" t="s">
        <v>127</v>
      </c>
      <c r="AE70" s="168" t="s">
        <v>222</v>
      </c>
      <c r="AF70" s="169">
        <v>0</v>
      </c>
      <c r="AG70" s="169">
        <v>0</v>
      </c>
      <c r="AH70" s="169">
        <v>0</v>
      </c>
      <c r="AI70" s="186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  <c r="AX70" s="169">
        <v>0</v>
      </c>
      <c r="AY70" s="169">
        <f t="shared" si="0"/>
        <v>0</v>
      </c>
    </row>
    <row r="71" ht="16.5" customHeight="1" spans="1:51">
      <c r="A71" s="167" t="s">
        <v>124</v>
      </c>
      <c r="B71" s="167" t="s">
        <v>220</v>
      </c>
      <c r="C71" s="167" t="s">
        <v>143</v>
      </c>
      <c r="D71" s="168" t="s">
        <v>223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77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7" t="s">
        <v>124</v>
      </c>
      <c r="AC71" s="167" t="s">
        <v>220</v>
      </c>
      <c r="AD71" s="167" t="s">
        <v>143</v>
      </c>
      <c r="AE71" s="168" t="s">
        <v>223</v>
      </c>
      <c r="AF71" s="169">
        <v>0</v>
      </c>
      <c r="AG71" s="169">
        <v>0</v>
      </c>
      <c r="AH71" s="169">
        <v>0</v>
      </c>
      <c r="AI71" s="186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  <c r="AX71" s="169">
        <v>21</v>
      </c>
      <c r="AY71" s="169">
        <f t="shared" si="0"/>
        <v>21</v>
      </c>
    </row>
    <row r="72" ht="16.5" customHeight="1" spans="1:51">
      <c r="A72" s="167" t="s">
        <v>124</v>
      </c>
      <c r="B72" s="167" t="s">
        <v>220</v>
      </c>
      <c r="C72" s="167" t="s">
        <v>141</v>
      </c>
      <c r="D72" s="168" t="s">
        <v>224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77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7" t="s">
        <v>124</v>
      </c>
      <c r="AC72" s="167" t="s">
        <v>220</v>
      </c>
      <c r="AD72" s="167" t="s">
        <v>141</v>
      </c>
      <c r="AE72" s="168" t="s">
        <v>224</v>
      </c>
      <c r="AF72" s="169">
        <v>0</v>
      </c>
      <c r="AG72" s="169">
        <v>0</v>
      </c>
      <c r="AH72" s="169">
        <v>0</v>
      </c>
      <c r="AI72" s="186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  <c r="AX72" s="169">
        <v>80</v>
      </c>
      <c r="AY72" s="169">
        <f t="shared" ref="AY72:AY135" si="1">E72+AX72</f>
        <v>80</v>
      </c>
    </row>
    <row r="73" ht="16.5" customHeight="1" spans="1:51">
      <c r="A73" s="167"/>
      <c r="B73" s="167" t="s">
        <v>225</v>
      </c>
      <c r="C73" s="167"/>
      <c r="D73" s="168" t="s">
        <v>226</v>
      </c>
      <c r="E73" s="169">
        <v>144.27</v>
      </c>
      <c r="F73" s="169">
        <v>114.68</v>
      </c>
      <c r="G73" s="169">
        <v>68.47</v>
      </c>
      <c r="H73" s="169">
        <v>40.5</v>
      </c>
      <c r="I73" s="169">
        <v>40.5</v>
      </c>
      <c r="J73" s="169">
        <v>0</v>
      </c>
      <c r="K73" s="169">
        <v>0</v>
      </c>
      <c r="L73" s="169">
        <v>0</v>
      </c>
      <c r="M73" s="169">
        <v>5.71</v>
      </c>
      <c r="N73" s="169">
        <v>5.71</v>
      </c>
      <c r="O73" s="169">
        <v>0</v>
      </c>
      <c r="P73" s="169">
        <v>0</v>
      </c>
      <c r="Q73" s="177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7"/>
      <c r="AC73" s="167" t="s">
        <v>225</v>
      </c>
      <c r="AD73" s="167"/>
      <c r="AE73" s="168" t="s">
        <v>226</v>
      </c>
      <c r="AF73" s="169">
        <v>29.59</v>
      </c>
      <c r="AG73" s="169">
        <v>17.71</v>
      </c>
      <c r="AH73" s="169">
        <v>11.88</v>
      </c>
      <c r="AI73" s="186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  <c r="AX73" s="169">
        <v>991</v>
      </c>
      <c r="AY73" s="169">
        <f t="shared" si="1"/>
        <v>1135.27</v>
      </c>
    </row>
    <row r="74" ht="16.5" customHeight="1" spans="1:51">
      <c r="A74" s="167" t="s">
        <v>124</v>
      </c>
      <c r="B74" s="167" t="s">
        <v>227</v>
      </c>
      <c r="C74" s="167" t="s">
        <v>122</v>
      </c>
      <c r="D74" s="168" t="s">
        <v>228</v>
      </c>
      <c r="E74" s="169">
        <v>144.27</v>
      </c>
      <c r="F74" s="169">
        <v>114.68</v>
      </c>
      <c r="G74" s="169">
        <v>68.47</v>
      </c>
      <c r="H74" s="169">
        <v>40.5</v>
      </c>
      <c r="I74" s="169">
        <v>40.5</v>
      </c>
      <c r="J74" s="169">
        <v>0</v>
      </c>
      <c r="K74" s="169">
        <v>0</v>
      </c>
      <c r="L74" s="169">
        <v>0</v>
      </c>
      <c r="M74" s="169">
        <v>5.71</v>
      </c>
      <c r="N74" s="169">
        <v>5.71</v>
      </c>
      <c r="O74" s="169">
        <v>0</v>
      </c>
      <c r="P74" s="169">
        <v>0</v>
      </c>
      <c r="Q74" s="177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7" t="s">
        <v>124</v>
      </c>
      <c r="AC74" s="167" t="s">
        <v>227</v>
      </c>
      <c r="AD74" s="167" t="s">
        <v>122</v>
      </c>
      <c r="AE74" s="168" t="s">
        <v>228</v>
      </c>
      <c r="AF74" s="169">
        <v>29.59</v>
      </c>
      <c r="AG74" s="169">
        <v>17.71</v>
      </c>
      <c r="AH74" s="169">
        <v>11.88</v>
      </c>
      <c r="AI74" s="186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  <c r="AX74" s="169">
        <v>787</v>
      </c>
      <c r="AY74" s="169">
        <f t="shared" si="1"/>
        <v>931.27</v>
      </c>
    </row>
    <row r="75" ht="16.5" customHeight="1" spans="1:51">
      <c r="A75" s="167" t="s">
        <v>124</v>
      </c>
      <c r="B75" s="167" t="s">
        <v>227</v>
      </c>
      <c r="C75" s="167" t="s">
        <v>139</v>
      </c>
      <c r="D75" s="168" t="s">
        <v>229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77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7" t="s">
        <v>124</v>
      </c>
      <c r="AC75" s="167" t="s">
        <v>227</v>
      </c>
      <c r="AD75" s="167" t="s">
        <v>139</v>
      </c>
      <c r="AE75" s="168" t="s">
        <v>229</v>
      </c>
      <c r="AF75" s="169">
        <v>0</v>
      </c>
      <c r="AG75" s="169">
        <v>0</v>
      </c>
      <c r="AH75" s="169">
        <v>0</v>
      </c>
      <c r="AI75" s="186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  <c r="AX75" s="169">
        <v>204</v>
      </c>
      <c r="AY75" s="169">
        <f t="shared" si="1"/>
        <v>204</v>
      </c>
    </row>
    <row r="76" ht="16.5" customHeight="1" spans="1:51">
      <c r="A76" s="167"/>
      <c r="B76" s="167" t="s">
        <v>230</v>
      </c>
      <c r="C76" s="167"/>
      <c r="D76" s="168" t="s">
        <v>231</v>
      </c>
      <c r="E76" s="169">
        <v>131.69</v>
      </c>
      <c r="F76" s="169">
        <v>101.16</v>
      </c>
      <c r="G76" s="169">
        <v>62.23</v>
      </c>
      <c r="H76" s="169">
        <v>33.75</v>
      </c>
      <c r="I76" s="169">
        <v>33.75</v>
      </c>
      <c r="J76" s="169">
        <v>0</v>
      </c>
      <c r="K76" s="169">
        <v>0</v>
      </c>
      <c r="L76" s="169">
        <v>0</v>
      </c>
      <c r="M76" s="169">
        <v>5.19</v>
      </c>
      <c r="N76" s="169">
        <v>5.19</v>
      </c>
      <c r="O76" s="169">
        <v>0</v>
      </c>
      <c r="P76" s="169">
        <v>0</v>
      </c>
      <c r="Q76" s="177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7"/>
      <c r="AC76" s="167" t="s">
        <v>230</v>
      </c>
      <c r="AD76" s="167"/>
      <c r="AE76" s="168" t="s">
        <v>231</v>
      </c>
      <c r="AF76" s="169">
        <v>24.51</v>
      </c>
      <c r="AG76" s="169">
        <v>14.61</v>
      </c>
      <c r="AH76" s="169">
        <v>9.9</v>
      </c>
      <c r="AI76" s="186">
        <v>0</v>
      </c>
      <c r="AJ76" s="169">
        <v>6.02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1.02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5</v>
      </c>
      <c r="AX76" s="169">
        <v>395</v>
      </c>
      <c r="AY76" s="169">
        <f t="shared" si="1"/>
        <v>526.69</v>
      </c>
    </row>
    <row r="77" ht="16.5" customHeight="1" spans="1:51">
      <c r="A77" s="167" t="s">
        <v>124</v>
      </c>
      <c r="B77" s="167" t="s">
        <v>232</v>
      </c>
      <c r="C77" s="167" t="s">
        <v>122</v>
      </c>
      <c r="D77" s="168" t="s">
        <v>233</v>
      </c>
      <c r="E77" s="169">
        <v>102.58</v>
      </c>
      <c r="F77" s="169">
        <v>81.64</v>
      </c>
      <c r="G77" s="169">
        <v>50.44</v>
      </c>
      <c r="H77" s="169">
        <v>27</v>
      </c>
      <c r="I77" s="169">
        <v>27</v>
      </c>
      <c r="J77" s="169">
        <v>0</v>
      </c>
      <c r="K77" s="169">
        <v>0</v>
      </c>
      <c r="L77" s="169">
        <v>0</v>
      </c>
      <c r="M77" s="169">
        <v>4.2</v>
      </c>
      <c r="N77" s="169">
        <v>4.2</v>
      </c>
      <c r="O77" s="169">
        <v>0</v>
      </c>
      <c r="P77" s="169">
        <v>0</v>
      </c>
      <c r="Q77" s="177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7" t="s">
        <v>124</v>
      </c>
      <c r="AC77" s="167" t="s">
        <v>232</v>
      </c>
      <c r="AD77" s="167" t="s">
        <v>122</v>
      </c>
      <c r="AE77" s="168" t="s">
        <v>233</v>
      </c>
      <c r="AF77" s="169">
        <v>19.92</v>
      </c>
      <c r="AG77" s="169">
        <v>12</v>
      </c>
      <c r="AH77" s="169">
        <v>7.92</v>
      </c>
      <c r="AI77" s="186">
        <v>0</v>
      </c>
      <c r="AJ77" s="169">
        <v>1.02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1.02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  <c r="AX77" s="169">
        <v>355</v>
      </c>
      <c r="AY77" s="169">
        <f t="shared" si="1"/>
        <v>457.58</v>
      </c>
    </row>
    <row r="78" ht="16.5" customHeight="1" spans="1:51">
      <c r="A78" s="167" t="s">
        <v>124</v>
      </c>
      <c r="B78" s="167" t="s">
        <v>232</v>
      </c>
      <c r="C78" s="167" t="s">
        <v>148</v>
      </c>
      <c r="D78" s="168" t="s">
        <v>234</v>
      </c>
      <c r="E78" s="169">
        <v>29.11</v>
      </c>
      <c r="F78" s="169">
        <v>19.52</v>
      </c>
      <c r="G78" s="169">
        <v>11.79</v>
      </c>
      <c r="H78" s="169">
        <v>6.75</v>
      </c>
      <c r="I78" s="169">
        <v>6.75</v>
      </c>
      <c r="J78" s="169">
        <v>0</v>
      </c>
      <c r="K78" s="169">
        <v>0</v>
      </c>
      <c r="L78" s="169">
        <v>0</v>
      </c>
      <c r="M78" s="169">
        <v>0.98</v>
      </c>
      <c r="N78" s="169">
        <v>0.98</v>
      </c>
      <c r="O78" s="169">
        <v>0</v>
      </c>
      <c r="P78" s="169">
        <v>0</v>
      </c>
      <c r="Q78" s="177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7" t="s">
        <v>124</v>
      </c>
      <c r="AC78" s="167" t="s">
        <v>232</v>
      </c>
      <c r="AD78" s="167" t="s">
        <v>148</v>
      </c>
      <c r="AE78" s="168" t="s">
        <v>234</v>
      </c>
      <c r="AF78" s="169">
        <v>4.59</v>
      </c>
      <c r="AG78" s="169">
        <v>2.61</v>
      </c>
      <c r="AH78" s="169">
        <v>1.98</v>
      </c>
      <c r="AI78" s="186">
        <v>0</v>
      </c>
      <c r="AJ78" s="169">
        <v>5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5</v>
      </c>
      <c r="AX78" s="169">
        <v>40</v>
      </c>
      <c r="AY78" s="169">
        <f t="shared" si="1"/>
        <v>69.11</v>
      </c>
    </row>
    <row r="79" ht="16.5" customHeight="1" spans="1:51">
      <c r="A79" s="167"/>
      <c r="B79" s="167" t="s">
        <v>235</v>
      </c>
      <c r="C79" s="167"/>
      <c r="D79" s="168" t="s">
        <v>236</v>
      </c>
      <c r="E79" s="169">
        <v>26.26</v>
      </c>
      <c r="F79" s="169">
        <v>20.45</v>
      </c>
      <c r="G79" s="169">
        <v>12.56</v>
      </c>
      <c r="H79" s="169">
        <v>6.75</v>
      </c>
      <c r="I79" s="169">
        <v>6.75</v>
      </c>
      <c r="J79" s="169">
        <v>0</v>
      </c>
      <c r="K79" s="169">
        <v>0</v>
      </c>
      <c r="L79" s="169">
        <v>0</v>
      </c>
      <c r="M79" s="169">
        <v>1.14</v>
      </c>
      <c r="N79" s="169">
        <v>1.14</v>
      </c>
      <c r="O79" s="169">
        <v>0</v>
      </c>
      <c r="P79" s="169">
        <v>0</v>
      </c>
      <c r="Q79" s="177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7"/>
      <c r="AC79" s="167" t="s">
        <v>235</v>
      </c>
      <c r="AD79" s="167"/>
      <c r="AE79" s="168" t="s">
        <v>236</v>
      </c>
      <c r="AF79" s="169">
        <v>4.38</v>
      </c>
      <c r="AG79" s="169">
        <v>2.4</v>
      </c>
      <c r="AH79" s="169">
        <v>1.98</v>
      </c>
      <c r="AI79" s="186">
        <v>0</v>
      </c>
      <c r="AJ79" s="169">
        <v>1.43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1.43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  <c r="AX79" s="169">
        <v>51</v>
      </c>
      <c r="AY79" s="169">
        <f t="shared" si="1"/>
        <v>77.26</v>
      </c>
    </row>
    <row r="80" ht="16.5" customHeight="1" spans="1:51">
      <c r="A80" s="167" t="s">
        <v>124</v>
      </c>
      <c r="B80" s="167" t="s">
        <v>237</v>
      </c>
      <c r="C80" s="167" t="s">
        <v>122</v>
      </c>
      <c r="D80" s="168" t="s">
        <v>238</v>
      </c>
      <c r="E80" s="169">
        <v>26.26</v>
      </c>
      <c r="F80" s="169">
        <v>20.45</v>
      </c>
      <c r="G80" s="169">
        <v>12.56</v>
      </c>
      <c r="H80" s="169">
        <v>6.75</v>
      </c>
      <c r="I80" s="169">
        <v>6.75</v>
      </c>
      <c r="J80" s="169">
        <v>0</v>
      </c>
      <c r="K80" s="169">
        <v>0</v>
      </c>
      <c r="L80" s="169">
        <v>0</v>
      </c>
      <c r="M80" s="169">
        <v>1.14</v>
      </c>
      <c r="N80" s="169">
        <v>1.14</v>
      </c>
      <c r="O80" s="169">
        <v>0</v>
      </c>
      <c r="P80" s="169">
        <v>0</v>
      </c>
      <c r="Q80" s="177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7" t="s">
        <v>124</v>
      </c>
      <c r="AC80" s="167" t="s">
        <v>237</v>
      </c>
      <c r="AD80" s="167" t="s">
        <v>122</v>
      </c>
      <c r="AE80" s="168" t="s">
        <v>238</v>
      </c>
      <c r="AF80" s="169">
        <v>4.38</v>
      </c>
      <c r="AG80" s="169">
        <v>2.4</v>
      </c>
      <c r="AH80" s="169">
        <v>1.98</v>
      </c>
      <c r="AI80" s="186">
        <v>0</v>
      </c>
      <c r="AJ80" s="169">
        <v>1.43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1.43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  <c r="AX80" s="169">
        <v>4</v>
      </c>
      <c r="AY80" s="169">
        <f t="shared" si="1"/>
        <v>30.26</v>
      </c>
    </row>
    <row r="81" ht="16.5" customHeight="1" spans="1:51">
      <c r="A81" s="167" t="s">
        <v>124</v>
      </c>
      <c r="B81" s="167" t="s">
        <v>237</v>
      </c>
      <c r="C81" s="167" t="s">
        <v>139</v>
      </c>
      <c r="D81" s="168" t="s">
        <v>239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77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7" t="s">
        <v>124</v>
      </c>
      <c r="AC81" s="167" t="s">
        <v>237</v>
      </c>
      <c r="AD81" s="167" t="s">
        <v>139</v>
      </c>
      <c r="AE81" s="168" t="s">
        <v>239</v>
      </c>
      <c r="AF81" s="169">
        <v>0</v>
      </c>
      <c r="AG81" s="169">
        <v>0</v>
      </c>
      <c r="AH81" s="169">
        <v>0</v>
      </c>
      <c r="AI81" s="186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  <c r="AX81" s="169">
        <v>47</v>
      </c>
      <c r="AY81" s="169">
        <f t="shared" si="1"/>
        <v>47</v>
      </c>
    </row>
    <row r="82" ht="16.5" customHeight="1" spans="1:51">
      <c r="A82" s="167"/>
      <c r="B82" s="167" t="s">
        <v>240</v>
      </c>
      <c r="C82" s="167"/>
      <c r="D82" s="168" t="s">
        <v>241</v>
      </c>
      <c r="E82" s="169">
        <v>49.7</v>
      </c>
      <c r="F82" s="169">
        <v>39.65</v>
      </c>
      <c r="G82" s="169">
        <v>22.06</v>
      </c>
      <c r="H82" s="169">
        <v>15.75</v>
      </c>
      <c r="I82" s="169">
        <v>15.75</v>
      </c>
      <c r="J82" s="169">
        <v>0</v>
      </c>
      <c r="K82" s="169">
        <v>0</v>
      </c>
      <c r="L82" s="169">
        <v>0</v>
      </c>
      <c r="M82" s="169">
        <v>1.84</v>
      </c>
      <c r="N82" s="169">
        <v>1.84</v>
      </c>
      <c r="O82" s="169">
        <v>0</v>
      </c>
      <c r="P82" s="169">
        <v>0</v>
      </c>
      <c r="Q82" s="177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7"/>
      <c r="AC82" s="167" t="s">
        <v>240</v>
      </c>
      <c r="AD82" s="167"/>
      <c r="AE82" s="168" t="s">
        <v>241</v>
      </c>
      <c r="AF82" s="169">
        <v>10.05</v>
      </c>
      <c r="AG82" s="169">
        <v>6.09</v>
      </c>
      <c r="AH82" s="169">
        <v>3.96</v>
      </c>
      <c r="AI82" s="186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  <c r="AX82" s="169">
        <v>123.6</v>
      </c>
      <c r="AY82" s="169">
        <f t="shared" si="1"/>
        <v>173.3</v>
      </c>
    </row>
    <row r="83" ht="16.5" customHeight="1" spans="1:51">
      <c r="A83" s="167" t="s">
        <v>124</v>
      </c>
      <c r="B83" s="167" t="s">
        <v>242</v>
      </c>
      <c r="C83" s="167" t="s">
        <v>122</v>
      </c>
      <c r="D83" s="168" t="s">
        <v>243</v>
      </c>
      <c r="E83" s="169">
        <v>49.7</v>
      </c>
      <c r="F83" s="169">
        <v>39.65</v>
      </c>
      <c r="G83" s="169">
        <v>22.06</v>
      </c>
      <c r="H83" s="169">
        <v>15.75</v>
      </c>
      <c r="I83" s="169">
        <v>15.75</v>
      </c>
      <c r="J83" s="169">
        <v>0</v>
      </c>
      <c r="K83" s="169">
        <v>0</v>
      </c>
      <c r="L83" s="169">
        <v>0</v>
      </c>
      <c r="M83" s="169">
        <v>1.84</v>
      </c>
      <c r="N83" s="169">
        <v>1.84</v>
      </c>
      <c r="O83" s="169">
        <v>0</v>
      </c>
      <c r="P83" s="169">
        <v>0</v>
      </c>
      <c r="Q83" s="177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7" t="s">
        <v>124</v>
      </c>
      <c r="AC83" s="167" t="s">
        <v>242</v>
      </c>
      <c r="AD83" s="167" t="s">
        <v>122</v>
      </c>
      <c r="AE83" s="168" t="s">
        <v>243</v>
      </c>
      <c r="AF83" s="169">
        <v>10.05</v>
      </c>
      <c r="AG83" s="169">
        <v>6.09</v>
      </c>
      <c r="AH83" s="169">
        <v>3.96</v>
      </c>
      <c r="AI83" s="186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  <c r="AX83" s="169">
        <v>123.6</v>
      </c>
      <c r="AY83" s="169">
        <f t="shared" si="1"/>
        <v>173.3</v>
      </c>
    </row>
    <row r="84" ht="16.5" customHeight="1" spans="1:51">
      <c r="A84" s="167"/>
      <c r="B84" s="167" t="s">
        <v>244</v>
      </c>
      <c r="C84" s="167"/>
      <c r="D84" s="168" t="s">
        <v>245</v>
      </c>
      <c r="E84" s="169">
        <v>1864.31</v>
      </c>
      <c r="F84" s="169">
        <v>1274.15</v>
      </c>
      <c r="G84" s="169">
        <v>803.3</v>
      </c>
      <c r="H84" s="169">
        <v>261.23</v>
      </c>
      <c r="I84" s="169">
        <v>238.5</v>
      </c>
      <c r="J84" s="169">
        <v>22.73</v>
      </c>
      <c r="K84" s="169">
        <v>0</v>
      </c>
      <c r="L84" s="169">
        <v>0</v>
      </c>
      <c r="M84" s="169">
        <v>68.32</v>
      </c>
      <c r="N84" s="169">
        <v>47.77</v>
      </c>
      <c r="O84" s="169">
        <v>0</v>
      </c>
      <c r="P84" s="169">
        <v>20.55</v>
      </c>
      <c r="Q84" s="177">
        <v>0</v>
      </c>
      <c r="R84" s="169">
        <v>0</v>
      </c>
      <c r="S84" s="169">
        <v>141.3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7"/>
      <c r="AC84" s="167" t="s">
        <v>244</v>
      </c>
      <c r="AD84" s="167"/>
      <c r="AE84" s="168" t="s">
        <v>245</v>
      </c>
      <c r="AF84" s="169">
        <v>575.65</v>
      </c>
      <c r="AG84" s="169">
        <v>505.69</v>
      </c>
      <c r="AH84" s="169">
        <v>69.96</v>
      </c>
      <c r="AI84" s="186">
        <v>0</v>
      </c>
      <c r="AJ84" s="169">
        <v>14.51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14.51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  <c r="AX84" s="169">
        <v>746</v>
      </c>
      <c r="AY84" s="169">
        <f t="shared" si="1"/>
        <v>2610.31</v>
      </c>
    </row>
    <row r="85" ht="16.5" customHeight="1" spans="1:51">
      <c r="A85" s="167" t="s">
        <v>124</v>
      </c>
      <c r="B85" s="167" t="s">
        <v>246</v>
      </c>
      <c r="C85" s="167" t="s">
        <v>122</v>
      </c>
      <c r="D85" s="168" t="s">
        <v>243</v>
      </c>
      <c r="E85" s="169">
        <v>1864.31</v>
      </c>
      <c r="F85" s="169">
        <v>1274.15</v>
      </c>
      <c r="G85" s="169">
        <v>803.3</v>
      </c>
      <c r="H85" s="169">
        <v>261.23</v>
      </c>
      <c r="I85" s="169">
        <v>238.5</v>
      </c>
      <c r="J85" s="169">
        <v>22.73</v>
      </c>
      <c r="K85" s="169">
        <v>0</v>
      </c>
      <c r="L85" s="169">
        <v>0</v>
      </c>
      <c r="M85" s="169">
        <v>68.32</v>
      </c>
      <c r="N85" s="169">
        <v>47.77</v>
      </c>
      <c r="O85" s="169">
        <v>0</v>
      </c>
      <c r="P85" s="169">
        <v>20.55</v>
      </c>
      <c r="Q85" s="177">
        <v>0</v>
      </c>
      <c r="R85" s="169">
        <v>0</v>
      </c>
      <c r="S85" s="169">
        <v>141.3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7" t="s">
        <v>124</v>
      </c>
      <c r="AC85" s="167" t="s">
        <v>246</v>
      </c>
      <c r="AD85" s="167" t="s">
        <v>122</v>
      </c>
      <c r="AE85" s="168" t="s">
        <v>243</v>
      </c>
      <c r="AF85" s="169">
        <v>575.65</v>
      </c>
      <c r="AG85" s="169">
        <v>505.69</v>
      </c>
      <c r="AH85" s="169">
        <v>69.96</v>
      </c>
      <c r="AI85" s="186">
        <v>0</v>
      </c>
      <c r="AJ85" s="169">
        <v>14.51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14.51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  <c r="AX85" s="169">
        <v>0</v>
      </c>
      <c r="AY85" s="169">
        <f t="shared" si="1"/>
        <v>1864.31</v>
      </c>
    </row>
    <row r="86" ht="16.5" customHeight="1" spans="1:51">
      <c r="A86" s="167" t="s">
        <v>124</v>
      </c>
      <c r="B86" s="167" t="s">
        <v>246</v>
      </c>
      <c r="C86" s="167" t="s">
        <v>143</v>
      </c>
      <c r="D86" s="168" t="s">
        <v>247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77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7" t="s">
        <v>124</v>
      </c>
      <c r="AC86" s="167" t="s">
        <v>246</v>
      </c>
      <c r="AD86" s="167" t="s">
        <v>143</v>
      </c>
      <c r="AE86" s="168" t="s">
        <v>247</v>
      </c>
      <c r="AF86" s="169">
        <v>0</v>
      </c>
      <c r="AG86" s="169">
        <v>0</v>
      </c>
      <c r="AH86" s="169">
        <v>0</v>
      </c>
      <c r="AI86" s="186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  <c r="AX86" s="169">
        <v>268</v>
      </c>
      <c r="AY86" s="169">
        <f t="shared" si="1"/>
        <v>268</v>
      </c>
    </row>
    <row r="87" ht="16.5" customHeight="1" spans="1:51">
      <c r="A87" s="167" t="s">
        <v>124</v>
      </c>
      <c r="B87" s="167" t="s">
        <v>246</v>
      </c>
      <c r="C87" s="167" t="s">
        <v>148</v>
      </c>
      <c r="D87" s="168" t="s">
        <v>248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77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7" t="s">
        <v>124</v>
      </c>
      <c r="AC87" s="167" t="s">
        <v>246</v>
      </c>
      <c r="AD87" s="167" t="s">
        <v>148</v>
      </c>
      <c r="AE87" s="168" t="s">
        <v>248</v>
      </c>
      <c r="AF87" s="169">
        <v>0</v>
      </c>
      <c r="AG87" s="169">
        <v>0</v>
      </c>
      <c r="AH87" s="169">
        <v>0</v>
      </c>
      <c r="AI87" s="186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  <c r="AX87" s="169">
        <v>165</v>
      </c>
      <c r="AY87" s="169">
        <f t="shared" si="1"/>
        <v>165</v>
      </c>
    </row>
    <row r="88" ht="16.5" customHeight="1" spans="1:51">
      <c r="A88" s="167" t="s">
        <v>124</v>
      </c>
      <c r="B88" s="167" t="s">
        <v>246</v>
      </c>
      <c r="C88" s="167" t="s">
        <v>137</v>
      </c>
      <c r="D88" s="168" t="s">
        <v>249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77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7" t="s">
        <v>124</v>
      </c>
      <c r="AC88" s="167" t="s">
        <v>246</v>
      </c>
      <c r="AD88" s="167" t="s">
        <v>137</v>
      </c>
      <c r="AE88" s="168" t="s">
        <v>249</v>
      </c>
      <c r="AF88" s="169">
        <v>0</v>
      </c>
      <c r="AG88" s="169">
        <v>0</v>
      </c>
      <c r="AH88" s="169">
        <v>0</v>
      </c>
      <c r="AI88" s="186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  <c r="AX88" s="169">
        <v>8</v>
      </c>
      <c r="AY88" s="169">
        <f t="shared" si="1"/>
        <v>8</v>
      </c>
    </row>
    <row r="89" ht="16.5" customHeight="1" spans="1:51">
      <c r="A89" s="167" t="s">
        <v>124</v>
      </c>
      <c r="B89" s="167" t="s">
        <v>246</v>
      </c>
      <c r="C89" s="167" t="s">
        <v>250</v>
      </c>
      <c r="D89" s="168" t="s">
        <v>251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77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7" t="s">
        <v>124</v>
      </c>
      <c r="AC89" s="167" t="s">
        <v>246</v>
      </c>
      <c r="AD89" s="167" t="s">
        <v>250</v>
      </c>
      <c r="AE89" s="168" t="s">
        <v>251</v>
      </c>
      <c r="AF89" s="169">
        <v>0</v>
      </c>
      <c r="AG89" s="169">
        <v>0</v>
      </c>
      <c r="AH89" s="169">
        <v>0</v>
      </c>
      <c r="AI89" s="186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  <c r="AX89" s="169">
        <v>0</v>
      </c>
      <c r="AY89" s="169">
        <f t="shared" si="1"/>
        <v>0</v>
      </c>
    </row>
    <row r="90" ht="16.5" customHeight="1" spans="1:51">
      <c r="A90" s="167" t="s">
        <v>124</v>
      </c>
      <c r="B90" s="167" t="s">
        <v>246</v>
      </c>
      <c r="C90" s="167" t="s">
        <v>252</v>
      </c>
      <c r="D90" s="168" t="s">
        <v>253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77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7" t="s">
        <v>124</v>
      </c>
      <c r="AC90" s="167" t="s">
        <v>246</v>
      </c>
      <c r="AD90" s="167" t="s">
        <v>252</v>
      </c>
      <c r="AE90" s="168" t="s">
        <v>253</v>
      </c>
      <c r="AF90" s="169">
        <v>0</v>
      </c>
      <c r="AG90" s="169">
        <v>0</v>
      </c>
      <c r="AH90" s="169">
        <v>0</v>
      </c>
      <c r="AI90" s="186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  <c r="AX90" s="169">
        <v>12</v>
      </c>
      <c r="AY90" s="169">
        <f t="shared" si="1"/>
        <v>12</v>
      </c>
    </row>
    <row r="91" ht="16.5" customHeight="1" spans="1:51">
      <c r="A91" s="167" t="s">
        <v>124</v>
      </c>
      <c r="B91" s="167" t="s">
        <v>246</v>
      </c>
      <c r="C91" s="167" t="s">
        <v>254</v>
      </c>
      <c r="D91" s="168" t="s">
        <v>255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77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7" t="s">
        <v>124</v>
      </c>
      <c r="AC91" s="167" t="s">
        <v>246</v>
      </c>
      <c r="AD91" s="167" t="s">
        <v>254</v>
      </c>
      <c r="AE91" s="168" t="s">
        <v>255</v>
      </c>
      <c r="AF91" s="169">
        <v>0</v>
      </c>
      <c r="AG91" s="169">
        <v>0</v>
      </c>
      <c r="AH91" s="169">
        <v>0</v>
      </c>
      <c r="AI91" s="186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  <c r="AX91" s="169">
        <v>32</v>
      </c>
      <c r="AY91" s="169">
        <f t="shared" si="1"/>
        <v>32</v>
      </c>
    </row>
    <row r="92" ht="16.5" customHeight="1" spans="1:51">
      <c r="A92" s="167" t="s">
        <v>124</v>
      </c>
      <c r="B92" s="167" t="s">
        <v>246</v>
      </c>
      <c r="C92" s="167" t="s">
        <v>256</v>
      </c>
      <c r="D92" s="168" t="s">
        <v>257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77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7" t="s">
        <v>124</v>
      </c>
      <c r="AC92" s="167" t="s">
        <v>246</v>
      </c>
      <c r="AD92" s="167" t="s">
        <v>256</v>
      </c>
      <c r="AE92" s="168" t="s">
        <v>257</v>
      </c>
      <c r="AF92" s="169">
        <v>0</v>
      </c>
      <c r="AG92" s="169">
        <v>0</v>
      </c>
      <c r="AH92" s="169">
        <v>0</v>
      </c>
      <c r="AI92" s="186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  <c r="AX92" s="169">
        <v>69</v>
      </c>
      <c r="AY92" s="169">
        <f t="shared" si="1"/>
        <v>69</v>
      </c>
    </row>
    <row r="93" ht="16.5" customHeight="1" spans="1:51">
      <c r="A93" s="167" t="s">
        <v>124</v>
      </c>
      <c r="B93" s="167" t="s">
        <v>246</v>
      </c>
      <c r="C93" s="167" t="s">
        <v>139</v>
      </c>
      <c r="D93" s="168" t="s">
        <v>258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77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7" t="s">
        <v>124</v>
      </c>
      <c r="AC93" s="167" t="s">
        <v>246</v>
      </c>
      <c r="AD93" s="167" t="s">
        <v>139</v>
      </c>
      <c r="AE93" s="168" t="s">
        <v>258</v>
      </c>
      <c r="AF93" s="169">
        <v>0</v>
      </c>
      <c r="AG93" s="169">
        <v>0</v>
      </c>
      <c r="AH93" s="169">
        <v>0</v>
      </c>
      <c r="AI93" s="186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  <c r="AX93" s="169">
        <v>136</v>
      </c>
      <c r="AY93" s="169">
        <f t="shared" si="1"/>
        <v>136</v>
      </c>
    </row>
    <row r="94" ht="16.5" customHeight="1" spans="1:51">
      <c r="A94" s="167" t="s">
        <v>124</v>
      </c>
      <c r="B94" s="167" t="s">
        <v>246</v>
      </c>
      <c r="C94" s="167" t="s">
        <v>141</v>
      </c>
      <c r="D94" s="168" t="s">
        <v>259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77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7" t="s">
        <v>124</v>
      </c>
      <c r="AC94" s="167" t="s">
        <v>246</v>
      </c>
      <c r="AD94" s="167" t="s">
        <v>141</v>
      </c>
      <c r="AE94" s="168" t="s">
        <v>259</v>
      </c>
      <c r="AF94" s="169">
        <v>0</v>
      </c>
      <c r="AG94" s="169">
        <v>0</v>
      </c>
      <c r="AH94" s="169">
        <v>0</v>
      </c>
      <c r="AI94" s="186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  <c r="AX94" s="169">
        <v>56</v>
      </c>
      <c r="AY94" s="169">
        <f t="shared" si="1"/>
        <v>56</v>
      </c>
    </row>
    <row r="95" ht="16.5" customHeight="1" spans="1:51">
      <c r="A95" s="167"/>
      <c r="B95" s="167" t="s">
        <v>141</v>
      </c>
      <c r="C95" s="167"/>
      <c r="D95" s="168" t="s">
        <v>260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77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7"/>
      <c r="AC95" s="167" t="s">
        <v>141</v>
      </c>
      <c r="AD95" s="167"/>
      <c r="AE95" s="168" t="s">
        <v>260</v>
      </c>
      <c r="AF95" s="169">
        <v>0</v>
      </c>
      <c r="AG95" s="169">
        <v>0</v>
      </c>
      <c r="AH95" s="169">
        <v>0</v>
      </c>
      <c r="AI95" s="186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  <c r="AX95" s="169">
        <v>131</v>
      </c>
      <c r="AY95" s="169">
        <f t="shared" si="1"/>
        <v>131</v>
      </c>
    </row>
    <row r="96" ht="16.5" customHeight="1" spans="1:51">
      <c r="A96" s="167" t="s">
        <v>124</v>
      </c>
      <c r="B96" s="167" t="s">
        <v>261</v>
      </c>
      <c r="C96" s="167" t="s">
        <v>141</v>
      </c>
      <c r="D96" s="168" t="s">
        <v>262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77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7" t="s">
        <v>124</v>
      </c>
      <c r="AC96" s="167" t="s">
        <v>261</v>
      </c>
      <c r="AD96" s="167" t="s">
        <v>141</v>
      </c>
      <c r="AE96" s="168" t="s">
        <v>262</v>
      </c>
      <c r="AF96" s="169">
        <v>0</v>
      </c>
      <c r="AG96" s="169">
        <v>0</v>
      </c>
      <c r="AH96" s="169">
        <v>0</v>
      </c>
      <c r="AI96" s="186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  <c r="AX96" s="169">
        <v>131</v>
      </c>
      <c r="AY96" s="169">
        <f t="shared" si="1"/>
        <v>131</v>
      </c>
    </row>
    <row r="97" ht="16.5" customHeight="1" spans="1:51">
      <c r="A97" s="167" t="s">
        <v>263</v>
      </c>
      <c r="B97" s="167"/>
      <c r="C97" s="167"/>
      <c r="D97" s="168" t="s">
        <v>264</v>
      </c>
      <c r="E97" s="169">
        <v>10392.24</v>
      </c>
      <c r="F97" s="169">
        <v>7987.09</v>
      </c>
      <c r="G97" s="169">
        <v>2162.96</v>
      </c>
      <c r="H97" s="169">
        <v>1589.9</v>
      </c>
      <c r="I97" s="169">
        <v>929.25</v>
      </c>
      <c r="J97" s="169">
        <v>63.65</v>
      </c>
      <c r="K97" s="169">
        <v>0</v>
      </c>
      <c r="L97" s="169">
        <v>597</v>
      </c>
      <c r="M97" s="169">
        <v>343.83</v>
      </c>
      <c r="N97" s="169">
        <v>179.91</v>
      </c>
      <c r="O97" s="169">
        <v>0</v>
      </c>
      <c r="P97" s="169">
        <v>163.92</v>
      </c>
      <c r="Q97" s="177">
        <v>0</v>
      </c>
      <c r="R97" s="169">
        <v>0</v>
      </c>
      <c r="S97" s="169">
        <v>170.55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3719.85</v>
      </c>
      <c r="AB97" s="167" t="s">
        <v>263</v>
      </c>
      <c r="AC97" s="167"/>
      <c r="AD97" s="167"/>
      <c r="AE97" s="168" t="s">
        <v>264</v>
      </c>
      <c r="AF97" s="169">
        <v>2390.02</v>
      </c>
      <c r="AG97" s="169">
        <v>2075.86</v>
      </c>
      <c r="AH97" s="169">
        <v>314.16</v>
      </c>
      <c r="AI97" s="186">
        <v>0</v>
      </c>
      <c r="AJ97" s="169">
        <v>15.14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15.14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  <c r="AX97" s="169">
        <v>2983.72</v>
      </c>
      <c r="AY97" s="169">
        <f t="shared" si="1"/>
        <v>13375.96</v>
      </c>
    </row>
    <row r="98" ht="16.5" customHeight="1" spans="1:51">
      <c r="A98" s="167"/>
      <c r="B98" s="167" t="s">
        <v>122</v>
      </c>
      <c r="C98" s="167"/>
      <c r="D98" s="168" t="s">
        <v>265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77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7"/>
      <c r="AC98" s="167" t="s">
        <v>122</v>
      </c>
      <c r="AD98" s="167"/>
      <c r="AE98" s="168" t="s">
        <v>265</v>
      </c>
      <c r="AF98" s="169">
        <v>0</v>
      </c>
      <c r="AG98" s="169">
        <v>0</v>
      </c>
      <c r="AH98" s="169">
        <v>0</v>
      </c>
      <c r="AI98" s="186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  <c r="AX98" s="169">
        <v>96</v>
      </c>
      <c r="AY98" s="169">
        <f t="shared" si="1"/>
        <v>96</v>
      </c>
    </row>
    <row r="99" ht="16.5" customHeight="1" spans="1:51">
      <c r="A99" s="167" t="s">
        <v>266</v>
      </c>
      <c r="B99" s="167" t="s">
        <v>125</v>
      </c>
      <c r="C99" s="167" t="s">
        <v>122</v>
      </c>
      <c r="D99" s="168" t="s">
        <v>267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77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7" t="s">
        <v>266</v>
      </c>
      <c r="AC99" s="167" t="s">
        <v>125</v>
      </c>
      <c r="AD99" s="167" t="s">
        <v>122</v>
      </c>
      <c r="AE99" s="168" t="s">
        <v>267</v>
      </c>
      <c r="AF99" s="169">
        <v>0</v>
      </c>
      <c r="AG99" s="169">
        <v>0</v>
      </c>
      <c r="AH99" s="169">
        <v>0</v>
      </c>
      <c r="AI99" s="186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  <c r="AX99" s="169">
        <v>96</v>
      </c>
      <c r="AY99" s="169">
        <f t="shared" si="1"/>
        <v>96</v>
      </c>
    </row>
    <row r="100" ht="16.5" customHeight="1" spans="1:51">
      <c r="A100" s="167"/>
      <c r="B100" s="167" t="s">
        <v>127</v>
      </c>
      <c r="C100" s="167"/>
      <c r="D100" s="168" t="s">
        <v>268</v>
      </c>
      <c r="E100" s="169">
        <v>9650.07</v>
      </c>
      <c r="F100" s="169">
        <v>7400.41</v>
      </c>
      <c r="G100" s="169">
        <v>1891.34</v>
      </c>
      <c r="H100" s="169">
        <v>1356.4</v>
      </c>
      <c r="I100" s="169">
        <v>776.25</v>
      </c>
      <c r="J100" s="169">
        <v>50.83</v>
      </c>
      <c r="K100" s="169">
        <v>0</v>
      </c>
      <c r="L100" s="169">
        <v>529.32</v>
      </c>
      <c r="M100" s="169">
        <v>291.06</v>
      </c>
      <c r="N100" s="169">
        <v>157.61</v>
      </c>
      <c r="O100" s="169">
        <v>0</v>
      </c>
      <c r="P100" s="169">
        <v>133.45</v>
      </c>
      <c r="Q100" s="177">
        <v>0</v>
      </c>
      <c r="R100" s="169">
        <v>0</v>
      </c>
      <c r="S100" s="169">
        <v>141.75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3719.85</v>
      </c>
      <c r="AB100" s="167"/>
      <c r="AC100" s="167" t="s">
        <v>127</v>
      </c>
      <c r="AD100" s="167"/>
      <c r="AE100" s="168" t="s">
        <v>268</v>
      </c>
      <c r="AF100" s="169">
        <v>2236.2</v>
      </c>
      <c r="AG100" s="169">
        <v>1966.92</v>
      </c>
      <c r="AH100" s="169">
        <v>269.28</v>
      </c>
      <c r="AI100" s="186">
        <v>0</v>
      </c>
      <c r="AJ100" s="169">
        <v>13.46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13.46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  <c r="AX100" s="169">
        <v>2082.72</v>
      </c>
      <c r="AY100" s="169">
        <f t="shared" si="1"/>
        <v>11732.79</v>
      </c>
    </row>
    <row r="101" ht="16.5" customHeight="1" spans="1:51">
      <c r="A101" s="167" t="s">
        <v>266</v>
      </c>
      <c r="B101" s="167" t="s">
        <v>129</v>
      </c>
      <c r="C101" s="167" t="s">
        <v>122</v>
      </c>
      <c r="D101" s="168" t="s">
        <v>269</v>
      </c>
      <c r="E101" s="169">
        <v>9437.83</v>
      </c>
      <c r="F101" s="169">
        <v>7188.17</v>
      </c>
      <c r="G101" s="169">
        <v>1891.34</v>
      </c>
      <c r="H101" s="169">
        <v>1356.4</v>
      </c>
      <c r="I101" s="169">
        <v>776.25</v>
      </c>
      <c r="J101" s="169">
        <v>50.83</v>
      </c>
      <c r="K101" s="169">
        <v>0</v>
      </c>
      <c r="L101" s="169">
        <v>529.32</v>
      </c>
      <c r="M101" s="169">
        <v>291.06</v>
      </c>
      <c r="N101" s="169">
        <v>157.61</v>
      </c>
      <c r="O101" s="169">
        <v>0</v>
      </c>
      <c r="P101" s="169">
        <v>133.45</v>
      </c>
      <c r="Q101" s="177">
        <v>0</v>
      </c>
      <c r="R101" s="169">
        <v>0</v>
      </c>
      <c r="S101" s="169">
        <v>141.75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3507.61</v>
      </c>
      <c r="AB101" s="167" t="s">
        <v>266</v>
      </c>
      <c r="AC101" s="167" t="s">
        <v>129</v>
      </c>
      <c r="AD101" s="167" t="s">
        <v>122</v>
      </c>
      <c r="AE101" s="168" t="s">
        <v>269</v>
      </c>
      <c r="AF101" s="169">
        <v>2236.2</v>
      </c>
      <c r="AG101" s="169">
        <v>1966.92</v>
      </c>
      <c r="AH101" s="169">
        <v>269.28</v>
      </c>
      <c r="AI101" s="186">
        <v>0</v>
      </c>
      <c r="AJ101" s="169">
        <v>13.46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13.46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  <c r="AX101" s="169">
        <v>559</v>
      </c>
      <c r="AY101" s="169">
        <f t="shared" si="1"/>
        <v>9996.83</v>
      </c>
    </row>
    <row r="102" ht="16.5" customHeight="1" spans="1:51">
      <c r="A102" s="167" t="s">
        <v>266</v>
      </c>
      <c r="B102" s="167" t="s">
        <v>129</v>
      </c>
      <c r="C102" s="167" t="s">
        <v>127</v>
      </c>
      <c r="D102" s="168" t="s">
        <v>270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77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7" t="s">
        <v>266</v>
      </c>
      <c r="AC102" s="167" t="s">
        <v>129</v>
      </c>
      <c r="AD102" s="167" t="s">
        <v>127</v>
      </c>
      <c r="AE102" s="168" t="s">
        <v>270</v>
      </c>
      <c r="AF102" s="169">
        <v>0</v>
      </c>
      <c r="AG102" s="169">
        <v>0</v>
      </c>
      <c r="AH102" s="169">
        <v>0</v>
      </c>
      <c r="AI102" s="186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  <c r="AX102" s="169">
        <v>256.66</v>
      </c>
      <c r="AY102" s="169">
        <f t="shared" si="1"/>
        <v>256.66</v>
      </c>
    </row>
    <row r="103" ht="16.5" customHeight="1" spans="1:51">
      <c r="A103" s="167" t="s">
        <v>266</v>
      </c>
      <c r="B103" s="167" t="s">
        <v>129</v>
      </c>
      <c r="C103" s="167" t="s">
        <v>271</v>
      </c>
      <c r="D103" s="168" t="s">
        <v>272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77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7" t="s">
        <v>266</v>
      </c>
      <c r="AC103" s="167" t="s">
        <v>129</v>
      </c>
      <c r="AD103" s="167" t="s">
        <v>271</v>
      </c>
      <c r="AE103" s="168" t="s">
        <v>272</v>
      </c>
      <c r="AF103" s="169">
        <v>0</v>
      </c>
      <c r="AG103" s="169">
        <v>0</v>
      </c>
      <c r="AH103" s="169">
        <v>0</v>
      </c>
      <c r="AI103" s="186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  <c r="AX103" s="169">
        <v>30</v>
      </c>
      <c r="AY103" s="169">
        <f t="shared" si="1"/>
        <v>30</v>
      </c>
    </row>
    <row r="104" ht="16.5" customHeight="1" spans="1:51">
      <c r="A104" s="167" t="s">
        <v>266</v>
      </c>
      <c r="B104" s="167" t="s">
        <v>129</v>
      </c>
      <c r="C104" s="167" t="s">
        <v>273</v>
      </c>
      <c r="D104" s="168" t="s">
        <v>274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77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7" t="s">
        <v>266</v>
      </c>
      <c r="AC104" s="167" t="s">
        <v>129</v>
      </c>
      <c r="AD104" s="167" t="s">
        <v>273</v>
      </c>
      <c r="AE104" s="168" t="s">
        <v>274</v>
      </c>
      <c r="AF104" s="169">
        <v>0</v>
      </c>
      <c r="AG104" s="169">
        <v>0</v>
      </c>
      <c r="AH104" s="169">
        <v>0</v>
      </c>
      <c r="AI104" s="186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0</v>
      </c>
      <c r="AW104" s="169">
        <v>0</v>
      </c>
      <c r="AX104" s="169">
        <v>484</v>
      </c>
      <c r="AY104" s="169">
        <f t="shared" si="1"/>
        <v>484</v>
      </c>
    </row>
    <row r="105" ht="16.5" customHeight="1" spans="1:51">
      <c r="A105" s="167" t="s">
        <v>266</v>
      </c>
      <c r="B105" s="167" t="s">
        <v>129</v>
      </c>
      <c r="C105" s="167" t="s">
        <v>275</v>
      </c>
      <c r="D105" s="168" t="s">
        <v>276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77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7" t="s">
        <v>266</v>
      </c>
      <c r="AC105" s="167" t="s">
        <v>129</v>
      </c>
      <c r="AD105" s="167" t="s">
        <v>275</v>
      </c>
      <c r="AE105" s="168" t="s">
        <v>276</v>
      </c>
      <c r="AF105" s="169">
        <v>0</v>
      </c>
      <c r="AG105" s="169">
        <v>0</v>
      </c>
      <c r="AH105" s="169">
        <v>0</v>
      </c>
      <c r="AI105" s="186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  <c r="AX105" s="169">
        <v>81</v>
      </c>
      <c r="AY105" s="169">
        <f t="shared" si="1"/>
        <v>81</v>
      </c>
    </row>
    <row r="106" ht="16.5" customHeight="1" spans="1:51">
      <c r="A106" s="167" t="s">
        <v>266</v>
      </c>
      <c r="B106" s="167" t="s">
        <v>129</v>
      </c>
      <c r="C106" s="167" t="s">
        <v>141</v>
      </c>
      <c r="D106" s="168" t="s">
        <v>277</v>
      </c>
      <c r="E106" s="169">
        <v>212.24</v>
      </c>
      <c r="F106" s="169">
        <v>212.24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77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212.24</v>
      </c>
      <c r="AB106" s="167" t="s">
        <v>266</v>
      </c>
      <c r="AC106" s="167" t="s">
        <v>129</v>
      </c>
      <c r="AD106" s="167" t="s">
        <v>141</v>
      </c>
      <c r="AE106" s="168" t="s">
        <v>277</v>
      </c>
      <c r="AF106" s="169">
        <v>0</v>
      </c>
      <c r="AG106" s="169">
        <v>0</v>
      </c>
      <c r="AH106" s="169">
        <v>0</v>
      </c>
      <c r="AI106" s="186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  <c r="AX106" s="169">
        <v>672.06</v>
      </c>
      <c r="AY106" s="169">
        <f t="shared" si="1"/>
        <v>884.3</v>
      </c>
    </row>
    <row r="107" ht="16.5" customHeight="1" spans="1:51">
      <c r="A107" s="167"/>
      <c r="B107" s="167" t="s">
        <v>157</v>
      </c>
      <c r="C107" s="167"/>
      <c r="D107" s="168" t="s">
        <v>278</v>
      </c>
      <c r="E107" s="169">
        <v>742.17</v>
      </c>
      <c r="F107" s="169">
        <v>586.68</v>
      </c>
      <c r="G107" s="169">
        <v>271.62</v>
      </c>
      <c r="H107" s="169">
        <v>233.5</v>
      </c>
      <c r="I107" s="169">
        <v>153</v>
      </c>
      <c r="J107" s="169">
        <v>12.82</v>
      </c>
      <c r="K107" s="169">
        <v>0</v>
      </c>
      <c r="L107" s="169">
        <v>67.68</v>
      </c>
      <c r="M107" s="169">
        <v>52.77</v>
      </c>
      <c r="N107" s="169">
        <v>22.3</v>
      </c>
      <c r="O107" s="169">
        <v>0</v>
      </c>
      <c r="P107" s="169">
        <v>30.47</v>
      </c>
      <c r="Q107" s="177">
        <v>0</v>
      </c>
      <c r="R107" s="169">
        <v>0</v>
      </c>
      <c r="S107" s="169">
        <v>28.8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7"/>
      <c r="AC107" s="167" t="s">
        <v>157</v>
      </c>
      <c r="AD107" s="167"/>
      <c r="AE107" s="168" t="s">
        <v>278</v>
      </c>
      <c r="AF107" s="169">
        <v>153.82</v>
      </c>
      <c r="AG107" s="169">
        <v>108.94</v>
      </c>
      <c r="AH107" s="169">
        <v>44.88</v>
      </c>
      <c r="AI107" s="186">
        <v>0</v>
      </c>
      <c r="AJ107" s="169">
        <v>1.68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1.68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  <c r="AX107" s="169">
        <v>391</v>
      </c>
      <c r="AY107" s="169">
        <f t="shared" si="1"/>
        <v>1133.17</v>
      </c>
    </row>
    <row r="108" ht="16.5" customHeight="1" spans="1:51">
      <c r="A108" s="167" t="s">
        <v>266</v>
      </c>
      <c r="B108" s="167" t="s">
        <v>159</v>
      </c>
      <c r="C108" s="167" t="s">
        <v>122</v>
      </c>
      <c r="D108" s="168" t="s">
        <v>279</v>
      </c>
      <c r="E108" s="169">
        <v>742.17</v>
      </c>
      <c r="F108" s="169">
        <v>586.68</v>
      </c>
      <c r="G108" s="169">
        <v>271.62</v>
      </c>
      <c r="H108" s="169">
        <v>233.5</v>
      </c>
      <c r="I108" s="169">
        <v>153</v>
      </c>
      <c r="J108" s="169">
        <v>12.82</v>
      </c>
      <c r="K108" s="169">
        <v>0</v>
      </c>
      <c r="L108" s="169">
        <v>67.68</v>
      </c>
      <c r="M108" s="169">
        <v>52.77</v>
      </c>
      <c r="N108" s="169">
        <v>22.3</v>
      </c>
      <c r="O108" s="169">
        <v>0</v>
      </c>
      <c r="P108" s="169">
        <v>30.47</v>
      </c>
      <c r="Q108" s="177">
        <v>0</v>
      </c>
      <c r="R108" s="169">
        <v>0</v>
      </c>
      <c r="S108" s="169">
        <v>28.8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7" t="s">
        <v>266</v>
      </c>
      <c r="AC108" s="167" t="s">
        <v>159</v>
      </c>
      <c r="AD108" s="167" t="s">
        <v>122</v>
      </c>
      <c r="AE108" s="168" t="s">
        <v>279</v>
      </c>
      <c r="AF108" s="169">
        <v>153.82</v>
      </c>
      <c r="AG108" s="169">
        <v>108.94</v>
      </c>
      <c r="AH108" s="169">
        <v>44.88</v>
      </c>
      <c r="AI108" s="186">
        <v>0</v>
      </c>
      <c r="AJ108" s="169">
        <v>1.68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1.68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  <c r="AX108" s="169">
        <v>336</v>
      </c>
      <c r="AY108" s="169">
        <f t="shared" si="1"/>
        <v>1078.17</v>
      </c>
    </row>
    <row r="109" ht="16.5" customHeight="1" spans="1:51">
      <c r="A109" s="167" t="s">
        <v>266</v>
      </c>
      <c r="B109" s="167" t="s">
        <v>159</v>
      </c>
      <c r="C109" s="167" t="s">
        <v>132</v>
      </c>
      <c r="D109" s="168" t="s">
        <v>280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77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7" t="s">
        <v>266</v>
      </c>
      <c r="AC109" s="167" t="s">
        <v>159</v>
      </c>
      <c r="AD109" s="167" t="s">
        <v>132</v>
      </c>
      <c r="AE109" s="168" t="s">
        <v>280</v>
      </c>
      <c r="AF109" s="169">
        <v>0</v>
      </c>
      <c r="AG109" s="169">
        <v>0</v>
      </c>
      <c r="AH109" s="169">
        <v>0</v>
      </c>
      <c r="AI109" s="186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69">
        <v>0</v>
      </c>
      <c r="AU109" s="169">
        <v>0</v>
      </c>
      <c r="AV109" s="169">
        <v>0</v>
      </c>
      <c r="AW109" s="169">
        <v>0</v>
      </c>
      <c r="AX109" s="169">
        <v>0</v>
      </c>
      <c r="AY109" s="169">
        <f t="shared" si="1"/>
        <v>0</v>
      </c>
    </row>
    <row r="110" ht="16.5" customHeight="1" spans="1:51">
      <c r="A110" s="167" t="s">
        <v>266</v>
      </c>
      <c r="B110" s="167" t="s">
        <v>159</v>
      </c>
      <c r="C110" s="167" t="s">
        <v>141</v>
      </c>
      <c r="D110" s="168" t="s">
        <v>281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77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7" t="s">
        <v>266</v>
      </c>
      <c r="AC110" s="167" t="s">
        <v>159</v>
      </c>
      <c r="AD110" s="167" t="s">
        <v>141</v>
      </c>
      <c r="AE110" s="168" t="s">
        <v>281</v>
      </c>
      <c r="AF110" s="169">
        <v>0</v>
      </c>
      <c r="AG110" s="169">
        <v>0</v>
      </c>
      <c r="AH110" s="169">
        <v>0</v>
      </c>
      <c r="AI110" s="186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0</v>
      </c>
      <c r="AV110" s="169">
        <v>0</v>
      </c>
      <c r="AW110" s="169">
        <v>0</v>
      </c>
      <c r="AX110" s="169">
        <v>55</v>
      </c>
      <c r="AY110" s="169">
        <f t="shared" si="1"/>
        <v>55</v>
      </c>
    </row>
    <row r="111" ht="16.5" customHeight="1" spans="1:51">
      <c r="A111" s="167"/>
      <c r="B111" s="167" t="s">
        <v>137</v>
      </c>
      <c r="C111" s="167"/>
      <c r="D111" s="168" t="s">
        <v>282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77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7"/>
      <c r="AC111" s="167" t="s">
        <v>137</v>
      </c>
      <c r="AD111" s="167"/>
      <c r="AE111" s="168" t="s">
        <v>282</v>
      </c>
      <c r="AF111" s="169">
        <v>0</v>
      </c>
      <c r="AG111" s="169">
        <v>0</v>
      </c>
      <c r="AH111" s="169">
        <v>0</v>
      </c>
      <c r="AI111" s="186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  <c r="AX111" s="169">
        <v>342</v>
      </c>
      <c r="AY111" s="169">
        <f t="shared" si="1"/>
        <v>342</v>
      </c>
    </row>
    <row r="112" ht="16.5" customHeight="1" spans="1:51">
      <c r="A112" s="167" t="s">
        <v>266</v>
      </c>
      <c r="B112" s="167" t="s">
        <v>168</v>
      </c>
      <c r="C112" s="167" t="s">
        <v>141</v>
      </c>
      <c r="D112" s="168" t="s">
        <v>283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77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7" t="s">
        <v>266</v>
      </c>
      <c r="AC112" s="167" t="s">
        <v>168</v>
      </c>
      <c r="AD112" s="167" t="s">
        <v>141</v>
      </c>
      <c r="AE112" s="168" t="s">
        <v>283</v>
      </c>
      <c r="AF112" s="169">
        <v>0</v>
      </c>
      <c r="AG112" s="169">
        <v>0</v>
      </c>
      <c r="AH112" s="169">
        <v>0</v>
      </c>
      <c r="AI112" s="186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  <c r="AX112" s="169">
        <v>342</v>
      </c>
      <c r="AY112" s="169">
        <f t="shared" si="1"/>
        <v>342</v>
      </c>
    </row>
    <row r="113" ht="16.5" customHeight="1" spans="1:51">
      <c r="A113" s="167"/>
      <c r="B113" s="167" t="s">
        <v>141</v>
      </c>
      <c r="C113" s="167"/>
      <c r="D113" s="168" t="s">
        <v>284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77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7"/>
      <c r="AC113" s="167" t="s">
        <v>141</v>
      </c>
      <c r="AD113" s="167"/>
      <c r="AE113" s="168" t="s">
        <v>284</v>
      </c>
      <c r="AF113" s="169">
        <v>0</v>
      </c>
      <c r="AG113" s="169">
        <v>0</v>
      </c>
      <c r="AH113" s="169">
        <v>0</v>
      </c>
      <c r="AI113" s="186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  <c r="AX113" s="169">
        <v>72</v>
      </c>
      <c r="AY113" s="169">
        <f t="shared" si="1"/>
        <v>72</v>
      </c>
    </row>
    <row r="114" ht="16.5" customHeight="1" spans="1:51">
      <c r="A114" s="167" t="s">
        <v>266</v>
      </c>
      <c r="B114" s="167" t="s">
        <v>261</v>
      </c>
      <c r="C114" s="167" t="s">
        <v>141</v>
      </c>
      <c r="D114" s="168" t="s">
        <v>285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77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7" t="s">
        <v>266</v>
      </c>
      <c r="AC114" s="167" t="s">
        <v>261</v>
      </c>
      <c r="AD114" s="167" t="s">
        <v>141</v>
      </c>
      <c r="AE114" s="168" t="s">
        <v>285</v>
      </c>
      <c r="AF114" s="169">
        <v>0</v>
      </c>
      <c r="AG114" s="169">
        <v>0</v>
      </c>
      <c r="AH114" s="169">
        <v>0</v>
      </c>
      <c r="AI114" s="186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  <c r="AX114" s="169">
        <v>72</v>
      </c>
      <c r="AY114" s="169">
        <f t="shared" si="1"/>
        <v>72</v>
      </c>
    </row>
    <row r="115" ht="16.5" customHeight="1" spans="1:51">
      <c r="A115" s="167" t="s">
        <v>286</v>
      </c>
      <c r="B115" s="167"/>
      <c r="C115" s="167"/>
      <c r="D115" s="168" t="s">
        <v>287</v>
      </c>
      <c r="E115" s="169">
        <v>57915.73</v>
      </c>
      <c r="F115" s="169">
        <v>54422.87</v>
      </c>
      <c r="G115" s="169">
        <v>25827.65</v>
      </c>
      <c r="H115" s="169">
        <v>4167.16</v>
      </c>
      <c r="I115" s="169">
        <v>72</v>
      </c>
      <c r="J115" s="169">
        <v>1975.16</v>
      </c>
      <c r="K115" s="169">
        <v>2000</v>
      </c>
      <c r="L115" s="169">
        <v>120</v>
      </c>
      <c r="M115" s="169">
        <v>9424.06</v>
      </c>
      <c r="N115" s="169">
        <v>2152.3</v>
      </c>
      <c r="O115" s="169">
        <v>4866</v>
      </c>
      <c r="P115" s="169">
        <v>2405.76</v>
      </c>
      <c r="Q115" s="177">
        <v>0</v>
      </c>
      <c r="R115" s="169">
        <v>0</v>
      </c>
      <c r="S115" s="169">
        <v>13554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500</v>
      </c>
      <c r="AA115" s="169">
        <v>950</v>
      </c>
      <c r="AB115" s="167" t="s">
        <v>286</v>
      </c>
      <c r="AC115" s="167"/>
      <c r="AD115" s="167"/>
      <c r="AE115" s="168" t="s">
        <v>287</v>
      </c>
      <c r="AF115" s="169">
        <v>2322.99</v>
      </c>
      <c r="AG115" s="169">
        <v>2301.87</v>
      </c>
      <c r="AH115" s="169">
        <v>21.12</v>
      </c>
      <c r="AI115" s="186">
        <v>0</v>
      </c>
      <c r="AJ115" s="169">
        <v>1169.87</v>
      </c>
      <c r="AK115" s="169">
        <v>3.88</v>
      </c>
      <c r="AL115" s="169">
        <v>3.88</v>
      </c>
      <c r="AM115" s="169">
        <v>0</v>
      </c>
      <c r="AN115" s="169">
        <v>2.71</v>
      </c>
      <c r="AO115" s="169">
        <v>0</v>
      </c>
      <c r="AP115" s="169">
        <v>446.86</v>
      </c>
      <c r="AQ115" s="169">
        <v>0</v>
      </c>
      <c r="AR115" s="169">
        <v>0</v>
      </c>
      <c r="AS115" s="169">
        <v>611.72</v>
      </c>
      <c r="AT115" s="169">
        <v>0</v>
      </c>
      <c r="AU115" s="169">
        <v>0</v>
      </c>
      <c r="AV115" s="169">
        <v>0</v>
      </c>
      <c r="AW115" s="169">
        <v>104.69</v>
      </c>
      <c r="AX115" s="169">
        <v>3912.69</v>
      </c>
      <c r="AY115" s="169">
        <f t="shared" si="1"/>
        <v>61828.42</v>
      </c>
    </row>
    <row r="116" ht="16.5" customHeight="1" spans="1:51">
      <c r="A116" s="167"/>
      <c r="B116" s="167" t="s">
        <v>122</v>
      </c>
      <c r="C116" s="167"/>
      <c r="D116" s="168" t="s">
        <v>288</v>
      </c>
      <c r="E116" s="169">
        <v>1672.35</v>
      </c>
      <c r="F116" s="169">
        <v>1520.8</v>
      </c>
      <c r="G116" s="169">
        <v>391.23</v>
      </c>
      <c r="H116" s="169">
        <v>5.33</v>
      </c>
      <c r="I116" s="169">
        <v>0</v>
      </c>
      <c r="J116" s="169">
        <v>3.17</v>
      </c>
      <c r="K116" s="169">
        <v>2.16</v>
      </c>
      <c r="L116" s="169">
        <v>0</v>
      </c>
      <c r="M116" s="169">
        <v>41.48</v>
      </c>
      <c r="N116" s="169">
        <v>32.6</v>
      </c>
      <c r="O116" s="169">
        <v>6</v>
      </c>
      <c r="P116" s="169">
        <v>2.88</v>
      </c>
      <c r="Q116" s="177">
        <v>0</v>
      </c>
      <c r="R116" s="169">
        <v>0</v>
      </c>
      <c r="S116" s="169">
        <v>132.75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950</v>
      </c>
      <c r="AB116" s="167"/>
      <c r="AC116" s="167" t="s">
        <v>122</v>
      </c>
      <c r="AD116" s="167"/>
      <c r="AE116" s="168" t="s">
        <v>288</v>
      </c>
      <c r="AF116" s="169">
        <v>85.68</v>
      </c>
      <c r="AG116" s="169">
        <v>75.12</v>
      </c>
      <c r="AH116" s="169">
        <v>10.56</v>
      </c>
      <c r="AI116" s="186">
        <v>0</v>
      </c>
      <c r="AJ116" s="169">
        <v>65.87</v>
      </c>
      <c r="AK116" s="169">
        <v>0</v>
      </c>
      <c r="AL116" s="169">
        <v>0</v>
      </c>
      <c r="AM116" s="169">
        <v>0</v>
      </c>
      <c r="AN116" s="169">
        <v>0.06</v>
      </c>
      <c r="AO116" s="169">
        <v>0</v>
      </c>
      <c r="AP116" s="169">
        <v>56.69</v>
      </c>
      <c r="AQ116" s="169">
        <v>0</v>
      </c>
      <c r="AR116" s="169">
        <v>0</v>
      </c>
      <c r="AS116" s="169">
        <v>9.12</v>
      </c>
      <c r="AT116" s="169">
        <v>0</v>
      </c>
      <c r="AU116" s="169">
        <v>0</v>
      </c>
      <c r="AV116" s="169">
        <v>0</v>
      </c>
      <c r="AW116" s="169">
        <v>0</v>
      </c>
      <c r="AX116" s="169">
        <v>854</v>
      </c>
      <c r="AY116" s="169">
        <f t="shared" si="1"/>
        <v>2526.35</v>
      </c>
    </row>
    <row r="117" ht="16.5" customHeight="1" spans="1:51">
      <c r="A117" s="167" t="s">
        <v>289</v>
      </c>
      <c r="B117" s="167" t="s">
        <v>125</v>
      </c>
      <c r="C117" s="167" t="s">
        <v>122</v>
      </c>
      <c r="D117" s="168" t="s">
        <v>290</v>
      </c>
      <c r="E117" s="169">
        <v>1616.36</v>
      </c>
      <c r="F117" s="169">
        <v>1505.05</v>
      </c>
      <c r="G117" s="169">
        <v>391.23</v>
      </c>
      <c r="H117" s="169">
        <v>5.33</v>
      </c>
      <c r="I117" s="169">
        <v>0</v>
      </c>
      <c r="J117" s="169">
        <v>3.17</v>
      </c>
      <c r="K117" s="169">
        <v>2.16</v>
      </c>
      <c r="L117" s="169">
        <v>0</v>
      </c>
      <c r="M117" s="169">
        <v>41.48</v>
      </c>
      <c r="N117" s="169">
        <v>32.6</v>
      </c>
      <c r="O117" s="169">
        <v>6</v>
      </c>
      <c r="P117" s="169">
        <v>2.88</v>
      </c>
      <c r="Q117" s="177">
        <v>0</v>
      </c>
      <c r="R117" s="169">
        <v>0</v>
      </c>
      <c r="S117" s="169">
        <v>117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950</v>
      </c>
      <c r="AB117" s="167" t="s">
        <v>289</v>
      </c>
      <c r="AC117" s="167" t="s">
        <v>125</v>
      </c>
      <c r="AD117" s="167" t="s">
        <v>122</v>
      </c>
      <c r="AE117" s="168" t="s">
        <v>290</v>
      </c>
      <c r="AF117" s="169">
        <v>85.68</v>
      </c>
      <c r="AG117" s="169">
        <v>75.12</v>
      </c>
      <c r="AH117" s="169">
        <v>10.56</v>
      </c>
      <c r="AI117" s="186">
        <v>0</v>
      </c>
      <c r="AJ117" s="169">
        <v>25.63</v>
      </c>
      <c r="AK117" s="169">
        <v>0</v>
      </c>
      <c r="AL117" s="169">
        <v>0</v>
      </c>
      <c r="AM117" s="169">
        <v>0</v>
      </c>
      <c r="AN117" s="169">
        <v>0.06</v>
      </c>
      <c r="AO117" s="169">
        <v>0</v>
      </c>
      <c r="AP117" s="169">
        <v>25.57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  <c r="AX117" s="169">
        <v>325</v>
      </c>
      <c r="AY117" s="169">
        <f t="shared" si="1"/>
        <v>1941.36</v>
      </c>
    </row>
    <row r="118" ht="16.5" customHeight="1" spans="1:51">
      <c r="A118" s="167" t="s">
        <v>289</v>
      </c>
      <c r="B118" s="167" t="s">
        <v>125</v>
      </c>
      <c r="C118" s="167" t="s">
        <v>127</v>
      </c>
      <c r="D118" s="168" t="s">
        <v>291</v>
      </c>
      <c r="E118" s="169">
        <v>55.29</v>
      </c>
      <c r="F118" s="169">
        <v>15.75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77">
        <v>0</v>
      </c>
      <c r="R118" s="169">
        <v>0</v>
      </c>
      <c r="S118" s="169">
        <v>15.75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7" t="s">
        <v>289</v>
      </c>
      <c r="AC118" s="167" t="s">
        <v>125</v>
      </c>
      <c r="AD118" s="167" t="s">
        <v>127</v>
      </c>
      <c r="AE118" s="168" t="s">
        <v>291</v>
      </c>
      <c r="AF118" s="169">
        <v>0</v>
      </c>
      <c r="AG118" s="169">
        <v>0</v>
      </c>
      <c r="AH118" s="169">
        <v>0</v>
      </c>
      <c r="AI118" s="186">
        <v>0</v>
      </c>
      <c r="AJ118" s="169">
        <v>39.54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31.12</v>
      </c>
      <c r="AQ118" s="169">
        <v>0</v>
      </c>
      <c r="AR118" s="169">
        <v>0</v>
      </c>
      <c r="AS118" s="169">
        <v>8.42</v>
      </c>
      <c r="AT118" s="169">
        <v>0</v>
      </c>
      <c r="AU118" s="169">
        <v>0</v>
      </c>
      <c r="AV118" s="169">
        <v>0</v>
      </c>
      <c r="AW118" s="169">
        <v>0</v>
      </c>
      <c r="AX118" s="169">
        <v>0</v>
      </c>
      <c r="AY118" s="169">
        <f t="shared" si="1"/>
        <v>55.29</v>
      </c>
    </row>
    <row r="119" ht="16.5" customHeight="1" spans="1:51">
      <c r="A119" s="167" t="s">
        <v>289</v>
      </c>
      <c r="B119" s="167" t="s">
        <v>125</v>
      </c>
      <c r="C119" s="167" t="s">
        <v>132</v>
      </c>
      <c r="D119" s="168" t="s">
        <v>292</v>
      </c>
      <c r="E119" s="169">
        <v>0.7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77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7" t="s">
        <v>289</v>
      </c>
      <c r="AC119" s="167" t="s">
        <v>125</v>
      </c>
      <c r="AD119" s="167" t="s">
        <v>132</v>
      </c>
      <c r="AE119" s="168" t="s">
        <v>292</v>
      </c>
      <c r="AF119" s="169">
        <v>0</v>
      </c>
      <c r="AG119" s="169">
        <v>0</v>
      </c>
      <c r="AH119" s="169">
        <v>0</v>
      </c>
      <c r="AI119" s="186">
        <v>0</v>
      </c>
      <c r="AJ119" s="169">
        <v>0.7</v>
      </c>
      <c r="AK119" s="169">
        <v>0</v>
      </c>
      <c r="AL119" s="169">
        <v>0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0.7</v>
      </c>
      <c r="AT119" s="169">
        <v>0</v>
      </c>
      <c r="AU119" s="169">
        <v>0</v>
      </c>
      <c r="AV119" s="169">
        <v>0</v>
      </c>
      <c r="AW119" s="169">
        <v>0</v>
      </c>
      <c r="AX119" s="169">
        <v>288</v>
      </c>
      <c r="AY119" s="169">
        <f t="shared" si="1"/>
        <v>288.7</v>
      </c>
    </row>
    <row r="120" ht="16.5" customHeight="1" spans="1:51">
      <c r="A120" s="167" t="s">
        <v>289</v>
      </c>
      <c r="B120" s="167" t="s">
        <v>125</v>
      </c>
      <c r="C120" s="167" t="s">
        <v>141</v>
      </c>
      <c r="D120" s="168" t="s">
        <v>293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77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7" t="s">
        <v>289</v>
      </c>
      <c r="AC120" s="167" t="s">
        <v>125</v>
      </c>
      <c r="AD120" s="167" t="s">
        <v>141</v>
      </c>
      <c r="AE120" s="168" t="s">
        <v>293</v>
      </c>
      <c r="AF120" s="169">
        <v>0</v>
      </c>
      <c r="AG120" s="169">
        <v>0</v>
      </c>
      <c r="AH120" s="169">
        <v>0</v>
      </c>
      <c r="AI120" s="186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  <c r="AX120" s="169">
        <v>241</v>
      </c>
      <c r="AY120" s="169">
        <f t="shared" si="1"/>
        <v>241</v>
      </c>
    </row>
    <row r="121" ht="16.5" customHeight="1" spans="1:51">
      <c r="A121" s="167"/>
      <c r="B121" s="167" t="s">
        <v>127</v>
      </c>
      <c r="C121" s="167"/>
      <c r="D121" s="168" t="s">
        <v>294</v>
      </c>
      <c r="E121" s="169">
        <v>54404.1</v>
      </c>
      <c r="F121" s="169">
        <v>51241.42</v>
      </c>
      <c r="G121" s="169">
        <v>24374.04</v>
      </c>
      <c r="H121" s="169">
        <v>4125.83</v>
      </c>
      <c r="I121" s="169">
        <v>36</v>
      </c>
      <c r="J121" s="169">
        <v>1971.99</v>
      </c>
      <c r="K121" s="169">
        <v>1997.84</v>
      </c>
      <c r="L121" s="169">
        <v>120</v>
      </c>
      <c r="M121" s="169">
        <v>9286.05</v>
      </c>
      <c r="N121" s="169">
        <v>2031.17</v>
      </c>
      <c r="O121" s="169">
        <v>4852</v>
      </c>
      <c r="P121" s="169">
        <v>2402.88</v>
      </c>
      <c r="Q121" s="177">
        <v>0</v>
      </c>
      <c r="R121" s="169">
        <v>0</v>
      </c>
      <c r="S121" s="169">
        <v>12955.5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500</v>
      </c>
      <c r="AA121" s="169">
        <v>0</v>
      </c>
      <c r="AB121" s="167"/>
      <c r="AC121" s="167" t="s">
        <v>127</v>
      </c>
      <c r="AD121" s="167"/>
      <c r="AE121" s="168" t="s">
        <v>294</v>
      </c>
      <c r="AF121" s="169">
        <v>2070.78</v>
      </c>
      <c r="AG121" s="169">
        <v>2070.78</v>
      </c>
      <c r="AH121" s="169">
        <v>0</v>
      </c>
      <c r="AI121" s="186">
        <v>0</v>
      </c>
      <c r="AJ121" s="169">
        <v>1091.89</v>
      </c>
      <c r="AK121" s="169">
        <v>3.88</v>
      </c>
      <c r="AL121" s="169">
        <v>3.88</v>
      </c>
      <c r="AM121" s="169">
        <v>0</v>
      </c>
      <c r="AN121" s="169">
        <v>2.65</v>
      </c>
      <c r="AO121" s="169">
        <v>0</v>
      </c>
      <c r="AP121" s="169">
        <v>380.42</v>
      </c>
      <c r="AQ121" s="169">
        <v>0</v>
      </c>
      <c r="AR121" s="169">
        <v>0</v>
      </c>
      <c r="AS121" s="169">
        <v>600.25</v>
      </c>
      <c r="AT121" s="169">
        <v>0</v>
      </c>
      <c r="AU121" s="169">
        <v>0</v>
      </c>
      <c r="AV121" s="169">
        <v>0</v>
      </c>
      <c r="AW121" s="169">
        <v>104.69</v>
      </c>
      <c r="AX121" s="169">
        <v>1529.09</v>
      </c>
      <c r="AY121" s="169">
        <f t="shared" si="1"/>
        <v>55933.19</v>
      </c>
    </row>
    <row r="122" ht="16.5" customHeight="1" spans="1:51">
      <c r="A122" s="167" t="s">
        <v>289</v>
      </c>
      <c r="B122" s="167" t="s">
        <v>129</v>
      </c>
      <c r="C122" s="167" t="s">
        <v>122</v>
      </c>
      <c r="D122" s="168" t="s">
        <v>295</v>
      </c>
      <c r="E122" s="169">
        <v>1129.34</v>
      </c>
      <c r="F122" s="169">
        <v>674.06</v>
      </c>
      <c r="G122" s="169">
        <v>308.39</v>
      </c>
      <c r="H122" s="169">
        <v>43.63</v>
      </c>
      <c r="I122" s="169">
        <v>0</v>
      </c>
      <c r="J122" s="169">
        <v>19.63</v>
      </c>
      <c r="K122" s="169">
        <v>24</v>
      </c>
      <c r="L122" s="169">
        <v>0</v>
      </c>
      <c r="M122" s="169">
        <v>130.78</v>
      </c>
      <c r="N122" s="169">
        <v>25.7</v>
      </c>
      <c r="O122" s="169">
        <v>71</v>
      </c>
      <c r="P122" s="169">
        <v>34.08</v>
      </c>
      <c r="Q122" s="177">
        <v>0</v>
      </c>
      <c r="R122" s="169">
        <v>0</v>
      </c>
      <c r="S122" s="169">
        <v>191.25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7" t="s">
        <v>289</v>
      </c>
      <c r="AC122" s="167" t="s">
        <v>129</v>
      </c>
      <c r="AD122" s="167" t="s">
        <v>122</v>
      </c>
      <c r="AE122" s="168" t="s">
        <v>295</v>
      </c>
      <c r="AF122" s="169">
        <v>441.14</v>
      </c>
      <c r="AG122" s="169">
        <v>441.14</v>
      </c>
      <c r="AH122" s="169">
        <v>0</v>
      </c>
      <c r="AI122" s="186">
        <v>0</v>
      </c>
      <c r="AJ122" s="169">
        <v>14.15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14.15</v>
      </c>
      <c r="AT122" s="169">
        <v>0</v>
      </c>
      <c r="AU122" s="169">
        <v>0</v>
      </c>
      <c r="AV122" s="169">
        <v>0</v>
      </c>
      <c r="AW122" s="169">
        <v>0</v>
      </c>
      <c r="AX122" s="169">
        <v>46.08</v>
      </c>
      <c r="AY122" s="169">
        <f t="shared" si="1"/>
        <v>1175.42</v>
      </c>
    </row>
    <row r="123" s="151" customFormat="1" ht="16.5" customHeight="1" spans="1:51">
      <c r="A123" s="188" t="s">
        <v>289</v>
      </c>
      <c r="B123" s="188" t="s">
        <v>129</v>
      </c>
      <c r="C123" s="188" t="s">
        <v>127</v>
      </c>
      <c r="D123" s="189" t="s">
        <v>296</v>
      </c>
      <c r="E123" s="190">
        <v>23597.79</v>
      </c>
      <c r="F123" s="190">
        <v>22800.04</v>
      </c>
      <c r="G123" s="190">
        <v>10246.93</v>
      </c>
      <c r="H123" s="190">
        <v>2141.79</v>
      </c>
      <c r="I123" s="190">
        <v>36</v>
      </c>
      <c r="J123" s="190">
        <v>946.87</v>
      </c>
      <c r="K123" s="190">
        <v>1038.92</v>
      </c>
      <c r="L123" s="190">
        <v>120</v>
      </c>
      <c r="M123" s="190">
        <v>4649.07</v>
      </c>
      <c r="N123" s="190">
        <v>853.91</v>
      </c>
      <c r="O123" s="190">
        <v>2551</v>
      </c>
      <c r="P123" s="190">
        <v>1244.16</v>
      </c>
      <c r="Q123" s="191">
        <v>0</v>
      </c>
      <c r="R123" s="190">
        <v>0</v>
      </c>
      <c r="S123" s="190">
        <v>5762.25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0</v>
      </c>
      <c r="Z123" s="190">
        <v>0</v>
      </c>
      <c r="AA123" s="190">
        <v>0</v>
      </c>
      <c r="AB123" s="188" t="s">
        <v>289</v>
      </c>
      <c r="AC123" s="188" t="s">
        <v>129</v>
      </c>
      <c r="AD123" s="188" t="s">
        <v>127</v>
      </c>
      <c r="AE123" s="189" t="s">
        <v>296</v>
      </c>
      <c r="AF123" s="190">
        <v>269.82</v>
      </c>
      <c r="AG123" s="190">
        <v>269.82</v>
      </c>
      <c r="AH123" s="190">
        <v>0</v>
      </c>
      <c r="AI123" s="192">
        <v>0</v>
      </c>
      <c r="AJ123" s="190">
        <v>527.93</v>
      </c>
      <c r="AK123" s="190">
        <v>0</v>
      </c>
      <c r="AL123" s="190">
        <v>0</v>
      </c>
      <c r="AM123" s="190">
        <v>0</v>
      </c>
      <c r="AN123" s="190">
        <v>0.18</v>
      </c>
      <c r="AO123" s="190">
        <v>0</v>
      </c>
      <c r="AP123" s="190">
        <v>19.93</v>
      </c>
      <c r="AQ123" s="190">
        <v>0</v>
      </c>
      <c r="AR123" s="190">
        <v>0</v>
      </c>
      <c r="AS123" s="190">
        <v>403.13</v>
      </c>
      <c r="AT123" s="190">
        <v>0</v>
      </c>
      <c r="AU123" s="190">
        <v>0</v>
      </c>
      <c r="AV123" s="190">
        <v>0</v>
      </c>
      <c r="AW123" s="190">
        <v>104.69</v>
      </c>
      <c r="AX123" s="190">
        <v>220</v>
      </c>
      <c r="AY123" s="169">
        <f t="shared" si="1"/>
        <v>23817.79</v>
      </c>
    </row>
    <row r="124" s="151" customFormat="1" ht="16.5" customHeight="1" spans="1:51">
      <c r="A124" s="188" t="s">
        <v>289</v>
      </c>
      <c r="B124" s="188" t="s">
        <v>129</v>
      </c>
      <c r="C124" s="188" t="s">
        <v>132</v>
      </c>
      <c r="D124" s="189" t="s">
        <v>297</v>
      </c>
      <c r="E124" s="190">
        <v>21771.64</v>
      </c>
      <c r="F124" s="190">
        <v>20947.25</v>
      </c>
      <c r="G124" s="190">
        <v>9591.37</v>
      </c>
      <c r="H124" s="190">
        <v>1664.21</v>
      </c>
      <c r="I124" s="190">
        <v>0</v>
      </c>
      <c r="J124" s="190">
        <v>861.77</v>
      </c>
      <c r="K124" s="190">
        <v>802.44</v>
      </c>
      <c r="L124" s="190">
        <v>0</v>
      </c>
      <c r="M124" s="190">
        <v>4153.92</v>
      </c>
      <c r="N124" s="190">
        <v>799.28</v>
      </c>
      <c r="O124" s="190">
        <v>2230</v>
      </c>
      <c r="P124" s="190">
        <v>1124.64</v>
      </c>
      <c r="Q124" s="191">
        <v>0</v>
      </c>
      <c r="R124" s="190">
        <v>0</v>
      </c>
      <c r="S124" s="190">
        <v>5037.75</v>
      </c>
      <c r="T124" s="190">
        <v>0</v>
      </c>
      <c r="U124" s="190">
        <v>0</v>
      </c>
      <c r="V124" s="190">
        <v>0</v>
      </c>
      <c r="W124" s="190">
        <v>0</v>
      </c>
      <c r="X124" s="190">
        <v>0</v>
      </c>
      <c r="Y124" s="190">
        <v>0</v>
      </c>
      <c r="Z124" s="190">
        <v>500</v>
      </c>
      <c r="AA124" s="190">
        <v>0</v>
      </c>
      <c r="AB124" s="188" t="s">
        <v>289</v>
      </c>
      <c r="AC124" s="188" t="s">
        <v>129</v>
      </c>
      <c r="AD124" s="188" t="s">
        <v>132</v>
      </c>
      <c r="AE124" s="189" t="s">
        <v>297</v>
      </c>
      <c r="AF124" s="190">
        <v>396.71</v>
      </c>
      <c r="AG124" s="190">
        <v>396.71</v>
      </c>
      <c r="AH124" s="190">
        <v>0</v>
      </c>
      <c r="AI124" s="192">
        <v>0</v>
      </c>
      <c r="AJ124" s="190">
        <v>427.67</v>
      </c>
      <c r="AK124" s="190">
        <v>3.88</v>
      </c>
      <c r="AL124" s="190">
        <v>3.88</v>
      </c>
      <c r="AM124" s="190">
        <v>0</v>
      </c>
      <c r="AN124" s="190">
        <v>1.5</v>
      </c>
      <c r="AO124" s="190">
        <v>0</v>
      </c>
      <c r="AP124" s="190">
        <v>239.32</v>
      </c>
      <c r="AQ124" s="190">
        <v>0</v>
      </c>
      <c r="AR124" s="190">
        <v>0</v>
      </c>
      <c r="AS124" s="190">
        <v>182.97</v>
      </c>
      <c r="AT124" s="190">
        <v>0</v>
      </c>
      <c r="AU124" s="190">
        <v>0</v>
      </c>
      <c r="AV124" s="190">
        <v>0</v>
      </c>
      <c r="AW124" s="190">
        <v>0</v>
      </c>
      <c r="AX124" s="190">
        <v>910</v>
      </c>
      <c r="AY124" s="169">
        <f t="shared" si="1"/>
        <v>22681.64</v>
      </c>
    </row>
    <row r="125" s="151" customFormat="1" ht="16.5" customHeight="1" spans="1:51">
      <c r="A125" s="188" t="s">
        <v>289</v>
      </c>
      <c r="B125" s="188" t="s">
        <v>129</v>
      </c>
      <c r="C125" s="188" t="s">
        <v>143</v>
      </c>
      <c r="D125" s="189" t="s">
        <v>298</v>
      </c>
      <c r="E125" s="190">
        <v>7825.1</v>
      </c>
      <c r="F125" s="190">
        <v>6820.07</v>
      </c>
      <c r="G125" s="190">
        <v>4227.35</v>
      </c>
      <c r="H125" s="190">
        <v>276.19</v>
      </c>
      <c r="I125" s="190">
        <v>0</v>
      </c>
      <c r="J125" s="190">
        <v>143.71</v>
      </c>
      <c r="K125" s="190">
        <v>132.48</v>
      </c>
      <c r="L125" s="190">
        <v>0</v>
      </c>
      <c r="M125" s="190">
        <v>352.28</v>
      </c>
      <c r="N125" s="190">
        <v>352.28</v>
      </c>
      <c r="O125" s="190">
        <v>0</v>
      </c>
      <c r="P125" s="190">
        <v>0</v>
      </c>
      <c r="Q125" s="191">
        <v>0</v>
      </c>
      <c r="R125" s="190">
        <v>0</v>
      </c>
      <c r="S125" s="190">
        <v>1964.25</v>
      </c>
      <c r="T125" s="190">
        <v>0</v>
      </c>
      <c r="U125" s="190">
        <v>0</v>
      </c>
      <c r="V125" s="190">
        <v>0</v>
      </c>
      <c r="W125" s="190">
        <v>0</v>
      </c>
      <c r="X125" s="190">
        <v>0</v>
      </c>
      <c r="Y125" s="190">
        <v>0</v>
      </c>
      <c r="Z125" s="190">
        <v>0</v>
      </c>
      <c r="AA125" s="190">
        <v>0</v>
      </c>
      <c r="AB125" s="188" t="s">
        <v>289</v>
      </c>
      <c r="AC125" s="188" t="s">
        <v>129</v>
      </c>
      <c r="AD125" s="188" t="s">
        <v>143</v>
      </c>
      <c r="AE125" s="189" t="s">
        <v>298</v>
      </c>
      <c r="AF125" s="190">
        <v>963.11</v>
      </c>
      <c r="AG125" s="190">
        <v>963.11</v>
      </c>
      <c r="AH125" s="190">
        <v>0</v>
      </c>
      <c r="AI125" s="192">
        <v>0</v>
      </c>
      <c r="AJ125" s="190">
        <v>41.93</v>
      </c>
      <c r="AK125" s="190">
        <v>0</v>
      </c>
      <c r="AL125" s="190">
        <v>0</v>
      </c>
      <c r="AM125" s="190">
        <v>0</v>
      </c>
      <c r="AN125" s="190">
        <v>0.07</v>
      </c>
      <c r="AO125" s="190">
        <v>0</v>
      </c>
      <c r="AP125" s="190">
        <v>41.86</v>
      </c>
      <c r="AQ125" s="190">
        <v>0</v>
      </c>
      <c r="AR125" s="190">
        <v>0</v>
      </c>
      <c r="AS125" s="190">
        <v>0</v>
      </c>
      <c r="AT125" s="190">
        <v>0</v>
      </c>
      <c r="AU125" s="190">
        <v>0</v>
      </c>
      <c r="AV125" s="190">
        <v>0</v>
      </c>
      <c r="AW125" s="190">
        <v>0</v>
      </c>
      <c r="AX125" s="190">
        <v>200.01</v>
      </c>
      <c r="AY125" s="169">
        <f t="shared" si="1"/>
        <v>8025.11</v>
      </c>
    </row>
    <row r="126" ht="16.5" customHeight="1" spans="1:51">
      <c r="A126" s="167" t="s">
        <v>289</v>
      </c>
      <c r="B126" s="167" t="s">
        <v>129</v>
      </c>
      <c r="C126" s="167" t="s">
        <v>148</v>
      </c>
      <c r="D126" s="168" t="s">
        <v>299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77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7" t="s">
        <v>289</v>
      </c>
      <c r="AC126" s="167" t="s">
        <v>129</v>
      </c>
      <c r="AD126" s="167" t="s">
        <v>148</v>
      </c>
      <c r="AE126" s="168" t="s">
        <v>299</v>
      </c>
      <c r="AF126" s="169">
        <v>0</v>
      </c>
      <c r="AG126" s="169">
        <v>0</v>
      </c>
      <c r="AH126" s="169">
        <v>0</v>
      </c>
      <c r="AI126" s="186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  <c r="AX126" s="169">
        <v>100</v>
      </c>
      <c r="AY126" s="169">
        <f t="shared" si="1"/>
        <v>100</v>
      </c>
    </row>
    <row r="127" ht="16.5" customHeight="1" spans="1:51">
      <c r="A127" s="167" t="s">
        <v>289</v>
      </c>
      <c r="B127" s="167" t="s">
        <v>129</v>
      </c>
      <c r="C127" s="167" t="s">
        <v>141</v>
      </c>
      <c r="D127" s="168" t="s">
        <v>300</v>
      </c>
      <c r="E127" s="169">
        <v>80.22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77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7" t="s">
        <v>289</v>
      </c>
      <c r="AC127" s="167" t="s">
        <v>129</v>
      </c>
      <c r="AD127" s="167" t="s">
        <v>141</v>
      </c>
      <c r="AE127" s="168" t="s">
        <v>300</v>
      </c>
      <c r="AF127" s="169">
        <v>0</v>
      </c>
      <c r="AG127" s="169">
        <v>0</v>
      </c>
      <c r="AH127" s="169">
        <v>0</v>
      </c>
      <c r="AI127" s="186">
        <v>0</v>
      </c>
      <c r="AJ127" s="169">
        <v>80.22</v>
      </c>
      <c r="AK127" s="169">
        <v>0</v>
      </c>
      <c r="AL127" s="169">
        <v>0</v>
      </c>
      <c r="AM127" s="169">
        <v>0</v>
      </c>
      <c r="AN127" s="169">
        <v>0.9</v>
      </c>
      <c r="AO127" s="169">
        <v>0</v>
      </c>
      <c r="AP127" s="169">
        <v>79.32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  <c r="AX127" s="169">
        <v>53</v>
      </c>
      <c r="AY127" s="169">
        <f t="shared" si="1"/>
        <v>133.22</v>
      </c>
    </row>
    <row r="128" ht="16.5" customHeight="1" spans="1:51">
      <c r="A128" s="167"/>
      <c r="B128" s="167" t="s">
        <v>132</v>
      </c>
      <c r="C128" s="167"/>
      <c r="D128" s="168" t="s">
        <v>301</v>
      </c>
      <c r="E128" s="169">
        <v>1416.86</v>
      </c>
      <c r="F128" s="169">
        <v>1268.42</v>
      </c>
      <c r="G128" s="169">
        <v>807.39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67.28</v>
      </c>
      <c r="N128" s="169">
        <v>67.28</v>
      </c>
      <c r="O128" s="169">
        <v>0</v>
      </c>
      <c r="P128" s="169">
        <v>0</v>
      </c>
      <c r="Q128" s="177">
        <v>0</v>
      </c>
      <c r="R128" s="169">
        <v>0</v>
      </c>
      <c r="S128" s="169">
        <v>393.75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7"/>
      <c r="AC128" s="167" t="s">
        <v>132</v>
      </c>
      <c r="AD128" s="167"/>
      <c r="AE128" s="168" t="s">
        <v>301</v>
      </c>
      <c r="AF128" s="169">
        <v>140</v>
      </c>
      <c r="AG128" s="169">
        <v>140</v>
      </c>
      <c r="AH128" s="169">
        <v>0</v>
      </c>
      <c r="AI128" s="186">
        <v>0</v>
      </c>
      <c r="AJ128" s="169">
        <v>8.44</v>
      </c>
      <c r="AK128" s="169">
        <v>0</v>
      </c>
      <c r="AL128" s="169">
        <v>0</v>
      </c>
      <c r="AM128" s="169">
        <v>0</v>
      </c>
      <c r="AN128" s="169">
        <v>0</v>
      </c>
      <c r="AO128" s="169">
        <v>0</v>
      </c>
      <c r="AP128" s="169">
        <v>8.44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  <c r="AX128" s="169">
        <v>140.6</v>
      </c>
      <c r="AY128" s="169">
        <f t="shared" si="1"/>
        <v>1557.46</v>
      </c>
    </row>
    <row r="129" ht="16.5" customHeight="1" spans="1:51">
      <c r="A129" s="167" t="s">
        <v>289</v>
      </c>
      <c r="B129" s="167" t="s">
        <v>134</v>
      </c>
      <c r="C129" s="167" t="s">
        <v>127</v>
      </c>
      <c r="D129" s="168" t="s">
        <v>302</v>
      </c>
      <c r="E129" s="169">
        <v>1416.86</v>
      </c>
      <c r="F129" s="169">
        <v>1268.42</v>
      </c>
      <c r="G129" s="169">
        <v>807.39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67.28</v>
      </c>
      <c r="N129" s="169">
        <v>67.28</v>
      </c>
      <c r="O129" s="169">
        <v>0</v>
      </c>
      <c r="P129" s="169">
        <v>0</v>
      </c>
      <c r="Q129" s="177">
        <v>0</v>
      </c>
      <c r="R129" s="169">
        <v>0</v>
      </c>
      <c r="S129" s="169">
        <v>393.75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7" t="s">
        <v>289</v>
      </c>
      <c r="AC129" s="167" t="s">
        <v>134</v>
      </c>
      <c r="AD129" s="167" t="s">
        <v>127</v>
      </c>
      <c r="AE129" s="168" t="s">
        <v>302</v>
      </c>
      <c r="AF129" s="169">
        <v>140</v>
      </c>
      <c r="AG129" s="169">
        <v>140</v>
      </c>
      <c r="AH129" s="169">
        <v>0</v>
      </c>
      <c r="AI129" s="186">
        <v>0</v>
      </c>
      <c r="AJ129" s="169">
        <v>8.44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8.44</v>
      </c>
      <c r="AQ129" s="169">
        <v>0</v>
      </c>
      <c r="AR129" s="169">
        <v>0</v>
      </c>
      <c r="AS129" s="169">
        <v>0</v>
      </c>
      <c r="AT129" s="169">
        <v>0</v>
      </c>
      <c r="AU129" s="169">
        <v>0</v>
      </c>
      <c r="AV129" s="169">
        <v>0</v>
      </c>
      <c r="AW129" s="169">
        <v>0</v>
      </c>
      <c r="AX129" s="169">
        <v>140.6</v>
      </c>
      <c r="AY129" s="169">
        <f t="shared" si="1"/>
        <v>1557.46</v>
      </c>
    </row>
    <row r="130" ht="16.5" customHeight="1" spans="1:51">
      <c r="A130" s="167" t="s">
        <v>289</v>
      </c>
      <c r="B130" s="167" t="s">
        <v>134</v>
      </c>
      <c r="C130" s="167" t="s">
        <v>141</v>
      </c>
      <c r="D130" s="168" t="s">
        <v>303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77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7" t="s">
        <v>289</v>
      </c>
      <c r="AC130" s="167" t="s">
        <v>134</v>
      </c>
      <c r="AD130" s="167" t="s">
        <v>141</v>
      </c>
      <c r="AE130" s="168" t="s">
        <v>303</v>
      </c>
      <c r="AF130" s="169">
        <v>0</v>
      </c>
      <c r="AG130" s="169">
        <v>0</v>
      </c>
      <c r="AH130" s="169">
        <v>0</v>
      </c>
      <c r="AI130" s="186">
        <v>0</v>
      </c>
      <c r="AJ130" s="169">
        <v>0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0</v>
      </c>
      <c r="AU130" s="169">
        <v>0</v>
      </c>
      <c r="AV130" s="169">
        <v>0</v>
      </c>
      <c r="AW130" s="169">
        <v>0</v>
      </c>
      <c r="AX130" s="169">
        <v>0</v>
      </c>
      <c r="AY130" s="169">
        <f t="shared" si="1"/>
        <v>0</v>
      </c>
    </row>
    <row r="131" ht="16.5" customHeight="1" spans="1:51">
      <c r="A131" s="167"/>
      <c r="B131" s="167" t="s">
        <v>154</v>
      </c>
      <c r="C131" s="167"/>
      <c r="D131" s="168" t="s">
        <v>304</v>
      </c>
      <c r="E131" s="169">
        <v>79.88</v>
      </c>
      <c r="F131" s="169">
        <v>75.3</v>
      </c>
      <c r="G131" s="169">
        <v>45.51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11.79</v>
      </c>
      <c r="N131" s="169">
        <v>3.79</v>
      </c>
      <c r="O131" s="169">
        <v>8</v>
      </c>
      <c r="P131" s="169">
        <v>0</v>
      </c>
      <c r="Q131" s="177">
        <v>0</v>
      </c>
      <c r="R131" s="169">
        <v>0</v>
      </c>
      <c r="S131" s="169">
        <v>18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7"/>
      <c r="AC131" s="167" t="s">
        <v>154</v>
      </c>
      <c r="AD131" s="167"/>
      <c r="AE131" s="168" t="s">
        <v>304</v>
      </c>
      <c r="AF131" s="169">
        <v>2.23</v>
      </c>
      <c r="AG131" s="169">
        <v>2.23</v>
      </c>
      <c r="AH131" s="169">
        <v>0</v>
      </c>
      <c r="AI131" s="186">
        <v>0</v>
      </c>
      <c r="AJ131" s="169">
        <v>2.35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2.35</v>
      </c>
      <c r="AT131" s="169">
        <v>0</v>
      </c>
      <c r="AU131" s="169">
        <v>0</v>
      </c>
      <c r="AV131" s="169">
        <v>0</v>
      </c>
      <c r="AW131" s="169">
        <v>0</v>
      </c>
      <c r="AX131" s="169">
        <v>263</v>
      </c>
      <c r="AY131" s="169">
        <f t="shared" si="1"/>
        <v>342.88</v>
      </c>
    </row>
    <row r="132" ht="16.5" customHeight="1" spans="1:51">
      <c r="A132" s="167" t="s">
        <v>289</v>
      </c>
      <c r="B132" s="167" t="s">
        <v>165</v>
      </c>
      <c r="C132" s="167" t="s">
        <v>122</v>
      </c>
      <c r="D132" s="168" t="s">
        <v>305</v>
      </c>
      <c r="E132" s="169">
        <v>79.88</v>
      </c>
      <c r="F132" s="169">
        <v>75.3</v>
      </c>
      <c r="G132" s="169">
        <v>45.51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11.79</v>
      </c>
      <c r="N132" s="169">
        <v>3.79</v>
      </c>
      <c r="O132" s="169">
        <v>8</v>
      </c>
      <c r="P132" s="169">
        <v>0</v>
      </c>
      <c r="Q132" s="177">
        <v>0</v>
      </c>
      <c r="R132" s="169">
        <v>0</v>
      </c>
      <c r="S132" s="169">
        <v>18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7" t="s">
        <v>289</v>
      </c>
      <c r="AC132" s="167" t="s">
        <v>165</v>
      </c>
      <c r="AD132" s="167" t="s">
        <v>122</v>
      </c>
      <c r="AE132" s="168" t="s">
        <v>305</v>
      </c>
      <c r="AF132" s="169">
        <v>2.23</v>
      </c>
      <c r="AG132" s="169">
        <v>2.23</v>
      </c>
      <c r="AH132" s="169">
        <v>0</v>
      </c>
      <c r="AI132" s="186">
        <v>0</v>
      </c>
      <c r="AJ132" s="169">
        <v>2.35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2.35</v>
      </c>
      <c r="AT132" s="169">
        <v>0</v>
      </c>
      <c r="AU132" s="169">
        <v>0</v>
      </c>
      <c r="AV132" s="169">
        <v>0</v>
      </c>
      <c r="AW132" s="169">
        <v>0</v>
      </c>
      <c r="AX132" s="169">
        <v>20</v>
      </c>
      <c r="AY132" s="169">
        <f t="shared" si="1"/>
        <v>99.88</v>
      </c>
    </row>
    <row r="133" ht="16.5" customHeight="1" spans="1:51">
      <c r="A133" s="167" t="s">
        <v>289</v>
      </c>
      <c r="B133" s="167" t="s">
        <v>165</v>
      </c>
      <c r="C133" s="167" t="s">
        <v>127</v>
      </c>
      <c r="D133" s="168" t="s">
        <v>306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77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7" t="s">
        <v>289</v>
      </c>
      <c r="AC133" s="167" t="s">
        <v>165</v>
      </c>
      <c r="AD133" s="167" t="s">
        <v>127</v>
      </c>
      <c r="AE133" s="168" t="s">
        <v>306</v>
      </c>
      <c r="AF133" s="169">
        <v>0</v>
      </c>
      <c r="AG133" s="169">
        <v>0</v>
      </c>
      <c r="AH133" s="169">
        <v>0</v>
      </c>
      <c r="AI133" s="186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  <c r="AX133" s="169">
        <v>243</v>
      </c>
      <c r="AY133" s="169">
        <f t="shared" si="1"/>
        <v>243</v>
      </c>
    </row>
    <row r="134" ht="16.5" customHeight="1" spans="1:51">
      <c r="A134" s="167"/>
      <c r="B134" s="167" t="s">
        <v>137</v>
      </c>
      <c r="C134" s="167"/>
      <c r="D134" s="168" t="s">
        <v>307</v>
      </c>
      <c r="E134" s="169">
        <v>342.54</v>
      </c>
      <c r="F134" s="169">
        <v>316.93</v>
      </c>
      <c r="G134" s="169">
        <v>209.48</v>
      </c>
      <c r="H134" s="169">
        <v>36</v>
      </c>
      <c r="I134" s="169">
        <v>36</v>
      </c>
      <c r="J134" s="169">
        <v>0</v>
      </c>
      <c r="K134" s="169">
        <v>0</v>
      </c>
      <c r="L134" s="169">
        <v>0</v>
      </c>
      <c r="M134" s="169">
        <v>17.46</v>
      </c>
      <c r="N134" s="169">
        <v>17.46</v>
      </c>
      <c r="O134" s="169">
        <v>0</v>
      </c>
      <c r="P134" s="169">
        <v>0</v>
      </c>
      <c r="Q134" s="177">
        <v>0</v>
      </c>
      <c r="R134" s="169">
        <v>0</v>
      </c>
      <c r="S134" s="169">
        <v>54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7"/>
      <c r="AC134" s="167" t="s">
        <v>137</v>
      </c>
      <c r="AD134" s="167"/>
      <c r="AE134" s="168" t="s">
        <v>307</v>
      </c>
      <c r="AF134" s="169">
        <v>24.3</v>
      </c>
      <c r="AG134" s="169">
        <v>13.74</v>
      </c>
      <c r="AH134" s="169">
        <v>10.56</v>
      </c>
      <c r="AI134" s="186">
        <v>0</v>
      </c>
      <c r="AJ134" s="169">
        <v>1.31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1.31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  <c r="AX134" s="169">
        <v>726</v>
      </c>
      <c r="AY134" s="169">
        <f t="shared" si="1"/>
        <v>1068.54</v>
      </c>
    </row>
    <row r="135" ht="16.5" customHeight="1" spans="1:51">
      <c r="A135" s="167" t="s">
        <v>289</v>
      </c>
      <c r="B135" s="167" t="s">
        <v>168</v>
      </c>
      <c r="C135" s="167" t="s">
        <v>122</v>
      </c>
      <c r="D135" s="168" t="s">
        <v>308</v>
      </c>
      <c r="E135" s="169">
        <v>208.06</v>
      </c>
      <c r="F135" s="169">
        <v>208.06</v>
      </c>
      <c r="G135" s="169">
        <v>142.21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11.85</v>
      </c>
      <c r="N135" s="169">
        <v>11.85</v>
      </c>
      <c r="O135" s="169">
        <v>0</v>
      </c>
      <c r="P135" s="169">
        <v>0</v>
      </c>
      <c r="Q135" s="177">
        <v>0</v>
      </c>
      <c r="R135" s="169">
        <v>0</v>
      </c>
      <c r="S135" s="169">
        <v>54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7" t="s">
        <v>289</v>
      </c>
      <c r="AC135" s="167" t="s">
        <v>168</v>
      </c>
      <c r="AD135" s="167" t="s">
        <v>122</v>
      </c>
      <c r="AE135" s="168" t="s">
        <v>308</v>
      </c>
      <c r="AF135" s="169">
        <v>0</v>
      </c>
      <c r="AG135" s="169">
        <v>0</v>
      </c>
      <c r="AH135" s="169">
        <v>0</v>
      </c>
      <c r="AI135" s="186">
        <v>0</v>
      </c>
      <c r="AJ135" s="169">
        <v>0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0</v>
      </c>
      <c r="AU135" s="169">
        <v>0</v>
      </c>
      <c r="AV135" s="169">
        <v>0</v>
      </c>
      <c r="AW135" s="169">
        <v>0</v>
      </c>
      <c r="AX135" s="169">
        <v>0</v>
      </c>
      <c r="AY135" s="169">
        <f t="shared" si="1"/>
        <v>208.06</v>
      </c>
    </row>
    <row r="136" ht="16.5" customHeight="1" spans="1:51">
      <c r="A136" s="167" t="s">
        <v>289</v>
      </c>
      <c r="B136" s="167" t="s">
        <v>168</v>
      </c>
      <c r="C136" s="167" t="s">
        <v>127</v>
      </c>
      <c r="D136" s="168" t="s">
        <v>309</v>
      </c>
      <c r="E136" s="169">
        <v>134.48</v>
      </c>
      <c r="F136" s="169">
        <v>108.87</v>
      </c>
      <c r="G136" s="169">
        <v>67.26</v>
      </c>
      <c r="H136" s="169">
        <v>36</v>
      </c>
      <c r="I136" s="169">
        <v>36</v>
      </c>
      <c r="J136" s="169">
        <v>0</v>
      </c>
      <c r="K136" s="169">
        <v>0</v>
      </c>
      <c r="L136" s="169">
        <v>0</v>
      </c>
      <c r="M136" s="169">
        <v>5.61</v>
      </c>
      <c r="N136" s="169">
        <v>5.61</v>
      </c>
      <c r="O136" s="169">
        <v>0</v>
      </c>
      <c r="P136" s="169">
        <v>0</v>
      </c>
      <c r="Q136" s="177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7" t="s">
        <v>289</v>
      </c>
      <c r="AC136" s="167" t="s">
        <v>168</v>
      </c>
      <c r="AD136" s="167" t="s">
        <v>127</v>
      </c>
      <c r="AE136" s="168" t="s">
        <v>309</v>
      </c>
      <c r="AF136" s="169">
        <v>24.3</v>
      </c>
      <c r="AG136" s="169">
        <v>13.74</v>
      </c>
      <c r="AH136" s="169">
        <v>10.56</v>
      </c>
      <c r="AI136" s="186">
        <v>0</v>
      </c>
      <c r="AJ136" s="169">
        <v>1.31</v>
      </c>
      <c r="AK136" s="169">
        <v>0</v>
      </c>
      <c r="AL136" s="169">
        <v>0</v>
      </c>
      <c r="AM136" s="169">
        <v>0</v>
      </c>
      <c r="AN136" s="169">
        <v>0</v>
      </c>
      <c r="AO136" s="169">
        <v>0</v>
      </c>
      <c r="AP136" s="169">
        <v>1.31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  <c r="AX136" s="169">
        <v>276</v>
      </c>
      <c r="AY136" s="169">
        <f t="shared" ref="AY136:AY199" si="2">E136+AX136</f>
        <v>410.48</v>
      </c>
    </row>
    <row r="137" ht="16.5" customHeight="1" spans="1:51">
      <c r="A137" s="167" t="s">
        <v>289</v>
      </c>
      <c r="B137" s="167" t="s">
        <v>168</v>
      </c>
      <c r="C137" s="167" t="s">
        <v>132</v>
      </c>
      <c r="D137" s="168" t="s">
        <v>310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77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7" t="s">
        <v>289</v>
      </c>
      <c r="AC137" s="167" t="s">
        <v>168</v>
      </c>
      <c r="AD137" s="167" t="s">
        <v>132</v>
      </c>
      <c r="AE137" s="168" t="s">
        <v>310</v>
      </c>
      <c r="AF137" s="169">
        <v>0</v>
      </c>
      <c r="AG137" s="169">
        <v>0</v>
      </c>
      <c r="AH137" s="169">
        <v>0</v>
      </c>
      <c r="AI137" s="186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  <c r="AX137" s="169">
        <v>450</v>
      </c>
      <c r="AY137" s="169">
        <f t="shared" si="2"/>
        <v>450</v>
      </c>
    </row>
    <row r="138" ht="16.5" customHeight="1" spans="1:51">
      <c r="A138" s="167"/>
      <c r="B138" s="167" t="s">
        <v>311</v>
      </c>
      <c r="C138" s="167"/>
      <c r="D138" s="168" t="s">
        <v>312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77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7"/>
      <c r="AC138" s="167" t="s">
        <v>311</v>
      </c>
      <c r="AD138" s="167"/>
      <c r="AE138" s="168" t="s">
        <v>312</v>
      </c>
      <c r="AF138" s="169">
        <v>0</v>
      </c>
      <c r="AG138" s="169">
        <v>0</v>
      </c>
      <c r="AH138" s="169">
        <v>0</v>
      </c>
      <c r="AI138" s="186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  <c r="AX138" s="169">
        <v>400</v>
      </c>
      <c r="AY138" s="169">
        <f t="shared" si="2"/>
        <v>400</v>
      </c>
    </row>
    <row r="139" ht="16.5" customHeight="1" spans="1:51">
      <c r="A139" s="167" t="s">
        <v>289</v>
      </c>
      <c r="B139" s="167" t="s">
        <v>313</v>
      </c>
      <c r="C139" s="167" t="s">
        <v>122</v>
      </c>
      <c r="D139" s="168" t="s">
        <v>314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77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7" t="s">
        <v>289</v>
      </c>
      <c r="AC139" s="167" t="s">
        <v>313</v>
      </c>
      <c r="AD139" s="167" t="s">
        <v>122</v>
      </c>
      <c r="AE139" s="168" t="s">
        <v>314</v>
      </c>
      <c r="AF139" s="169">
        <v>0</v>
      </c>
      <c r="AG139" s="169">
        <v>0</v>
      </c>
      <c r="AH139" s="169">
        <v>0</v>
      </c>
      <c r="AI139" s="186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  <c r="AX139" s="169">
        <v>400</v>
      </c>
      <c r="AY139" s="169">
        <f t="shared" si="2"/>
        <v>400</v>
      </c>
    </row>
    <row r="140" ht="16.5" customHeight="1" spans="1:51">
      <c r="A140" s="167"/>
      <c r="B140" s="167" t="s">
        <v>141</v>
      </c>
      <c r="C140" s="167"/>
      <c r="D140" s="168" t="s">
        <v>315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77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7"/>
      <c r="AC140" s="167" t="s">
        <v>141</v>
      </c>
      <c r="AD140" s="167"/>
      <c r="AE140" s="168" t="s">
        <v>315</v>
      </c>
      <c r="AF140" s="169">
        <v>0</v>
      </c>
      <c r="AG140" s="169">
        <v>0</v>
      </c>
      <c r="AH140" s="169">
        <v>0</v>
      </c>
      <c r="AI140" s="186">
        <v>0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69">
        <v>0</v>
      </c>
      <c r="AU140" s="169">
        <v>0</v>
      </c>
      <c r="AV140" s="169">
        <v>0</v>
      </c>
      <c r="AW140" s="169">
        <v>0</v>
      </c>
      <c r="AX140" s="169">
        <v>0</v>
      </c>
      <c r="AY140" s="169">
        <f t="shared" si="2"/>
        <v>0</v>
      </c>
    </row>
    <row r="141" ht="16.5" customHeight="1" spans="1:51">
      <c r="A141" s="167" t="s">
        <v>289</v>
      </c>
      <c r="B141" s="167" t="s">
        <v>261</v>
      </c>
      <c r="C141" s="167" t="s">
        <v>141</v>
      </c>
      <c r="D141" s="168" t="s">
        <v>316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77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7" t="s">
        <v>289</v>
      </c>
      <c r="AC141" s="167" t="s">
        <v>261</v>
      </c>
      <c r="AD141" s="167" t="s">
        <v>141</v>
      </c>
      <c r="AE141" s="168" t="s">
        <v>316</v>
      </c>
      <c r="AF141" s="169">
        <v>0</v>
      </c>
      <c r="AG141" s="169">
        <v>0</v>
      </c>
      <c r="AH141" s="169">
        <v>0</v>
      </c>
      <c r="AI141" s="186">
        <v>0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0</v>
      </c>
      <c r="AQ141" s="169">
        <v>0</v>
      </c>
      <c r="AR141" s="169">
        <v>0</v>
      </c>
      <c r="AS141" s="169">
        <v>0</v>
      </c>
      <c r="AT141" s="169">
        <v>0</v>
      </c>
      <c r="AU141" s="169">
        <v>0</v>
      </c>
      <c r="AV141" s="169">
        <v>0</v>
      </c>
      <c r="AW141" s="169">
        <v>0</v>
      </c>
      <c r="AX141" s="169">
        <v>0</v>
      </c>
      <c r="AY141" s="169">
        <f t="shared" si="2"/>
        <v>0</v>
      </c>
    </row>
    <row r="142" ht="16.5" customHeight="1" spans="1:51">
      <c r="A142" s="167" t="s">
        <v>317</v>
      </c>
      <c r="B142" s="167"/>
      <c r="C142" s="167"/>
      <c r="D142" s="168" t="s">
        <v>318</v>
      </c>
      <c r="E142" s="169">
        <v>42.44</v>
      </c>
      <c r="F142" s="169">
        <v>34.79</v>
      </c>
      <c r="G142" s="169">
        <v>21.73</v>
      </c>
      <c r="H142" s="169">
        <v>11.25</v>
      </c>
      <c r="I142" s="169">
        <v>11.25</v>
      </c>
      <c r="J142" s="169">
        <v>0</v>
      </c>
      <c r="K142" s="169">
        <v>0</v>
      </c>
      <c r="L142" s="169">
        <v>0</v>
      </c>
      <c r="M142" s="169">
        <v>1.81</v>
      </c>
      <c r="N142" s="169">
        <v>1.81</v>
      </c>
      <c r="O142" s="169">
        <v>0</v>
      </c>
      <c r="P142" s="169">
        <v>0</v>
      </c>
      <c r="Q142" s="177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7" t="s">
        <v>317</v>
      </c>
      <c r="AC142" s="167"/>
      <c r="AD142" s="167"/>
      <c r="AE142" s="168" t="s">
        <v>318</v>
      </c>
      <c r="AF142" s="169">
        <v>7.65</v>
      </c>
      <c r="AG142" s="169">
        <v>4.35</v>
      </c>
      <c r="AH142" s="169">
        <v>3.3</v>
      </c>
      <c r="AI142" s="186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  <c r="AX142" s="169">
        <v>391</v>
      </c>
      <c r="AY142" s="169">
        <f t="shared" si="2"/>
        <v>433.44</v>
      </c>
    </row>
    <row r="143" ht="16.5" customHeight="1" spans="1:51">
      <c r="A143" s="167"/>
      <c r="B143" s="167" t="s">
        <v>122</v>
      </c>
      <c r="C143" s="167"/>
      <c r="D143" s="168" t="s">
        <v>319</v>
      </c>
      <c r="E143" s="169">
        <v>42.44</v>
      </c>
      <c r="F143" s="169">
        <v>34.79</v>
      </c>
      <c r="G143" s="169">
        <v>21.73</v>
      </c>
      <c r="H143" s="169">
        <v>11.25</v>
      </c>
      <c r="I143" s="169">
        <v>11.25</v>
      </c>
      <c r="J143" s="169">
        <v>0</v>
      </c>
      <c r="K143" s="169">
        <v>0</v>
      </c>
      <c r="L143" s="169">
        <v>0</v>
      </c>
      <c r="M143" s="169">
        <v>1.81</v>
      </c>
      <c r="N143" s="169">
        <v>1.81</v>
      </c>
      <c r="O143" s="169">
        <v>0</v>
      </c>
      <c r="P143" s="169">
        <v>0</v>
      </c>
      <c r="Q143" s="177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7"/>
      <c r="AC143" s="167" t="s">
        <v>122</v>
      </c>
      <c r="AD143" s="167"/>
      <c r="AE143" s="168" t="s">
        <v>319</v>
      </c>
      <c r="AF143" s="169">
        <v>7.65</v>
      </c>
      <c r="AG143" s="169">
        <v>4.35</v>
      </c>
      <c r="AH143" s="169">
        <v>3.3</v>
      </c>
      <c r="AI143" s="186">
        <v>0</v>
      </c>
      <c r="AJ143" s="169">
        <v>0</v>
      </c>
      <c r="AK143" s="169">
        <v>0</v>
      </c>
      <c r="AL143" s="169">
        <v>0</v>
      </c>
      <c r="AM143" s="169">
        <v>0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0</v>
      </c>
      <c r="AU143" s="169">
        <v>0</v>
      </c>
      <c r="AV143" s="169">
        <v>0</v>
      </c>
      <c r="AW143" s="169">
        <v>0</v>
      </c>
      <c r="AX143" s="169">
        <v>372</v>
      </c>
      <c r="AY143" s="169">
        <f t="shared" si="2"/>
        <v>414.44</v>
      </c>
    </row>
    <row r="144" ht="16.5" customHeight="1" spans="1:51">
      <c r="A144" s="167" t="s">
        <v>320</v>
      </c>
      <c r="B144" s="167" t="s">
        <v>125</v>
      </c>
      <c r="C144" s="167" t="s">
        <v>122</v>
      </c>
      <c r="D144" s="168" t="s">
        <v>321</v>
      </c>
      <c r="E144" s="169">
        <v>42.44</v>
      </c>
      <c r="F144" s="169">
        <v>34.79</v>
      </c>
      <c r="G144" s="169">
        <v>21.73</v>
      </c>
      <c r="H144" s="169">
        <v>11.25</v>
      </c>
      <c r="I144" s="169">
        <v>11.25</v>
      </c>
      <c r="J144" s="169">
        <v>0</v>
      </c>
      <c r="K144" s="169">
        <v>0</v>
      </c>
      <c r="L144" s="169">
        <v>0</v>
      </c>
      <c r="M144" s="169">
        <v>1.81</v>
      </c>
      <c r="N144" s="169">
        <v>1.81</v>
      </c>
      <c r="O144" s="169">
        <v>0</v>
      </c>
      <c r="P144" s="169">
        <v>0</v>
      </c>
      <c r="Q144" s="177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7" t="s">
        <v>320</v>
      </c>
      <c r="AC144" s="167" t="s">
        <v>125</v>
      </c>
      <c r="AD144" s="167" t="s">
        <v>122</v>
      </c>
      <c r="AE144" s="168" t="s">
        <v>321</v>
      </c>
      <c r="AF144" s="169">
        <v>7.65</v>
      </c>
      <c r="AG144" s="169">
        <v>4.35</v>
      </c>
      <c r="AH144" s="169">
        <v>3.3</v>
      </c>
      <c r="AI144" s="186">
        <v>0</v>
      </c>
      <c r="AJ144" s="169">
        <v>0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  <c r="AX144" s="169">
        <v>351</v>
      </c>
      <c r="AY144" s="169">
        <f t="shared" si="2"/>
        <v>393.44</v>
      </c>
    </row>
    <row r="145" ht="16.5" customHeight="1" spans="1:51">
      <c r="A145" s="167" t="s">
        <v>320</v>
      </c>
      <c r="B145" s="167" t="s">
        <v>125</v>
      </c>
      <c r="C145" s="167" t="s">
        <v>141</v>
      </c>
      <c r="D145" s="168" t="s">
        <v>322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77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7" t="s">
        <v>320</v>
      </c>
      <c r="AC145" s="167" t="s">
        <v>125</v>
      </c>
      <c r="AD145" s="167" t="s">
        <v>141</v>
      </c>
      <c r="AE145" s="168" t="s">
        <v>322</v>
      </c>
      <c r="AF145" s="169">
        <v>0</v>
      </c>
      <c r="AG145" s="169">
        <v>0</v>
      </c>
      <c r="AH145" s="169">
        <v>0</v>
      </c>
      <c r="AI145" s="186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  <c r="AX145" s="169">
        <v>21</v>
      </c>
      <c r="AY145" s="169">
        <f t="shared" si="2"/>
        <v>21</v>
      </c>
    </row>
    <row r="146" ht="16.5" customHeight="1" spans="1:51">
      <c r="A146" s="167"/>
      <c r="B146" s="167" t="s">
        <v>143</v>
      </c>
      <c r="C146" s="167"/>
      <c r="D146" s="168" t="s">
        <v>323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77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7"/>
      <c r="AC146" s="167" t="s">
        <v>143</v>
      </c>
      <c r="AD146" s="167"/>
      <c r="AE146" s="168" t="s">
        <v>323</v>
      </c>
      <c r="AF146" s="169">
        <v>0</v>
      </c>
      <c r="AG146" s="169">
        <v>0</v>
      </c>
      <c r="AH146" s="169">
        <v>0</v>
      </c>
      <c r="AI146" s="186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0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  <c r="AX146" s="169">
        <v>0</v>
      </c>
      <c r="AY146" s="169">
        <f t="shared" si="2"/>
        <v>0</v>
      </c>
    </row>
    <row r="147" ht="16.5" customHeight="1" spans="1:51">
      <c r="A147" s="167" t="s">
        <v>320</v>
      </c>
      <c r="B147" s="167" t="s">
        <v>145</v>
      </c>
      <c r="C147" s="167" t="s">
        <v>143</v>
      </c>
      <c r="D147" s="168" t="s">
        <v>324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77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7" t="s">
        <v>320</v>
      </c>
      <c r="AC147" s="167" t="s">
        <v>145</v>
      </c>
      <c r="AD147" s="167" t="s">
        <v>143</v>
      </c>
      <c r="AE147" s="168" t="s">
        <v>324</v>
      </c>
      <c r="AF147" s="169">
        <v>0</v>
      </c>
      <c r="AG147" s="169">
        <v>0</v>
      </c>
      <c r="AH147" s="169">
        <v>0</v>
      </c>
      <c r="AI147" s="186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  <c r="AX147" s="169">
        <v>0</v>
      </c>
      <c r="AY147" s="169">
        <f t="shared" si="2"/>
        <v>0</v>
      </c>
    </row>
    <row r="148" ht="16.5" customHeight="1" spans="1:51">
      <c r="A148" s="167" t="s">
        <v>320</v>
      </c>
      <c r="B148" s="167" t="s">
        <v>145</v>
      </c>
      <c r="C148" s="167" t="s">
        <v>141</v>
      </c>
      <c r="D148" s="168" t="s">
        <v>325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77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7" t="s">
        <v>320</v>
      </c>
      <c r="AC148" s="167" t="s">
        <v>145</v>
      </c>
      <c r="AD148" s="167" t="s">
        <v>141</v>
      </c>
      <c r="AE148" s="168" t="s">
        <v>325</v>
      </c>
      <c r="AF148" s="169">
        <v>0</v>
      </c>
      <c r="AG148" s="169">
        <v>0</v>
      </c>
      <c r="AH148" s="169">
        <v>0</v>
      </c>
      <c r="AI148" s="186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  <c r="AX148" s="169">
        <v>0</v>
      </c>
      <c r="AY148" s="169">
        <f t="shared" si="2"/>
        <v>0</v>
      </c>
    </row>
    <row r="149" ht="16.5" customHeight="1" spans="1:51">
      <c r="A149" s="167"/>
      <c r="B149" s="167" t="s">
        <v>154</v>
      </c>
      <c r="C149" s="167"/>
      <c r="D149" s="168" t="s">
        <v>326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77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7"/>
      <c r="AC149" s="167" t="s">
        <v>154</v>
      </c>
      <c r="AD149" s="167"/>
      <c r="AE149" s="168" t="s">
        <v>326</v>
      </c>
      <c r="AF149" s="169">
        <v>0</v>
      </c>
      <c r="AG149" s="169">
        <v>0</v>
      </c>
      <c r="AH149" s="169">
        <v>0</v>
      </c>
      <c r="AI149" s="186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  <c r="AX149" s="169">
        <v>19</v>
      </c>
      <c r="AY149" s="169">
        <f t="shared" si="2"/>
        <v>19</v>
      </c>
    </row>
    <row r="150" ht="16.5" customHeight="1" spans="1:51">
      <c r="A150" s="167" t="s">
        <v>320</v>
      </c>
      <c r="B150" s="167" t="s">
        <v>165</v>
      </c>
      <c r="C150" s="167" t="s">
        <v>148</v>
      </c>
      <c r="D150" s="168" t="s">
        <v>327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77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7" t="s">
        <v>320</v>
      </c>
      <c r="AC150" s="167" t="s">
        <v>165</v>
      </c>
      <c r="AD150" s="167" t="s">
        <v>148</v>
      </c>
      <c r="AE150" s="168" t="s">
        <v>327</v>
      </c>
      <c r="AF150" s="169">
        <v>0</v>
      </c>
      <c r="AG150" s="169">
        <v>0</v>
      </c>
      <c r="AH150" s="169">
        <v>0</v>
      </c>
      <c r="AI150" s="186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  <c r="AX150" s="169">
        <v>0</v>
      </c>
      <c r="AY150" s="169">
        <f t="shared" si="2"/>
        <v>0</v>
      </c>
    </row>
    <row r="151" ht="16.5" customHeight="1" spans="1:51">
      <c r="A151" s="167" t="s">
        <v>320</v>
      </c>
      <c r="B151" s="167" t="s">
        <v>165</v>
      </c>
      <c r="C151" s="167" t="s">
        <v>141</v>
      </c>
      <c r="D151" s="168" t="s">
        <v>328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77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7" t="s">
        <v>320</v>
      </c>
      <c r="AC151" s="167" t="s">
        <v>165</v>
      </c>
      <c r="AD151" s="167" t="s">
        <v>141</v>
      </c>
      <c r="AE151" s="168" t="s">
        <v>328</v>
      </c>
      <c r="AF151" s="169">
        <v>0</v>
      </c>
      <c r="AG151" s="169">
        <v>0</v>
      </c>
      <c r="AH151" s="169">
        <v>0</v>
      </c>
      <c r="AI151" s="186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  <c r="AX151" s="169">
        <v>19</v>
      </c>
      <c r="AY151" s="169">
        <f t="shared" si="2"/>
        <v>19</v>
      </c>
    </row>
    <row r="152" ht="16.5" customHeight="1" spans="1:51">
      <c r="A152" s="167"/>
      <c r="B152" s="167" t="s">
        <v>141</v>
      </c>
      <c r="C152" s="167"/>
      <c r="D152" s="168" t="s">
        <v>329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77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7"/>
      <c r="AC152" s="167" t="s">
        <v>141</v>
      </c>
      <c r="AD152" s="167"/>
      <c r="AE152" s="168" t="s">
        <v>329</v>
      </c>
      <c r="AF152" s="169">
        <v>0</v>
      </c>
      <c r="AG152" s="169">
        <v>0</v>
      </c>
      <c r="AH152" s="169">
        <v>0</v>
      </c>
      <c r="AI152" s="186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  <c r="AX152" s="169">
        <v>0</v>
      </c>
      <c r="AY152" s="169">
        <f t="shared" si="2"/>
        <v>0</v>
      </c>
    </row>
    <row r="153" ht="16.5" customHeight="1" spans="1:51">
      <c r="A153" s="167" t="s">
        <v>320</v>
      </c>
      <c r="B153" s="167" t="s">
        <v>261</v>
      </c>
      <c r="C153" s="167" t="s">
        <v>141</v>
      </c>
      <c r="D153" s="168" t="s">
        <v>330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77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7" t="s">
        <v>320</v>
      </c>
      <c r="AC153" s="167" t="s">
        <v>261</v>
      </c>
      <c r="AD153" s="167" t="s">
        <v>141</v>
      </c>
      <c r="AE153" s="168" t="s">
        <v>330</v>
      </c>
      <c r="AF153" s="169">
        <v>0</v>
      </c>
      <c r="AG153" s="169">
        <v>0</v>
      </c>
      <c r="AH153" s="169">
        <v>0</v>
      </c>
      <c r="AI153" s="186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f t="shared" si="2"/>
        <v>0</v>
      </c>
    </row>
    <row r="154" ht="16.5" customHeight="1" spans="1:51">
      <c r="A154" s="167" t="s">
        <v>331</v>
      </c>
      <c r="B154" s="167"/>
      <c r="C154" s="167"/>
      <c r="D154" s="168" t="s">
        <v>332</v>
      </c>
      <c r="E154" s="169">
        <v>984.2</v>
      </c>
      <c r="F154" s="169">
        <v>792.04</v>
      </c>
      <c r="G154" s="169">
        <v>446.58</v>
      </c>
      <c r="H154" s="169">
        <v>123.75</v>
      </c>
      <c r="I154" s="169">
        <v>123.75</v>
      </c>
      <c r="J154" s="169">
        <v>0</v>
      </c>
      <c r="K154" s="169">
        <v>0</v>
      </c>
      <c r="L154" s="169">
        <v>0</v>
      </c>
      <c r="M154" s="169">
        <v>37.21</v>
      </c>
      <c r="N154" s="169">
        <v>37.21</v>
      </c>
      <c r="O154" s="169">
        <v>0</v>
      </c>
      <c r="P154" s="169">
        <v>0</v>
      </c>
      <c r="Q154" s="177">
        <v>0</v>
      </c>
      <c r="R154" s="169">
        <v>0</v>
      </c>
      <c r="S154" s="169">
        <v>166.5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18</v>
      </c>
      <c r="AB154" s="167" t="s">
        <v>331</v>
      </c>
      <c r="AC154" s="167"/>
      <c r="AD154" s="167"/>
      <c r="AE154" s="168" t="s">
        <v>332</v>
      </c>
      <c r="AF154" s="169">
        <v>190.01</v>
      </c>
      <c r="AG154" s="169">
        <v>155.03</v>
      </c>
      <c r="AH154" s="169">
        <v>34.98</v>
      </c>
      <c r="AI154" s="186">
        <v>0</v>
      </c>
      <c r="AJ154" s="169">
        <v>2.15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2.15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  <c r="AX154" s="169">
        <v>999.68</v>
      </c>
      <c r="AY154" s="169">
        <f t="shared" si="2"/>
        <v>1983.88</v>
      </c>
    </row>
    <row r="155" ht="16.5" customHeight="1" spans="1:51">
      <c r="A155" s="167"/>
      <c r="B155" s="167" t="s">
        <v>122</v>
      </c>
      <c r="C155" s="167"/>
      <c r="D155" s="168" t="s">
        <v>333</v>
      </c>
      <c r="E155" s="169">
        <v>589.78</v>
      </c>
      <c r="F155" s="169">
        <v>470.61</v>
      </c>
      <c r="G155" s="169">
        <v>276.56</v>
      </c>
      <c r="H155" s="169">
        <v>119.25</v>
      </c>
      <c r="I155" s="169">
        <v>119.25</v>
      </c>
      <c r="J155" s="169">
        <v>0</v>
      </c>
      <c r="K155" s="169">
        <v>0</v>
      </c>
      <c r="L155" s="169">
        <v>0</v>
      </c>
      <c r="M155" s="169">
        <v>23.05</v>
      </c>
      <c r="N155" s="169">
        <v>23.05</v>
      </c>
      <c r="O155" s="169">
        <v>0</v>
      </c>
      <c r="P155" s="169">
        <v>0</v>
      </c>
      <c r="Q155" s="177">
        <v>0</v>
      </c>
      <c r="R155" s="169">
        <v>0</v>
      </c>
      <c r="S155" s="169">
        <v>51.75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7"/>
      <c r="AC155" s="167" t="s">
        <v>122</v>
      </c>
      <c r="AD155" s="167"/>
      <c r="AE155" s="168" t="s">
        <v>333</v>
      </c>
      <c r="AF155" s="169">
        <v>117.03</v>
      </c>
      <c r="AG155" s="169">
        <v>82.05</v>
      </c>
      <c r="AH155" s="169">
        <v>34.98</v>
      </c>
      <c r="AI155" s="186">
        <v>0</v>
      </c>
      <c r="AJ155" s="169">
        <v>2.15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2.15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  <c r="AX155" s="169">
        <v>652.4</v>
      </c>
      <c r="AY155" s="169">
        <f t="shared" si="2"/>
        <v>1242.18</v>
      </c>
    </row>
    <row r="156" ht="16.5" customHeight="1" spans="1:51">
      <c r="A156" s="167" t="s">
        <v>334</v>
      </c>
      <c r="B156" s="167" t="s">
        <v>125</v>
      </c>
      <c r="C156" s="167" t="s">
        <v>122</v>
      </c>
      <c r="D156" s="168" t="s">
        <v>335</v>
      </c>
      <c r="E156" s="169">
        <v>407.4</v>
      </c>
      <c r="F156" s="169">
        <v>321.55</v>
      </c>
      <c r="G156" s="169">
        <v>186.74</v>
      </c>
      <c r="H156" s="169">
        <v>119.25</v>
      </c>
      <c r="I156" s="169">
        <v>119.25</v>
      </c>
      <c r="J156" s="169">
        <v>0</v>
      </c>
      <c r="K156" s="169">
        <v>0</v>
      </c>
      <c r="L156" s="169">
        <v>0</v>
      </c>
      <c r="M156" s="169">
        <v>15.56</v>
      </c>
      <c r="N156" s="169">
        <v>15.56</v>
      </c>
      <c r="O156" s="169">
        <v>0</v>
      </c>
      <c r="P156" s="169">
        <v>0</v>
      </c>
      <c r="Q156" s="177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7" t="s">
        <v>334</v>
      </c>
      <c r="AC156" s="167" t="s">
        <v>125</v>
      </c>
      <c r="AD156" s="167" t="s">
        <v>122</v>
      </c>
      <c r="AE156" s="168" t="s">
        <v>335</v>
      </c>
      <c r="AF156" s="169">
        <v>85.86</v>
      </c>
      <c r="AG156" s="169">
        <v>50.88</v>
      </c>
      <c r="AH156" s="169">
        <v>34.98</v>
      </c>
      <c r="AI156" s="186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  <c r="AX156" s="169">
        <v>402</v>
      </c>
      <c r="AY156" s="169">
        <f t="shared" si="2"/>
        <v>809.4</v>
      </c>
    </row>
    <row r="157" ht="16.5" customHeight="1" spans="1:51">
      <c r="A157" s="167" t="s">
        <v>334</v>
      </c>
      <c r="B157" s="167" t="s">
        <v>125</v>
      </c>
      <c r="C157" s="167" t="s">
        <v>127</v>
      </c>
      <c r="D157" s="168" t="s">
        <v>336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77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7" t="s">
        <v>334</v>
      </c>
      <c r="AC157" s="167" t="s">
        <v>125</v>
      </c>
      <c r="AD157" s="167" t="s">
        <v>127</v>
      </c>
      <c r="AE157" s="168" t="s">
        <v>336</v>
      </c>
      <c r="AF157" s="169">
        <v>0</v>
      </c>
      <c r="AG157" s="169">
        <v>0</v>
      </c>
      <c r="AH157" s="169">
        <v>0</v>
      </c>
      <c r="AI157" s="186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  <c r="AX157" s="169">
        <v>12</v>
      </c>
      <c r="AY157" s="169">
        <f t="shared" si="2"/>
        <v>12</v>
      </c>
    </row>
    <row r="158" ht="16.5" customHeight="1" spans="1:51">
      <c r="A158" s="167" t="s">
        <v>334</v>
      </c>
      <c r="B158" s="167" t="s">
        <v>125</v>
      </c>
      <c r="C158" s="167" t="s">
        <v>143</v>
      </c>
      <c r="D158" s="168" t="s">
        <v>337</v>
      </c>
      <c r="E158" s="169">
        <v>71.57</v>
      </c>
      <c r="F158" s="169">
        <v>63.94</v>
      </c>
      <c r="G158" s="169">
        <v>38.25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3.19</v>
      </c>
      <c r="N158" s="169">
        <v>3.19</v>
      </c>
      <c r="O158" s="169">
        <v>0</v>
      </c>
      <c r="P158" s="169">
        <v>0</v>
      </c>
      <c r="Q158" s="177">
        <v>0</v>
      </c>
      <c r="R158" s="169">
        <v>0</v>
      </c>
      <c r="S158" s="169">
        <v>22.5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7" t="s">
        <v>334</v>
      </c>
      <c r="AC158" s="167" t="s">
        <v>125</v>
      </c>
      <c r="AD158" s="167" t="s">
        <v>143</v>
      </c>
      <c r="AE158" s="168" t="s">
        <v>337</v>
      </c>
      <c r="AF158" s="169">
        <v>7.63</v>
      </c>
      <c r="AG158" s="169">
        <v>7.63</v>
      </c>
      <c r="AH158" s="169">
        <v>0</v>
      </c>
      <c r="AI158" s="186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  <c r="AX158" s="169">
        <v>64.68</v>
      </c>
      <c r="AY158" s="169">
        <f t="shared" si="2"/>
        <v>136.25</v>
      </c>
    </row>
    <row r="159" ht="16.5" customHeight="1" spans="1:51">
      <c r="A159" s="167" t="s">
        <v>334</v>
      </c>
      <c r="B159" s="167" t="s">
        <v>125</v>
      </c>
      <c r="C159" s="167" t="s">
        <v>148</v>
      </c>
      <c r="D159" s="168" t="s">
        <v>338</v>
      </c>
      <c r="E159" s="169">
        <v>110.81</v>
      </c>
      <c r="F159" s="169">
        <v>85.12</v>
      </c>
      <c r="G159" s="169">
        <v>51.57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4.3</v>
      </c>
      <c r="N159" s="169">
        <v>4.3</v>
      </c>
      <c r="O159" s="169">
        <v>0</v>
      </c>
      <c r="P159" s="169">
        <v>0</v>
      </c>
      <c r="Q159" s="177">
        <v>0</v>
      </c>
      <c r="R159" s="169">
        <v>0</v>
      </c>
      <c r="S159" s="169">
        <v>29.25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7" t="s">
        <v>334</v>
      </c>
      <c r="AC159" s="167" t="s">
        <v>125</v>
      </c>
      <c r="AD159" s="167" t="s">
        <v>148</v>
      </c>
      <c r="AE159" s="168" t="s">
        <v>338</v>
      </c>
      <c r="AF159" s="169">
        <v>23.54</v>
      </c>
      <c r="AG159" s="169">
        <v>23.54</v>
      </c>
      <c r="AH159" s="169">
        <v>0</v>
      </c>
      <c r="AI159" s="186">
        <v>0</v>
      </c>
      <c r="AJ159" s="169">
        <v>2.15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2.15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  <c r="AX159" s="169">
        <v>92.72</v>
      </c>
      <c r="AY159" s="169">
        <f t="shared" si="2"/>
        <v>203.53</v>
      </c>
    </row>
    <row r="160" ht="16.5" customHeight="1" spans="1:51">
      <c r="A160" s="167" t="s">
        <v>334</v>
      </c>
      <c r="B160" s="167" t="s">
        <v>125</v>
      </c>
      <c r="C160" s="167" t="s">
        <v>171</v>
      </c>
      <c r="D160" s="168" t="s">
        <v>339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77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7" t="s">
        <v>334</v>
      </c>
      <c r="AC160" s="167" t="s">
        <v>125</v>
      </c>
      <c r="AD160" s="167" t="s">
        <v>171</v>
      </c>
      <c r="AE160" s="168" t="s">
        <v>339</v>
      </c>
      <c r="AF160" s="169">
        <v>0</v>
      </c>
      <c r="AG160" s="169">
        <v>0</v>
      </c>
      <c r="AH160" s="169">
        <v>0</v>
      </c>
      <c r="AI160" s="186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  <c r="AX160" s="169">
        <v>11</v>
      </c>
      <c r="AY160" s="169">
        <f t="shared" si="2"/>
        <v>11</v>
      </c>
    </row>
    <row r="161" ht="16.5" customHeight="1" spans="1:51">
      <c r="A161" s="167" t="s">
        <v>334</v>
      </c>
      <c r="B161" s="167" t="s">
        <v>125</v>
      </c>
      <c r="C161" s="167" t="s">
        <v>184</v>
      </c>
      <c r="D161" s="168" t="s">
        <v>340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77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7" t="s">
        <v>334</v>
      </c>
      <c r="AC161" s="167" t="s">
        <v>125</v>
      </c>
      <c r="AD161" s="167" t="s">
        <v>184</v>
      </c>
      <c r="AE161" s="168" t="s">
        <v>340</v>
      </c>
      <c r="AF161" s="169">
        <v>0</v>
      </c>
      <c r="AG161" s="169">
        <v>0</v>
      </c>
      <c r="AH161" s="169">
        <v>0</v>
      </c>
      <c r="AI161" s="186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  <c r="AX161" s="169">
        <v>20</v>
      </c>
      <c r="AY161" s="169">
        <f t="shared" si="2"/>
        <v>20</v>
      </c>
    </row>
    <row r="162" ht="16.5" customHeight="1" spans="1:51">
      <c r="A162" s="167" t="s">
        <v>334</v>
      </c>
      <c r="B162" s="167" t="s">
        <v>125</v>
      </c>
      <c r="C162" s="167" t="s">
        <v>141</v>
      </c>
      <c r="D162" s="168" t="s">
        <v>341</v>
      </c>
      <c r="E162" s="169">
        <v>0</v>
      </c>
      <c r="F162" s="169">
        <v>0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77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7" t="s">
        <v>334</v>
      </c>
      <c r="AC162" s="167" t="s">
        <v>125</v>
      </c>
      <c r="AD162" s="167" t="s">
        <v>141</v>
      </c>
      <c r="AE162" s="168" t="s">
        <v>341</v>
      </c>
      <c r="AF162" s="169">
        <v>0</v>
      </c>
      <c r="AG162" s="169">
        <v>0</v>
      </c>
      <c r="AH162" s="169">
        <v>0</v>
      </c>
      <c r="AI162" s="186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0</v>
      </c>
      <c r="AW162" s="169">
        <v>0</v>
      </c>
      <c r="AX162" s="169">
        <v>50</v>
      </c>
      <c r="AY162" s="169">
        <f t="shared" si="2"/>
        <v>50</v>
      </c>
    </row>
    <row r="163" ht="16.5" customHeight="1" spans="1:51">
      <c r="A163" s="167"/>
      <c r="B163" s="167" t="s">
        <v>127</v>
      </c>
      <c r="C163" s="167"/>
      <c r="D163" s="168" t="s">
        <v>342</v>
      </c>
      <c r="E163" s="169">
        <v>0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77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0</v>
      </c>
      <c r="Y163" s="169">
        <v>0</v>
      </c>
      <c r="Z163" s="169">
        <v>0</v>
      </c>
      <c r="AA163" s="169">
        <v>0</v>
      </c>
      <c r="AB163" s="167"/>
      <c r="AC163" s="167" t="s">
        <v>127</v>
      </c>
      <c r="AD163" s="167"/>
      <c r="AE163" s="168" t="s">
        <v>342</v>
      </c>
      <c r="AF163" s="169">
        <v>0</v>
      </c>
      <c r="AG163" s="169">
        <v>0</v>
      </c>
      <c r="AH163" s="169">
        <v>0</v>
      </c>
      <c r="AI163" s="186">
        <v>0</v>
      </c>
      <c r="AJ163" s="169">
        <v>0</v>
      </c>
      <c r="AK163" s="169">
        <v>0</v>
      </c>
      <c r="AL163" s="169">
        <v>0</v>
      </c>
      <c r="AM163" s="169">
        <v>0</v>
      </c>
      <c r="AN163" s="169">
        <v>0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69">
        <v>0</v>
      </c>
      <c r="AU163" s="169">
        <v>0</v>
      </c>
      <c r="AV163" s="169">
        <v>0</v>
      </c>
      <c r="AW163" s="169">
        <v>0</v>
      </c>
      <c r="AX163" s="169">
        <v>79</v>
      </c>
      <c r="AY163" s="169">
        <f t="shared" si="2"/>
        <v>79</v>
      </c>
    </row>
    <row r="164" ht="16.5" customHeight="1" spans="1:51">
      <c r="A164" s="167" t="s">
        <v>334</v>
      </c>
      <c r="B164" s="167" t="s">
        <v>129</v>
      </c>
      <c r="C164" s="167" t="s">
        <v>122</v>
      </c>
      <c r="D164" s="168" t="s">
        <v>343</v>
      </c>
      <c r="E164" s="169">
        <v>0</v>
      </c>
      <c r="F164" s="169">
        <v>0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77">
        <v>0</v>
      </c>
      <c r="R164" s="169">
        <v>0</v>
      </c>
      <c r="S164" s="169">
        <v>0</v>
      </c>
      <c r="T164" s="169">
        <v>0</v>
      </c>
      <c r="U164" s="169">
        <v>0</v>
      </c>
      <c r="V164" s="169">
        <v>0</v>
      </c>
      <c r="W164" s="169">
        <v>0</v>
      </c>
      <c r="X164" s="169">
        <v>0</v>
      </c>
      <c r="Y164" s="169">
        <v>0</v>
      </c>
      <c r="Z164" s="169">
        <v>0</v>
      </c>
      <c r="AA164" s="169">
        <v>0</v>
      </c>
      <c r="AB164" s="167" t="s">
        <v>334</v>
      </c>
      <c r="AC164" s="167" t="s">
        <v>129</v>
      </c>
      <c r="AD164" s="167" t="s">
        <v>122</v>
      </c>
      <c r="AE164" s="168" t="s">
        <v>343</v>
      </c>
      <c r="AF164" s="169">
        <v>0</v>
      </c>
      <c r="AG164" s="169">
        <v>0</v>
      </c>
      <c r="AH164" s="169">
        <v>0</v>
      </c>
      <c r="AI164" s="186">
        <v>0</v>
      </c>
      <c r="AJ164" s="169">
        <v>0</v>
      </c>
      <c r="AK164" s="169">
        <v>0</v>
      </c>
      <c r="AL164" s="169">
        <v>0</v>
      </c>
      <c r="AM164" s="169">
        <v>0</v>
      </c>
      <c r="AN164" s="169">
        <v>0</v>
      </c>
      <c r="AO164" s="169">
        <v>0</v>
      </c>
      <c r="AP164" s="169">
        <v>0</v>
      </c>
      <c r="AQ164" s="169">
        <v>0</v>
      </c>
      <c r="AR164" s="169">
        <v>0</v>
      </c>
      <c r="AS164" s="169">
        <v>0</v>
      </c>
      <c r="AT164" s="169">
        <v>0</v>
      </c>
      <c r="AU164" s="169">
        <v>0</v>
      </c>
      <c r="AV164" s="169">
        <v>0</v>
      </c>
      <c r="AW164" s="169">
        <v>0</v>
      </c>
      <c r="AX164" s="169">
        <v>30</v>
      </c>
      <c r="AY164" s="169">
        <f t="shared" si="2"/>
        <v>30</v>
      </c>
    </row>
    <row r="165" ht="16.5" customHeight="1" spans="1:51">
      <c r="A165" s="167" t="s">
        <v>334</v>
      </c>
      <c r="B165" s="167" t="s">
        <v>129</v>
      </c>
      <c r="C165" s="167" t="s">
        <v>127</v>
      </c>
      <c r="D165" s="168" t="s">
        <v>344</v>
      </c>
      <c r="E165" s="169">
        <v>0</v>
      </c>
      <c r="F165" s="169">
        <v>0</v>
      </c>
      <c r="G165" s="169">
        <v>0</v>
      </c>
      <c r="H165" s="169">
        <v>0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77">
        <v>0</v>
      </c>
      <c r="R165" s="169">
        <v>0</v>
      </c>
      <c r="S165" s="169">
        <v>0</v>
      </c>
      <c r="T165" s="169">
        <v>0</v>
      </c>
      <c r="U165" s="169">
        <v>0</v>
      </c>
      <c r="V165" s="169">
        <v>0</v>
      </c>
      <c r="W165" s="169">
        <v>0</v>
      </c>
      <c r="X165" s="169">
        <v>0</v>
      </c>
      <c r="Y165" s="169">
        <v>0</v>
      </c>
      <c r="Z165" s="169">
        <v>0</v>
      </c>
      <c r="AA165" s="169">
        <v>0</v>
      </c>
      <c r="AB165" s="167" t="s">
        <v>334</v>
      </c>
      <c r="AC165" s="167" t="s">
        <v>129</v>
      </c>
      <c r="AD165" s="167" t="s">
        <v>127</v>
      </c>
      <c r="AE165" s="168" t="s">
        <v>344</v>
      </c>
      <c r="AF165" s="169">
        <v>0</v>
      </c>
      <c r="AG165" s="169">
        <v>0</v>
      </c>
      <c r="AH165" s="169">
        <v>0</v>
      </c>
      <c r="AI165" s="186">
        <v>0</v>
      </c>
      <c r="AJ165" s="169">
        <v>0</v>
      </c>
      <c r="AK165" s="169">
        <v>0</v>
      </c>
      <c r="AL165" s="169">
        <v>0</v>
      </c>
      <c r="AM165" s="169">
        <v>0</v>
      </c>
      <c r="AN165" s="169">
        <v>0</v>
      </c>
      <c r="AO165" s="169">
        <v>0</v>
      </c>
      <c r="AP165" s="169">
        <v>0</v>
      </c>
      <c r="AQ165" s="169">
        <v>0</v>
      </c>
      <c r="AR165" s="169">
        <v>0</v>
      </c>
      <c r="AS165" s="169">
        <v>0</v>
      </c>
      <c r="AT165" s="169">
        <v>0</v>
      </c>
      <c r="AU165" s="169">
        <v>0</v>
      </c>
      <c r="AV165" s="169">
        <v>0</v>
      </c>
      <c r="AW165" s="169">
        <v>0</v>
      </c>
      <c r="AX165" s="169">
        <v>19</v>
      </c>
      <c r="AY165" s="169">
        <f t="shared" si="2"/>
        <v>19</v>
      </c>
    </row>
    <row r="166" ht="16.5" customHeight="1" spans="1:51">
      <c r="A166" s="167" t="s">
        <v>334</v>
      </c>
      <c r="B166" s="167" t="s">
        <v>129</v>
      </c>
      <c r="C166" s="167" t="s">
        <v>143</v>
      </c>
      <c r="D166" s="168" t="s">
        <v>345</v>
      </c>
      <c r="E166" s="169">
        <v>0</v>
      </c>
      <c r="F166" s="169">
        <v>0</v>
      </c>
      <c r="G166" s="169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0</v>
      </c>
      <c r="O166" s="169">
        <v>0</v>
      </c>
      <c r="P166" s="169">
        <v>0</v>
      </c>
      <c r="Q166" s="177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0</v>
      </c>
      <c r="Y166" s="169">
        <v>0</v>
      </c>
      <c r="Z166" s="169">
        <v>0</v>
      </c>
      <c r="AA166" s="169">
        <v>0</v>
      </c>
      <c r="AB166" s="167" t="s">
        <v>334</v>
      </c>
      <c r="AC166" s="167" t="s">
        <v>129</v>
      </c>
      <c r="AD166" s="167" t="s">
        <v>143</v>
      </c>
      <c r="AE166" s="168" t="s">
        <v>345</v>
      </c>
      <c r="AF166" s="169">
        <v>0</v>
      </c>
      <c r="AG166" s="169">
        <v>0</v>
      </c>
      <c r="AH166" s="169">
        <v>0</v>
      </c>
      <c r="AI166" s="186">
        <v>0</v>
      </c>
      <c r="AJ166" s="169">
        <v>0</v>
      </c>
      <c r="AK166" s="169">
        <v>0</v>
      </c>
      <c r="AL166" s="169">
        <v>0</v>
      </c>
      <c r="AM166" s="169">
        <v>0</v>
      </c>
      <c r="AN166" s="169">
        <v>0</v>
      </c>
      <c r="AO166" s="169">
        <v>0</v>
      </c>
      <c r="AP166" s="169">
        <v>0</v>
      </c>
      <c r="AQ166" s="169">
        <v>0</v>
      </c>
      <c r="AR166" s="169">
        <v>0</v>
      </c>
      <c r="AS166" s="169">
        <v>0</v>
      </c>
      <c r="AT166" s="169">
        <v>0</v>
      </c>
      <c r="AU166" s="169">
        <v>0</v>
      </c>
      <c r="AV166" s="169">
        <v>0</v>
      </c>
      <c r="AW166" s="169">
        <v>0</v>
      </c>
      <c r="AX166" s="169">
        <v>30</v>
      </c>
      <c r="AY166" s="169">
        <f t="shared" si="2"/>
        <v>30</v>
      </c>
    </row>
    <row r="167" ht="16.5" customHeight="1" spans="1:51">
      <c r="A167" s="167"/>
      <c r="B167" s="167" t="s">
        <v>132</v>
      </c>
      <c r="C167" s="167"/>
      <c r="D167" s="168" t="s">
        <v>346</v>
      </c>
      <c r="E167" s="169">
        <v>40.9</v>
      </c>
      <c r="F167" s="169">
        <v>36.51</v>
      </c>
      <c r="G167" s="169">
        <v>21.24</v>
      </c>
      <c r="H167" s="169">
        <v>4.5</v>
      </c>
      <c r="I167" s="169">
        <v>4.5</v>
      </c>
      <c r="J167" s="169">
        <v>0</v>
      </c>
      <c r="K167" s="169">
        <v>0</v>
      </c>
      <c r="L167" s="169">
        <v>0</v>
      </c>
      <c r="M167" s="169">
        <v>1.77</v>
      </c>
      <c r="N167" s="169">
        <v>1.77</v>
      </c>
      <c r="O167" s="169">
        <v>0</v>
      </c>
      <c r="P167" s="169">
        <v>0</v>
      </c>
      <c r="Q167" s="177">
        <v>0</v>
      </c>
      <c r="R167" s="169">
        <v>0</v>
      </c>
      <c r="S167" s="169">
        <v>9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7"/>
      <c r="AC167" s="167" t="s">
        <v>132</v>
      </c>
      <c r="AD167" s="167"/>
      <c r="AE167" s="168" t="s">
        <v>346</v>
      </c>
      <c r="AF167" s="169">
        <v>4.39</v>
      </c>
      <c r="AG167" s="169">
        <v>4.39</v>
      </c>
      <c r="AH167" s="169">
        <v>0</v>
      </c>
      <c r="AI167" s="186">
        <v>0</v>
      </c>
      <c r="AJ167" s="169">
        <v>0</v>
      </c>
      <c r="AK167" s="169">
        <v>0</v>
      </c>
      <c r="AL167" s="169">
        <v>0</v>
      </c>
      <c r="AM167" s="169">
        <v>0</v>
      </c>
      <c r="AN167" s="169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69">
        <v>0</v>
      </c>
      <c r="AU167" s="169">
        <v>0</v>
      </c>
      <c r="AV167" s="169">
        <v>0</v>
      </c>
      <c r="AW167" s="169">
        <v>0</v>
      </c>
      <c r="AX167" s="169">
        <v>83</v>
      </c>
      <c r="AY167" s="169">
        <f t="shared" si="2"/>
        <v>123.9</v>
      </c>
    </row>
    <row r="168" ht="16.5" customHeight="1" spans="1:51">
      <c r="A168" s="167" t="s">
        <v>334</v>
      </c>
      <c r="B168" s="167" t="s">
        <v>134</v>
      </c>
      <c r="C168" s="167" t="s">
        <v>122</v>
      </c>
      <c r="D168" s="168" t="s">
        <v>347</v>
      </c>
      <c r="E168" s="169">
        <v>40.9</v>
      </c>
      <c r="F168" s="169">
        <v>36.51</v>
      </c>
      <c r="G168" s="169">
        <v>21.24</v>
      </c>
      <c r="H168" s="169">
        <v>4.5</v>
      </c>
      <c r="I168" s="169">
        <v>4.5</v>
      </c>
      <c r="J168" s="169">
        <v>0</v>
      </c>
      <c r="K168" s="169">
        <v>0</v>
      </c>
      <c r="L168" s="169">
        <v>0</v>
      </c>
      <c r="M168" s="169">
        <v>1.77</v>
      </c>
      <c r="N168" s="169">
        <v>1.77</v>
      </c>
      <c r="O168" s="169">
        <v>0</v>
      </c>
      <c r="P168" s="169">
        <v>0</v>
      </c>
      <c r="Q168" s="177">
        <v>0</v>
      </c>
      <c r="R168" s="169">
        <v>0</v>
      </c>
      <c r="S168" s="169">
        <v>9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7" t="s">
        <v>334</v>
      </c>
      <c r="AC168" s="167" t="s">
        <v>134</v>
      </c>
      <c r="AD168" s="167" t="s">
        <v>122</v>
      </c>
      <c r="AE168" s="168" t="s">
        <v>347</v>
      </c>
      <c r="AF168" s="169">
        <v>4.39</v>
      </c>
      <c r="AG168" s="169">
        <v>4.39</v>
      </c>
      <c r="AH168" s="169">
        <v>0</v>
      </c>
      <c r="AI168" s="186">
        <v>0</v>
      </c>
      <c r="AJ168" s="169">
        <v>0</v>
      </c>
      <c r="AK168" s="169">
        <v>0</v>
      </c>
      <c r="AL168" s="169">
        <v>0</v>
      </c>
      <c r="AM168" s="169">
        <v>0</v>
      </c>
      <c r="AN168" s="169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0</v>
      </c>
      <c r="AT168" s="169">
        <v>0</v>
      </c>
      <c r="AU168" s="169">
        <v>0</v>
      </c>
      <c r="AV168" s="169">
        <v>0</v>
      </c>
      <c r="AW168" s="169">
        <v>0</v>
      </c>
      <c r="AX168" s="169">
        <v>40</v>
      </c>
      <c r="AY168" s="169">
        <f t="shared" si="2"/>
        <v>80.9</v>
      </c>
    </row>
    <row r="169" ht="16.5" customHeight="1" spans="1:51">
      <c r="A169" s="167" t="s">
        <v>334</v>
      </c>
      <c r="B169" s="167" t="s">
        <v>134</v>
      </c>
      <c r="C169" s="167" t="s">
        <v>154</v>
      </c>
      <c r="D169" s="168" t="s">
        <v>348</v>
      </c>
      <c r="E169" s="169">
        <v>0</v>
      </c>
      <c r="F169" s="169">
        <v>0</v>
      </c>
      <c r="G169" s="169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77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7" t="s">
        <v>334</v>
      </c>
      <c r="AC169" s="167" t="s">
        <v>134</v>
      </c>
      <c r="AD169" s="167" t="s">
        <v>154</v>
      </c>
      <c r="AE169" s="168" t="s">
        <v>348</v>
      </c>
      <c r="AF169" s="169">
        <v>0</v>
      </c>
      <c r="AG169" s="169">
        <v>0</v>
      </c>
      <c r="AH169" s="169">
        <v>0</v>
      </c>
      <c r="AI169" s="186">
        <v>0</v>
      </c>
      <c r="AJ169" s="169">
        <v>0</v>
      </c>
      <c r="AK169" s="169">
        <v>0</v>
      </c>
      <c r="AL169" s="169">
        <v>0</v>
      </c>
      <c r="AM169" s="169">
        <v>0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0</v>
      </c>
      <c r="AU169" s="169">
        <v>0</v>
      </c>
      <c r="AV169" s="169">
        <v>0</v>
      </c>
      <c r="AW169" s="169">
        <v>0</v>
      </c>
      <c r="AX169" s="169">
        <v>0</v>
      </c>
      <c r="AY169" s="169">
        <f t="shared" si="2"/>
        <v>0</v>
      </c>
    </row>
    <row r="170" ht="16.5" customHeight="1" spans="1:51">
      <c r="A170" s="167" t="s">
        <v>334</v>
      </c>
      <c r="B170" s="167" t="s">
        <v>134</v>
      </c>
      <c r="C170" s="167" t="s">
        <v>141</v>
      </c>
      <c r="D170" s="168" t="s">
        <v>349</v>
      </c>
      <c r="E170" s="169">
        <v>0</v>
      </c>
      <c r="F170" s="169">
        <v>0</v>
      </c>
      <c r="G170" s="169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77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0</v>
      </c>
      <c r="Y170" s="169">
        <v>0</v>
      </c>
      <c r="Z170" s="169">
        <v>0</v>
      </c>
      <c r="AA170" s="169">
        <v>0</v>
      </c>
      <c r="AB170" s="167" t="s">
        <v>334</v>
      </c>
      <c r="AC170" s="167" t="s">
        <v>134</v>
      </c>
      <c r="AD170" s="167" t="s">
        <v>141</v>
      </c>
      <c r="AE170" s="168" t="s">
        <v>349</v>
      </c>
      <c r="AF170" s="169">
        <v>0</v>
      </c>
      <c r="AG170" s="169">
        <v>0</v>
      </c>
      <c r="AH170" s="169">
        <v>0</v>
      </c>
      <c r="AI170" s="186">
        <v>0</v>
      </c>
      <c r="AJ170" s="169">
        <v>0</v>
      </c>
      <c r="AK170" s="169">
        <v>0</v>
      </c>
      <c r="AL170" s="169">
        <v>0</v>
      </c>
      <c r="AM170" s="169">
        <v>0</v>
      </c>
      <c r="AN170" s="169">
        <v>0</v>
      </c>
      <c r="AO170" s="169">
        <v>0</v>
      </c>
      <c r="AP170" s="169">
        <v>0</v>
      </c>
      <c r="AQ170" s="169">
        <v>0</v>
      </c>
      <c r="AR170" s="169">
        <v>0</v>
      </c>
      <c r="AS170" s="169">
        <v>0</v>
      </c>
      <c r="AT170" s="169">
        <v>0</v>
      </c>
      <c r="AU170" s="169">
        <v>0</v>
      </c>
      <c r="AV170" s="169">
        <v>0</v>
      </c>
      <c r="AW170" s="169">
        <v>0</v>
      </c>
      <c r="AX170" s="169">
        <v>43</v>
      </c>
      <c r="AY170" s="169">
        <f t="shared" si="2"/>
        <v>43</v>
      </c>
    </row>
    <row r="171" ht="16.5" customHeight="1" spans="1:51">
      <c r="A171" s="167"/>
      <c r="B171" s="167" t="s">
        <v>137</v>
      </c>
      <c r="C171" s="167"/>
      <c r="D171" s="168" t="s">
        <v>350</v>
      </c>
      <c r="E171" s="169">
        <v>353.51</v>
      </c>
      <c r="F171" s="169">
        <v>284.92</v>
      </c>
      <c r="G171" s="169">
        <v>148.77</v>
      </c>
      <c r="H171" s="169">
        <v>0</v>
      </c>
      <c r="I171" s="169">
        <v>0</v>
      </c>
      <c r="J171" s="169">
        <v>0</v>
      </c>
      <c r="K171" s="169">
        <v>0</v>
      </c>
      <c r="L171" s="169">
        <v>0</v>
      </c>
      <c r="M171" s="169">
        <v>12.4</v>
      </c>
      <c r="N171" s="169">
        <v>12.4</v>
      </c>
      <c r="O171" s="169">
        <v>0</v>
      </c>
      <c r="P171" s="169">
        <v>0</v>
      </c>
      <c r="Q171" s="177">
        <v>0</v>
      </c>
      <c r="R171" s="169">
        <v>0</v>
      </c>
      <c r="S171" s="169">
        <v>105.75</v>
      </c>
      <c r="T171" s="169">
        <v>0</v>
      </c>
      <c r="U171" s="169">
        <v>0</v>
      </c>
      <c r="V171" s="169">
        <v>0</v>
      </c>
      <c r="W171" s="169">
        <v>0</v>
      </c>
      <c r="X171" s="169">
        <v>0</v>
      </c>
      <c r="Y171" s="169">
        <v>0</v>
      </c>
      <c r="Z171" s="169">
        <v>0</v>
      </c>
      <c r="AA171" s="169">
        <v>18</v>
      </c>
      <c r="AB171" s="167"/>
      <c r="AC171" s="167" t="s">
        <v>137</v>
      </c>
      <c r="AD171" s="167"/>
      <c r="AE171" s="168" t="s">
        <v>350</v>
      </c>
      <c r="AF171" s="169">
        <v>68.59</v>
      </c>
      <c r="AG171" s="169">
        <v>68.59</v>
      </c>
      <c r="AH171" s="169">
        <v>0</v>
      </c>
      <c r="AI171" s="186">
        <v>0</v>
      </c>
      <c r="AJ171" s="169">
        <v>0</v>
      </c>
      <c r="AK171" s="169">
        <v>0</v>
      </c>
      <c r="AL171" s="169">
        <v>0</v>
      </c>
      <c r="AM171" s="169">
        <v>0</v>
      </c>
      <c r="AN171" s="169">
        <v>0</v>
      </c>
      <c r="AO171" s="169">
        <v>0</v>
      </c>
      <c r="AP171" s="169">
        <v>0</v>
      </c>
      <c r="AQ171" s="169">
        <v>0</v>
      </c>
      <c r="AR171" s="169">
        <v>0</v>
      </c>
      <c r="AS171" s="169">
        <v>0</v>
      </c>
      <c r="AT171" s="169">
        <v>0</v>
      </c>
      <c r="AU171" s="169">
        <v>0</v>
      </c>
      <c r="AV171" s="169">
        <v>0</v>
      </c>
      <c r="AW171" s="169">
        <v>0</v>
      </c>
      <c r="AX171" s="169">
        <v>185.28</v>
      </c>
      <c r="AY171" s="169">
        <f t="shared" si="2"/>
        <v>538.79</v>
      </c>
    </row>
    <row r="172" ht="16.5" customHeight="1" spans="1:51">
      <c r="A172" s="167" t="s">
        <v>334</v>
      </c>
      <c r="B172" s="167" t="s">
        <v>168</v>
      </c>
      <c r="C172" s="167" t="s">
        <v>122</v>
      </c>
      <c r="D172" s="168" t="s">
        <v>243</v>
      </c>
      <c r="E172" s="169">
        <v>353.51</v>
      </c>
      <c r="F172" s="169">
        <v>284.92</v>
      </c>
      <c r="G172" s="169">
        <v>148.77</v>
      </c>
      <c r="H172" s="169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12.4</v>
      </c>
      <c r="N172" s="169">
        <v>12.4</v>
      </c>
      <c r="O172" s="169">
        <v>0</v>
      </c>
      <c r="P172" s="169">
        <v>0</v>
      </c>
      <c r="Q172" s="177">
        <v>0</v>
      </c>
      <c r="R172" s="169">
        <v>0</v>
      </c>
      <c r="S172" s="169">
        <v>105.75</v>
      </c>
      <c r="T172" s="169">
        <v>0</v>
      </c>
      <c r="U172" s="169">
        <v>0</v>
      </c>
      <c r="V172" s="169">
        <v>0</v>
      </c>
      <c r="W172" s="169">
        <v>0</v>
      </c>
      <c r="X172" s="169">
        <v>0</v>
      </c>
      <c r="Y172" s="169">
        <v>0</v>
      </c>
      <c r="Z172" s="169">
        <v>0</v>
      </c>
      <c r="AA172" s="169">
        <v>18</v>
      </c>
      <c r="AB172" s="167" t="s">
        <v>334</v>
      </c>
      <c r="AC172" s="167" t="s">
        <v>168</v>
      </c>
      <c r="AD172" s="167" t="s">
        <v>122</v>
      </c>
      <c r="AE172" s="168" t="s">
        <v>243</v>
      </c>
      <c r="AF172" s="169">
        <v>68.59</v>
      </c>
      <c r="AG172" s="169">
        <v>68.59</v>
      </c>
      <c r="AH172" s="169">
        <v>0</v>
      </c>
      <c r="AI172" s="186">
        <v>0</v>
      </c>
      <c r="AJ172" s="169">
        <v>0</v>
      </c>
      <c r="AK172" s="169">
        <v>0</v>
      </c>
      <c r="AL172" s="169">
        <v>0</v>
      </c>
      <c r="AM172" s="169">
        <v>0</v>
      </c>
      <c r="AN172" s="169">
        <v>0</v>
      </c>
      <c r="AO172" s="169">
        <v>0</v>
      </c>
      <c r="AP172" s="169">
        <v>0</v>
      </c>
      <c r="AQ172" s="169">
        <v>0</v>
      </c>
      <c r="AR172" s="169">
        <v>0</v>
      </c>
      <c r="AS172" s="169">
        <v>0</v>
      </c>
      <c r="AT172" s="169">
        <v>0</v>
      </c>
      <c r="AU172" s="169">
        <v>0</v>
      </c>
      <c r="AV172" s="169">
        <v>0</v>
      </c>
      <c r="AW172" s="169">
        <v>0</v>
      </c>
      <c r="AX172" s="169">
        <v>0</v>
      </c>
      <c r="AY172" s="169">
        <f t="shared" si="2"/>
        <v>353.51</v>
      </c>
    </row>
    <row r="173" ht="16.5" customHeight="1" spans="1:51">
      <c r="A173" s="167" t="s">
        <v>334</v>
      </c>
      <c r="B173" s="167" t="s">
        <v>168</v>
      </c>
      <c r="C173" s="167" t="s">
        <v>141</v>
      </c>
      <c r="D173" s="168" t="s">
        <v>351</v>
      </c>
      <c r="E173" s="169">
        <v>0</v>
      </c>
      <c r="F173" s="169">
        <v>0</v>
      </c>
      <c r="G173" s="169">
        <v>0</v>
      </c>
      <c r="H173" s="169">
        <v>0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177">
        <v>0</v>
      </c>
      <c r="R173" s="169">
        <v>0</v>
      </c>
      <c r="S173" s="169">
        <v>0</v>
      </c>
      <c r="T173" s="169">
        <v>0</v>
      </c>
      <c r="U173" s="169">
        <v>0</v>
      </c>
      <c r="V173" s="169">
        <v>0</v>
      </c>
      <c r="W173" s="169">
        <v>0</v>
      </c>
      <c r="X173" s="169">
        <v>0</v>
      </c>
      <c r="Y173" s="169">
        <v>0</v>
      </c>
      <c r="Z173" s="169">
        <v>0</v>
      </c>
      <c r="AA173" s="169">
        <v>0</v>
      </c>
      <c r="AB173" s="167" t="s">
        <v>334</v>
      </c>
      <c r="AC173" s="167" t="s">
        <v>168</v>
      </c>
      <c r="AD173" s="167" t="s">
        <v>141</v>
      </c>
      <c r="AE173" s="168" t="s">
        <v>351</v>
      </c>
      <c r="AF173" s="169">
        <v>0</v>
      </c>
      <c r="AG173" s="169">
        <v>0</v>
      </c>
      <c r="AH173" s="169">
        <v>0</v>
      </c>
      <c r="AI173" s="186">
        <v>0</v>
      </c>
      <c r="AJ173" s="169">
        <v>0</v>
      </c>
      <c r="AK173" s="169">
        <v>0</v>
      </c>
      <c r="AL173" s="169">
        <v>0</v>
      </c>
      <c r="AM173" s="169">
        <v>0</v>
      </c>
      <c r="AN173" s="169">
        <v>0</v>
      </c>
      <c r="AO173" s="169">
        <v>0</v>
      </c>
      <c r="AP173" s="169">
        <v>0</v>
      </c>
      <c r="AQ173" s="169">
        <v>0</v>
      </c>
      <c r="AR173" s="169">
        <v>0</v>
      </c>
      <c r="AS173" s="169">
        <v>0</v>
      </c>
      <c r="AT173" s="169">
        <v>0</v>
      </c>
      <c r="AU173" s="169">
        <v>0</v>
      </c>
      <c r="AV173" s="169">
        <v>0</v>
      </c>
      <c r="AW173" s="169">
        <v>0</v>
      </c>
      <c r="AX173" s="169">
        <v>185.28</v>
      </c>
      <c r="AY173" s="169">
        <f t="shared" si="2"/>
        <v>185.28</v>
      </c>
    </row>
    <row r="174" ht="16.5" customHeight="1" spans="1:51">
      <c r="A174" s="167"/>
      <c r="B174" s="167" t="s">
        <v>141</v>
      </c>
      <c r="C174" s="167"/>
      <c r="D174" s="168" t="s">
        <v>352</v>
      </c>
      <c r="E174" s="169">
        <v>0</v>
      </c>
      <c r="F174" s="169">
        <v>0</v>
      </c>
      <c r="G174" s="169">
        <v>0</v>
      </c>
      <c r="H174" s="169">
        <v>0</v>
      </c>
      <c r="I174" s="169">
        <v>0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177">
        <v>0</v>
      </c>
      <c r="R174" s="169">
        <v>0</v>
      </c>
      <c r="S174" s="169">
        <v>0</v>
      </c>
      <c r="T174" s="169">
        <v>0</v>
      </c>
      <c r="U174" s="169">
        <v>0</v>
      </c>
      <c r="V174" s="169">
        <v>0</v>
      </c>
      <c r="W174" s="169">
        <v>0</v>
      </c>
      <c r="X174" s="169">
        <v>0</v>
      </c>
      <c r="Y174" s="169">
        <v>0</v>
      </c>
      <c r="Z174" s="169">
        <v>0</v>
      </c>
      <c r="AA174" s="169">
        <v>0</v>
      </c>
      <c r="AB174" s="167"/>
      <c r="AC174" s="167" t="s">
        <v>141</v>
      </c>
      <c r="AD174" s="167"/>
      <c r="AE174" s="168" t="s">
        <v>352</v>
      </c>
      <c r="AF174" s="169">
        <v>0</v>
      </c>
      <c r="AG174" s="169">
        <v>0</v>
      </c>
      <c r="AH174" s="169">
        <v>0</v>
      </c>
      <c r="AI174" s="186">
        <v>0</v>
      </c>
      <c r="AJ174" s="169">
        <v>0</v>
      </c>
      <c r="AK174" s="169">
        <v>0</v>
      </c>
      <c r="AL174" s="169">
        <v>0</v>
      </c>
      <c r="AM174" s="169">
        <v>0</v>
      </c>
      <c r="AN174" s="169">
        <v>0</v>
      </c>
      <c r="AO174" s="169">
        <v>0</v>
      </c>
      <c r="AP174" s="169">
        <v>0</v>
      </c>
      <c r="AQ174" s="169">
        <v>0</v>
      </c>
      <c r="AR174" s="169">
        <v>0</v>
      </c>
      <c r="AS174" s="169">
        <v>0</v>
      </c>
      <c r="AT174" s="169">
        <v>0</v>
      </c>
      <c r="AU174" s="169">
        <v>0</v>
      </c>
      <c r="AV174" s="169">
        <v>0</v>
      </c>
      <c r="AW174" s="169">
        <v>0</v>
      </c>
      <c r="AX174" s="169">
        <v>0</v>
      </c>
      <c r="AY174" s="169">
        <f t="shared" si="2"/>
        <v>0</v>
      </c>
    </row>
    <row r="175" ht="16.5" customHeight="1" spans="1:51">
      <c r="A175" s="167" t="s">
        <v>334</v>
      </c>
      <c r="B175" s="167" t="s">
        <v>261</v>
      </c>
      <c r="C175" s="167" t="s">
        <v>132</v>
      </c>
      <c r="D175" s="168" t="s">
        <v>353</v>
      </c>
      <c r="E175" s="169">
        <v>0</v>
      </c>
      <c r="F175" s="169">
        <v>0</v>
      </c>
      <c r="G175" s="169">
        <v>0</v>
      </c>
      <c r="H175" s="169">
        <v>0</v>
      </c>
      <c r="I175" s="169">
        <v>0</v>
      </c>
      <c r="J175" s="169">
        <v>0</v>
      </c>
      <c r="K175" s="169">
        <v>0</v>
      </c>
      <c r="L175" s="169">
        <v>0</v>
      </c>
      <c r="M175" s="169">
        <v>0</v>
      </c>
      <c r="N175" s="169">
        <v>0</v>
      </c>
      <c r="O175" s="169">
        <v>0</v>
      </c>
      <c r="P175" s="169">
        <v>0</v>
      </c>
      <c r="Q175" s="177">
        <v>0</v>
      </c>
      <c r="R175" s="169">
        <v>0</v>
      </c>
      <c r="S175" s="169">
        <v>0</v>
      </c>
      <c r="T175" s="169">
        <v>0</v>
      </c>
      <c r="U175" s="169">
        <v>0</v>
      </c>
      <c r="V175" s="169">
        <v>0</v>
      </c>
      <c r="W175" s="169">
        <v>0</v>
      </c>
      <c r="X175" s="169">
        <v>0</v>
      </c>
      <c r="Y175" s="169">
        <v>0</v>
      </c>
      <c r="Z175" s="169">
        <v>0</v>
      </c>
      <c r="AA175" s="169">
        <v>0</v>
      </c>
      <c r="AB175" s="167" t="s">
        <v>334</v>
      </c>
      <c r="AC175" s="167" t="s">
        <v>261</v>
      </c>
      <c r="AD175" s="167" t="s">
        <v>132</v>
      </c>
      <c r="AE175" s="168" t="s">
        <v>353</v>
      </c>
      <c r="AF175" s="169">
        <v>0</v>
      </c>
      <c r="AG175" s="169">
        <v>0</v>
      </c>
      <c r="AH175" s="169">
        <v>0</v>
      </c>
      <c r="AI175" s="186">
        <v>0</v>
      </c>
      <c r="AJ175" s="169">
        <v>0</v>
      </c>
      <c r="AK175" s="169">
        <v>0</v>
      </c>
      <c r="AL175" s="169">
        <v>0</v>
      </c>
      <c r="AM175" s="169">
        <v>0</v>
      </c>
      <c r="AN175" s="169">
        <v>0</v>
      </c>
      <c r="AO175" s="169">
        <v>0</v>
      </c>
      <c r="AP175" s="169">
        <v>0</v>
      </c>
      <c r="AQ175" s="169">
        <v>0</v>
      </c>
      <c r="AR175" s="169">
        <v>0</v>
      </c>
      <c r="AS175" s="169">
        <v>0</v>
      </c>
      <c r="AT175" s="169">
        <v>0</v>
      </c>
      <c r="AU175" s="169">
        <v>0</v>
      </c>
      <c r="AV175" s="169">
        <v>0</v>
      </c>
      <c r="AW175" s="169">
        <v>0</v>
      </c>
      <c r="AX175" s="169">
        <v>0</v>
      </c>
      <c r="AY175" s="169">
        <f t="shared" si="2"/>
        <v>0</v>
      </c>
    </row>
    <row r="176" ht="16.5" customHeight="1" spans="1:51">
      <c r="A176" s="167" t="s">
        <v>334</v>
      </c>
      <c r="B176" s="167" t="s">
        <v>261</v>
      </c>
      <c r="C176" s="167" t="s">
        <v>141</v>
      </c>
      <c r="D176" s="168" t="s">
        <v>354</v>
      </c>
      <c r="E176" s="169">
        <v>0</v>
      </c>
      <c r="F176" s="169">
        <v>0</v>
      </c>
      <c r="G176" s="169">
        <v>0</v>
      </c>
      <c r="H176" s="169">
        <v>0</v>
      </c>
      <c r="I176" s="169">
        <v>0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0</v>
      </c>
      <c r="Q176" s="177">
        <v>0</v>
      </c>
      <c r="R176" s="169">
        <v>0</v>
      </c>
      <c r="S176" s="169">
        <v>0</v>
      </c>
      <c r="T176" s="169">
        <v>0</v>
      </c>
      <c r="U176" s="169">
        <v>0</v>
      </c>
      <c r="V176" s="169">
        <v>0</v>
      </c>
      <c r="W176" s="169">
        <v>0</v>
      </c>
      <c r="X176" s="169">
        <v>0</v>
      </c>
      <c r="Y176" s="169">
        <v>0</v>
      </c>
      <c r="Z176" s="169">
        <v>0</v>
      </c>
      <c r="AA176" s="169">
        <v>0</v>
      </c>
      <c r="AB176" s="167" t="s">
        <v>334</v>
      </c>
      <c r="AC176" s="167" t="s">
        <v>261</v>
      </c>
      <c r="AD176" s="167" t="s">
        <v>141</v>
      </c>
      <c r="AE176" s="168" t="s">
        <v>354</v>
      </c>
      <c r="AF176" s="169">
        <v>0</v>
      </c>
      <c r="AG176" s="169">
        <v>0</v>
      </c>
      <c r="AH176" s="169">
        <v>0</v>
      </c>
      <c r="AI176" s="186">
        <v>0</v>
      </c>
      <c r="AJ176" s="169">
        <v>0</v>
      </c>
      <c r="AK176" s="169">
        <v>0</v>
      </c>
      <c r="AL176" s="169">
        <v>0</v>
      </c>
      <c r="AM176" s="169">
        <v>0</v>
      </c>
      <c r="AN176" s="169">
        <v>0</v>
      </c>
      <c r="AO176" s="169">
        <v>0</v>
      </c>
      <c r="AP176" s="169">
        <v>0</v>
      </c>
      <c r="AQ176" s="169">
        <v>0</v>
      </c>
      <c r="AR176" s="169">
        <v>0</v>
      </c>
      <c r="AS176" s="169">
        <v>0</v>
      </c>
      <c r="AT176" s="169">
        <v>0</v>
      </c>
      <c r="AU176" s="169">
        <v>0</v>
      </c>
      <c r="AV176" s="169">
        <v>0</v>
      </c>
      <c r="AW176" s="169">
        <v>0</v>
      </c>
      <c r="AX176" s="169">
        <v>0</v>
      </c>
      <c r="AY176" s="169">
        <f t="shared" si="2"/>
        <v>0</v>
      </c>
    </row>
    <row r="177" ht="16.5" customHeight="1" spans="1:51">
      <c r="A177" s="167" t="s">
        <v>355</v>
      </c>
      <c r="B177" s="167"/>
      <c r="C177" s="167"/>
      <c r="D177" s="168" t="s">
        <v>356</v>
      </c>
      <c r="E177" s="169">
        <v>31370.35</v>
      </c>
      <c r="F177" s="169">
        <v>18590.54</v>
      </c>
      <c r="G177" s="169">
        <v>810.18</v>
      </c>
      <c r="H177" s="169">
        <v>389.25</v>
      </c>
      <c r="I177" s="169">
        <v>389.25</v>
      </c>
      <c r="J177" s="169">
        <v>0</v>
      </c>
      <c r="K177" s="169">
        <v>0</v>
      </c>
      <c r="L177" s="169">
        <v>0</v>
      </c>
      <c r="M177" s="169">
        <v>67.52</v>
      </c>
      <c r="N177" s="169">
        <v>67.52</v>
      </c>
      <c r="O177" s="169">
        <v>0</v>
      </c>
      <c r="P177" s="169">
        <v>0</v>
      </c>
      <c r="Q177" s="177">
        <v>0</v>
      </c>
      <c r="R177" s="169">
        <v>0</v>
      </c>
      <c r="S177" s="169">
        <v>132.75</v>
      </c>
      <c r="T177" s="169">
        <v>13500</v>
      </c>
      <c r="U177" s="169">
        <v>2070.39</v>
      </c>
      <c r="V177" s="169">
        <v>0</v>
      </c>
      <c r="W177" s="169">
        <v>0</v>
      </c>
      <c r="X177" s="169">
        <v>1420</v>
      </c>
      <c r="Y177" s="169">
        <v>0</v>
      </c>
      <c r="Z177" s="169">
        <v>0</v>
      </c>
      <c r="AA177" s="169">
        <v>200.45</v>
      </c>
      <c r="AB177" s="167" t="s">
        <v>355</v>
      </c>
      <c r="AC177" s="167"/>
      <c r="AD177" s="167"/>
      <c r="AE177" s="168" t="s">
        <v>356</v>
      </c>
      <c r="AF177" s="169">
        <v>359.54</v>
      </c>
      <c r="AG177" s="169">
        <v>254.6</v>
      </c>
      <c r="AH177" s="169">
        <v>104.94</v>
      </c>
      <c r="AI177" s="186">
        <v>0</v>
      </c>
      <c r="AJ177" s="169">
        <v>12420.28</v>
      </c>
      <c r="AK177" s="169">
        <v>9371.34</v>
      </c>
      <c r="AL177" s="169">
        <v>371.34</v>
      </c>
      <c r="AM177" s="169">
        <v>9000</v>
      </c>
      <c r="AN177" s="169">
        <v>45.29</v>
      </c>
      <c r="AO177" s="169">
        <v>800</v>
      </c>
      <c r="AP177" s="169">
        <v>193.33</v>
      </c>
      <c r="AQ177" s="169">
        <v>0</v>
      </c>
      <c r="AR177" s="169">
        <v>0</v>
      </c>
      <c r="AS177" s="169">
        <v>0</v>
      </c>
      <c r="AT177" s="169">
        <v>0</v>
      </c>
      <c r="AU177" s="169">
        <v>0</v>
      </c>
      <c r="AV177" s="169">
        <v>309.63</v>
      </c>
      <c r="AW177" s="169">
        <v>1700.68</v>
      </c>
      <c r="AX177" s="169">
        <v>7991.64</v>
      </c>
      <c r="AY177" s="169">
        <f t="shared" si="2"/>
        <v>39361.99</v>
      </c>
    </row>
    <row r="178" ht="16.5" customHeight="1" spans="1:51">
      <c r="A178" s="167"/>
      <c r="B178" s="167" t="s">
        <v>122</v>
      </c>
      <c r="C178" s="167"/>
      <c r="D178" s="168" t="s">
        <v>357</v>
      </c>
      <c r="E178" s="169">
        <v>1682.53</v>
      </c>
      <c r="F178" s="169">
        <v>1368.95</v>
      </c>
      <c r="G178" s="169">
        <v>675.69</v>
      </c>
      <c r="H178" s="169">
        <v>346.5</v>
      </c>
      <c r="I178" s="169">
        <v>346.5</v>
      </c>
      <c r="J178" s="169">
        <v>0</v>
      </c>
      <c r="K178" s="169">
        <v>0</v>
      </c>
      <c r="L178" s="169">
        <v>0</v>
      </c>
      <c r="M178" s="169">
        <v>56.31</v>
      </c>
      <c r="N178" s="169">
        <v>56.31</v>
      </c>
      <c r="O178" s="169">
        <v>0</v>
      </c>
      <c r="P178" s="169">
        <v>0</v>
      </c>
      <c r="Q178" s="177">
        <v>0</v>
      </c>
      <c r="R178" s="169">
        <v>0</v>
      </c>
      <c r="S178" s="169">
        <v>90</v>
      </c>
      <c r="T178" s="169">
        <v>0</v>
      </c>
      <c r="U178" s="169">
        <v>0</v>
      </c>
      <c r="V178" s="169">
        <v>0</v>
      </c>
      <c r="W178" s="169">
        <v>0</v>
      </c>
      <c r="X178" s="169">
        <v>0</v>
      </c>
      <c r="Y178" s="169">
        <v>0</v>
      </c>
      <c r="Z178" s="169">
        <v>0</v>
      </c>
      <c r="AA178" s="169">
        <v>200.45</v>
      </c>
      <c r="AB178" s="167"/>
      <c r="AC178" s="167" t="s">
        <v>122</v>
      </c>
      <c r="AD178" s="167"/>
      <c r="AE178" s="168" t="s">
        <v>357</v>
      </c>
      <c r="AF178" s="169">
        <v>313.58</v>
      </c>
      <c r="AG178" s="169">
        <v>221.18</v>
      </c>
      <c r="AH178" s="169">
        <v>92.4</v>
      </c>
      <c r="AI178" s="186">
        <v>0</v>
      </c>
      <c r="AJ178" s="169">
        <v>0</v>
      </c>
      <c r="AK178" s="169">
        <v>0</v>
      </c>
      <c r="AL178" s="169">
        <v>0</v>
      </c>
      <c r="AM178" s="169">
        <v>0</v>
      </c>
      <c r="AN178" s="169">
        <v>0</v>
      </c>
      <c r="AO178" s="169">
        <v>0</v>
      </c>
      <c r="AP178" s="169">
        <v>0</v>
      </c>
      <c r="AQ178" s="169">
        <v>0</v>
      </c>
      <c r="AR178" s="169">
        <v>0</v>
      </c>
      <c r="AS178" s="169">
        <v>0</v>
      </c>
      <c r="AT178" s="169">
        <v>0</v>
      </c>
      <c r="AU178" s="169">
        <v>0</v>
      </c>
      <c r="AV178" s="169">
        <v>0</v>
      </c>
      <c r="AW178" s="169">
        <v>0</v>
      </c>
      <c r="AX178" s="169">
        <v>2290.41</v>
      </c>
      <c r="AY178" s="169">
        <f t="shared" si="2"/>
        <v>3972.94</v>
      </c>
    </row>
    <row r="179" ht="16.5" customHeight="1" spans="1:51">
      <c r="A179" s="167" t="s">
        <v>358</v>
      </c>
      <c r="B179" s="167" t="s">
        <v>125</v>
      </c>
      <c r="C179" s="167" t="s">
        <v>122</v>
      </c>
      <c r="D179" s="168" t="s">
        <v>359</v>
      </c>
      <c r="E179" s="169">
        <v>1664.47</v>
      </c>
      <c r="F179" s="169">
        <v>1368.95</v>
      </c>
      <c r="G179" s="169">
        <v>675.69</v>
      </c>
      <c r="H179" s="169">
        <v>346.5</v>
      </c>
      <c r="I179" s="169">
        <v>346.5</v>
      </c>
      <c r="J179" s="169">
        <v>0</v>
      </c>
      <c r="K179" s="169">
        <v>0</v>
      </c>
      <c r="L179" s="169">
        <v>0</v>
      </c>
      <c r="M179" s="169">
        <v>56.31</v>
      </c>
      <c r="N179" s="169">
        <v>56.31</v>
      </c>
      <c r="O179" s="169">
        <v>0</v>
      </c>
      <c r="P179" s="169">
        <v>0</v>
      </c>
      <c r="Q179" s="177">
        <v>0</v>
      </c>
      <c r="R179" s="169">
        <v>0</v>
      </c>
      <c r="S179" s="169">
        <v>90</v>
      </c>
      <c r="T179" s="169">
        <v>0</v>
      </c>
      <c r="U179" s="169">
        <v>0</v>
      </c>
      <c r="V179" s="169">
        <v>0</v>
      </c>
      <c r="W179" s="169">
        <v>0</v>
      </c>
      <c r="X179" s="169">
        <v>0</v>
      </c>
      <c r="Y179" s="169">
        <v>0</v>
      </c>
      <c r="Z179" s="169">
        <v>0</v>
      </c>
      <c r="AA179" s="169">
        <v>200.45</v>
      </c>
      <c r="AB179" s="167" t="s">
        <v>358</v>
      </c>
      <c r="AC179" s="167" t="s">
        <v>125</v>
      </c>
      <c r="AD179" s="167" t="s">
        <v>122</v>
      </c>
      <c r="AE179" s="168" t="s">
        <v>359</v>
      </c>
      <c r="AF179" s="169">
        <v>295.52</v>
      </c>
      <c r="AG179" s="169">
        <v>210.38</v>
      </c>
      <c r="AH179" s="169">
        <v>85.14</v>
      </c>
      <c r="AI179" s="186">
        <v>0</v>
      </c>
      <c r="AJ179" s="169">
        <v>0</v>
      </c>
      <c r="AK179" s="169">
        <v>0</v>
      </c>
      <c r="AL179" s="169">
        <v>0</v>
      </c>
      <c r="AM179" s="169">
        <v>0</v>
      </c>
      <c r="AN179" s="169">
        <v>0</v>
      </c>
      <c r="AO179" s="169">
        <v>0</v>
      </c>
      <c r="AP179" s="169">
        <v>0</v>
      </c>
      <c r="AQ179" s="169">
        <v>0</v>
      </c>
      <c r="AR179" s="169">
        <v>0</v>
      </c>
      <c r="AS179" s="169">
        <v>0</v>
      </c>
      <c r="AT179" s="169">
        <v>0</v>
      </c>
      <c r="AU179" s="169">
        <v>0</v>
      </c>
      <c r="AV179" s="169">
        <v>0</v>
      </c>
      <c r="AW179" s="169">
        <v>0</v>
      </c>
      <c r="AX179" s="169">
        <v>1269.41</v>
      </c>
      <c r="AY179" s="169">
        <f t="shared" si="2"/>
        <v>2933.88</v>
      </c>
    </row>
    <row r="180" ht="16.5" customHeight="1" spans="1:51">
      <c r="A180" s="167" t="s">
        <v>358</v>
      </c>
      <c r="B180" s="167" t="s">
        <v>125</v>
      </c>
      <c r="C180" s="167" t="s">
        <v>148</v>
      </c>
      <c r="D180" s="168" t="s">
        <v>360</v>
      </c>
      <c r="E180" s="169">
        <v>18.06</v>
      </c>
      <c r="F180" s="169">
        <v>0</v>
      </c>
      <c r="G180" s="169">
        <v>0</v>
      </c>
      <c r="H180" s="169">
        <v>0</v>
      </c>
      <c r="I180" s="169">
        <v>0</v>
      </c>
      <c r="J180" s="169">
        <v>0</v>
      </c>
      <c r="K180" s="169">
        <v>0</v>
      </c>
      <c r="L180" s="169">
        <v>0</v>
      </c>
      <c r="M180" s="169">
        <v>0</v>
      </c>
      <c r="N180" s="169">
        <v>0</v>
      </c>
      <c r="O180" s="169">
        <v>0</v>
      </c>
      <c r="P180" s="169">
        <v>0</v>
      </c>
      <c r="Q180" s="177">
        <v>0</v>
      </c>
      <c r="R180" s="169">
        <v>0</v>
      </c>
      <c r="S180" s="169">
        <v>0</v>
      </c>
      <c r="T180" s="169">
        <v>0</v>
      </c>
      <c r="U180" s="169">
        <v>0</v>
      </c>
      <c r="V180" s="169">
        <v>0</v>
      </c>
      <c r="W180" s="169">
        <v>0</v>
      </c>
      <c r="X180" s="169">
        <v>0</v>
      </c>
      <c r="Y180" s="169">
        <v>0</v>
      </c>
      <c r="Z180" s="169">
        <v>0</v>
      </c>
      <c r="AA180" s="169">
        <v>0</v>
      </c>
      <c r="AB180" s="167" t="s">
        <v>358</v>
      </c>
      <c r="AC180" s="167" t="s">
        <v>125</v>
      </c>
      <c r="AD180" s="167" t="s">
        <v>148</v>
      </c>
      <c r="AE180" s="168" t="s">
        <v>360</v>
      </c>
      <c r="AF180" s="169">
        <v>18.06</v>
      </c>
      <c r="AG180" s="169">
        <v>10.8</v>
      </c>
      <c r="AH180" s="169">
        <v>7.26</v>
      </c>
      <c r="AI180" s="186">
        <v>0</v>
      </c>
      <c r="AJ180" s="169">
        <v>0</v>
      </c>
      <c r="AK180" s="169">
        <v>0</v>
      </c>
      <c r="AL180" s="169">
        <v>0</v>
      </c>
      <c r="AM180" s="169">
        <v>0</v>
      </c>
      <c r="AN180" s="169">
        <v>0</v>
      </c>
      <c r="AO180" s="169">
        <v>0</v>
      </c>
      <c r="AP180" s="169">
        <v>0</v>
      </c>
      <c r="AQ180" s="169">
        <v>0</v>
      </c>
      <c r="AR180" s="169">
        <v>0</v>
      </c>
      <c r="AS180" s="169">
        <v>0</v>
      </c>
      <c r="AT180" s="169">
        <v>0</v>
      </c>
      <c r="AU180" s="169">
        <v>0</v>
      </c>
      <c r="AV180" s="169">
        <v>0</v>
      </c>
      <c r="AW180" s="169">
        <v>0</v>
      </c>
      <c r="AX180" s="169">
        <v>113</v>
      </c>
      <c r="AY180" s="169">
        <f t="shared" si="2"/>
        <v>131.06</v>
      </c>
    </row>
    <row r="181" ht="16.5" customHeight="1" spans="1:51">
      <c r="A181" s="167" t="s">
        <v>358</v>
      </c>
      <c r="B181" s="167" t="s">
        <v>125</v>
      </c>
      <c r="C181" s="167" t="s">
        <v>157</v>
      </c>
      <c r="D181" s="168" t="s">
        <v>361</v>
      </c>
      <c r="E181" s="169">
        <v>0</v>
      </c>
      <c r="F181" s="169">
        <v>0</v>
      </c>
      <c r="G181" s="169">
        <v>0</v>
      </c>
      <c r="H181" s="169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69">
        <v>0</v>
      </c>
      <c r="P181" s="169">
        <v>0</v>
      </c>
      <c r="Q181" s="177">
        <v>0</v>
      </c>
      <c r="R181" s="169">
        <v>0</v>
      </c>
      <c r="S181" s="169">
        <v>0</v>
      </c>
      <c r="T181" s="169">
        <v>0</v>
      </c>
      <c r="U181" s="169">
        <v>0</v>
      </c>
      <c r="V181" s="169">
        <v>0</v>
      </c>
      <c r="W181" s="169">
        <v>0</v>
      </c>
      <c r="X181" s="169">
        <v>0</v>
      </c>
      <c r="Y181" s="169">
        <v>0</v>
      </c>
      <c r="Z181" s="169">
        <v>0</v>
      </c>
      <c r="AA181" s="169">
        <v>0</v>
      </c>
      <c r="AB181" s="167" t="s">
        <v>358</v>
      </c>
      <c r="AC181" s="167" t="s">
        <v>125</v>
      </c>
      <c r="AD181" s="167" t="s">
        <v>157</v>
      </c>
      <c r="AE181" s="168" t="s">
        <v>361</v>
      </c>
      <c r="AF181" s="169">
        <v>0</v>
      </c>
      <c r="AG181" s="169">
        <v>0</v>
      </c>
      <c r="AH181" s="169">
        <v>0</v>
      </c>
      <c r="AI181" s="186">
        <v>0</v>
      </c>
      <c r="AJ181" s="169">
        <v>0</v>
      </c>
      <c r="AK181" s="169">
        <v>0</v>
      </c>
      <c r="AL181" s="169">
        <v>0</v>
      </c>
      <c r="AM181" s="169">
        <v>0</v>
      </c>
      <c r="AN181" s="169">
        <v>0</v>
      </c>
      <c r="AO181" s="169">
        <v>0</v>
      </c>
      <c r="AP181" s="169">
        <v>0</v>
      </c>
      <c r="AQ181" s="169">
        <v>0</v>
      </c>
      <c r="AR181" s="169">
        <v>0</v>
      </c>
      <c r="AS181" s="169">
        <v>0</v>
      </c>
      <c r="AT181" s="169">
        <v>0</v>
      </c>
      <c r="AU181" s="169">
        <v>0</v>
      </c>
      <c r="AV181" s="169">
        <v>0</v>
      </c>
      <c r="AW181" s="169">
        <v>0</v>
      </c>
      <c r="AX181" s="169">
        <v>8</v>
      </c>
      <c r="AY181" s="169">
        <f t="shared" si="2"/>
        <v>8</v>
      </c>
    </row>
    <row r="182" ht="16.5" customHeight="1" spans="1:51">
      <c r="A182" s="167" t="s">
        <v>358</v>
      </c>
      <c r="B182" s="167" t="s">
        <v>125</v>
      </c>
      <c r="C182" s="167" t="s">
        <v>252</v>
      </c>
      <c r="D182" s="168" t="s">
        <v>362</v>
      </c>
      <c r="E182" s="169">
        <v>0</v>
      </c>
      <c r="F182" s="169">
        <v>0</v>
      </c>
      <c r="G182" s="169">
        <v>0</v>
      </c>
      <c r="H182" s="169">
        <v>0</v>
      </c>
      <c r="I182" s="169">
        <v>0</v>
      </c>
      <c r="J182" s="169">
        <v>0</v>
      </c>
      <c r="K182" s="169">
        <v>0</v>
      </c>
      <c r="L182" s="169">
        <v>0</v>
      </c>
      <c r="M182" s="169">
        <v>0</v>
      </c>
      <c r="N182" s="169">
        <v>0</v>
      </c>
      <c r="O182" s="169">
        <v>0</v>
      </c>
      <c r="P182" s="169">
        <v>0</v>
      </c>
      <c r="Q182" s="177">
        <v>0</v>
      </c>
      <c r="R182" s="169">
        <v>0</v>
      </c>
      <c r="S182" s="169">
        <v>0</v>
      </c>
      <c r="T182" s="169">
        <v>0</v>
      </c>
      <c r="U182" s="169">
        <v>0</v>
      </c>
      <c r="V182" s="169">
        <v>0</v>
      </c>
      <c r="W182" s="169">
        <v>0</v>
      </c>
      <c r="X182" s="169">
        <v>0</v>
      </c>
      <c r="Y182" s="169">
        <v>0</v>
      </c>
      <c r="Z182" s="169">
        <v>0</v>
      </c>
      <c r="AA182" s="169">
        <v>0</v>
      </c>
      <c r="AB182" s="167" t="s">
        <v>358</v>
      </c>
      <c r="AC182" s="167" t="s">
        <v>125</v>
      </c>
      <c r="AD182" s="167" t="s">
        <v>252</v>
      </c>
      <c r="AE182" s="168" t="s">
        <v>362</v>
      </c>
      <c r="AF182" s="169">
        <v>0</v>
      </c>
      <c r="AG182" s="169">
        <v>0</v>
      </c>
      <c r="AH182" s="169">
        <v>0</v>
      </c>
      <c r="AI182" s="186">
        <v>0</v>
      </c>
      <c r="AJ182" s="169">
        <v>0</v>
      </c>
      <c r="AK182" s="169">
        <v>0</v>
      </c>
      <c r="AL182" s="169">
        <v>0</v>
      </c>
      <c r="AM182" s="169">
        <v>0</v>
      </c>
      <c r="AN182" s="169">
        <v>0</v>
      </c>
      <c r="AO182" s="169">
        <v>0</v>
      </c>
      <c r="AP182" s="169">
        <v>0</v>
      </c>
      <c r="AQ182" s="169">
        <v>0</v>
      </c>
      <c r="AR182" s="169">
        <v>0</v>
      </c>
      <c r="AS182" s="169">
        <v>0</v>
      </c>
      <c r="AT182" s="169">
        <v>0</v>
      </c>
      <c r="AU182" s="169">
        <v>0</v>
      </c>
      <c r="AV182" s="169">
        <v>0</v>
      </c>
      <c r="AW182" s="169">
        <v>0</v>
      </c>
      <c r="AX182" s="169">
        <v>50</v>
      </c>
      <c r="AY182" s="169">
        <f t="shared" si="2"/>
        <v>50</v>
      </c>
    </row>
    <row r="183" ht="16.5" customHeight="1" spans="1:51">
      <c r="A183" s="167" t="s">
        <v>358</v>
      </c>
      <c r="B183" s="167" t="s">
        <v>125</v>
      </c>
      <c r="C183" s="167" t="s">
        <v>141</v>
      </c>
      <c r="D183" s="168" t="s">
        <v>363</v>
      </c>
      <c r="E183" s="169">
        <v>0</v>
      </c>
      <c r="F183" s="169">
        <v>0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77">
        <v>0</v>
      </c>
      <c r="R183" s="169">
        <v>0</v>
      </c>
      <c r="S183" s="169">
        <v>0</v>
      </c>
      <c r="T183" s="169">
        <v>0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0</v>
      </c>
      <c r="AA183" s="169">
        <v>0</v>
      </c>
      <c r="AB183" s="167" t="s">
        <v>358</v>
      </c>
      <c r="AC183" s="167" t="s">
        <v>125</v>
      </c>
      <c r="AD183" s="167" t="s">
        <v>141</v>
      </c>
      <c r="AE183" s="168" t="s">
        <v>363</v>
      </c>
      <c r="AF183" s="169">
        <v>0</v>
      </c>
      <c r="AG183" s="169">
        <v>0</v>
      </c>
      <c r="AH183" s="169">
        <v>0</v>
      </c>
      <c r="AI183" s="186">
        <v>0</v>
      </c>
      <c r="AJ183" s="169">
        <v>0</v>
      </c>
      <c r="AK183" s="169">
        <v>0</v>
      </c>
      <c r="AL183" s="169">
        <v>0</v>
      </c>
      <c r="AM183" s="169">
        <v>0</v>
      </c>
      <c r="AN183" s="169">
        <v>0</v>
      </c>
      <c r="AO183" s="169">
        <v>0</v>
      </c>
      <c r="AP183" s="169">
        <v>0</v>
      </c>
      <c r="AQ183" s="169">
        <v>0</v>
      </c>
      <c r="AR183" s="169">
        <v>0</v>
      </c>
      <c r="AS183" s="169">
        <v>0</v>
      </c>
      <c r="AT183" s="169">
        <v>0</v>
      </c>
      <c r="AU183" s="169">
        <v>0</v>
      </c>
      <c r="AV183" s="169">
        <v>0</v>
      </c>
      <c r="AW183" s="169">
        <v>0</v>
      </c>
      <c r="AX183" s="169">
        <v>850</v>
      </c>
      <c r="AY183" s="169">
        <f t="shared" si="2"/>
        <v>850</v>
      </c>
    </row>
    <row r="184" ht="16.5" customHeight="1" spans="1:51">
      <c r="A184" s="167"/>
      <c r="B184" s="167" t="s">
        <v>127</v>
      </c>
      <c r="C184" s="167"/>
      <c r="D184" s="168" t="s">
        <v>364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77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  <c r="Z184" s="169">
        <v>0</v>
      </c>
      <c r="AA184" s="169">
        <v>0</v>
      </c>
      <c r="AB184" s="167"/>
      <c r="AC184" s="167" t="s">
        <v>127</v>
      </c>
      <c r="AD184" s="167"/>
      <c r="AE184" s="168" t="s">
        <v>364</v>
      </c>
      <c r="AF184" s="169">
        <v>0</v>
      </c>
      <c r="AG184" s="169">
        <v>0</v>
      </c>
      <c r="AH184" s="169">
        <v>0</v>
      </c>
      <c r="AI184" s="186">
        <v>0</v>
      </c>
      <c r="AJ184" s="169">
        <v>0</v>
      </c>
      <c r="AK184" s="169">
        <v>0</v>
      </c>
      <c r="AL184" s="169">
        <v>0</v>
      </c>
      <c r="AM184" s="169">
        <v>0</v>
      </c>
      <c r="AN184" s="169">
        <v>0</v>
      </c>
      <c r="AO184" s="169">
        <v>0</v>
      </c>
      <c r="AP184" s="169">
        <v>0</v>
      </c>
      <c r="AQ184" s="169">
        <v>0</v>
      </c>
      <c r="AR184" s="169">
        <v>0</v>
      </c>
      <c r="AS184" s="169">
        <v>0</v>
      </c>
      <c r="AT184" s="169">
        <v>0</v>
      </c>
      <c r="AU184" s="169">
        <v>0</v>
      </c>
      <c r="AV184" s="169">
        <v>0</v>
      </c>
      <c r="AW184" s="169">
        <v>0</v>
      </c>
      <c r="AX184" s="169">
        <v>1302.57</v>
      </c>
      <c r="AY184" s="169">
        <f t="shared" si="2"/>
        <v>1302.57</v>
      </c>
    </row>
    <row r="185" ht="16.5" customHeight="1" spans="1:51">
      <c r="A185" s="167" t="s">
        <v>358</v>
      </c>
      <c r="B185" s="167" t="s">
        <v>129</v>
      </c>
      <c r="C185" s="167" t="s">
        <v>122</v>
      </c>
      <c r="D185" s="168" t="s">
        <v>365</v>
      </c>
      <c r="E185" s="169">
        <v>0</v>
      </c>
      <c r="F185" s="169">
        <v>0</v>
      </c>
      <c r="G185" s="169">
        <v>0</v>
      </c>
      <c r="H185" s="169">
        <v>0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0</v>
      </c>
      <c r="O185" s="169">
        <v>0</v>
      </c>
      <c r="P185" s="169">
        <v>0</v>
      </c>
      <c r="Q185" s="177">
        <v>0</v>
      </c>
      <c r="R185" s="169">
        <v>0</v>
      </c>
      <c r="S185" s="169">
        <v>0</v>
      </c>
      <c r="T185" s="169">
        <v>0</v>
      </c>
      <c r="U185" s="169">
        <v>0</v>
      </c>
      <c r="V185" s="169">
        <v>0</v>
      </c>
      <c r="W185" s="169">
        <v>0</v>
      </c>
      <c r="X185" s="169">
        <v>0</v>
      </c>
      <c r="Y185" s="169">
        <v>0</v>
      </c>
      <c r="Z185" s="169">
        <v>0</v>
      </c>
      <c r="AA185" s="169">
        <v>0</v>
      </c>
      <c r="AB185" s="167" t="s">
        <v>358</v>
      </c>
      <c r="AC185" s="167" t="s">
        <v>129</v>
      </c>
      <c r="AD185" s="167" t="s">
        <v>122</v>
      </c>
      <c r="AE185" s="168" t="s">
        <v>365</v>
      </c>
      <c r="AF185" s="169">
        <v>0</v>
      </c>
      <c r="AG185" s="169">
        <v>0</v>
      </c>
      <c r="AH185" s="169">
        <v>0</v>
      </c>
      <c r="AI185" s="186">
        <v>0</v>
      </c>
      <c r="AJ185" s="169">
        <v>0</v>
      </c>
      <c r="AK185" s="169">
        <v>0</v>
      </c>
      <c r="AL185" s="169">
        <v>0</v>
      </c>
      <c r="AM185" s="169">
        <v>0</v>
      </c>
      <c r="AN185" s="169">
        <v>0</v>
      </c>
      <c r="AO185" s="169">
        <v>0</v>
      </c>
      <c r="AP185" s="169">
        <v>0</v>
      </c>
      <c r="AQ185" s="169">
        <v>0</v>
      </c>
      <c r="AR185" s="169">
        <v>0</v>
      </c>
      <c r="AS185" s="169">
        <v>0</v>
      </c>
      <c r="AT185" s="169">
        <v>0</v>
      </c>
      <c r="AU185" s="169">
        <v>0</v>
      </c>
      <c r="AV185" s="169">
        <v>0</v>
      </c>
      <c r="AW185" s="169">
        <v>0</v>
      </c>
      <c r="AX185" s="169">
        <v>843</v>
      </c>
      <c r="AY185" s="169">
        <f t="shared" si="2"/>
        <v>843</v>
      </c>
    </row>
    <row r="186" ht="16.5" customHeight="1" spans="1:51">
      <c r="A186" s="167" t="s">
        <v>358</v>
      </c>
      <c r="B186" s="167" t="s">
        <v>129</v>
      </c>
      <c r="C186" s="167" t="s">
        <v>141</v>
      </c>
      <c r="D186" s="168" t="s">
        <v>366</v>
      </c>
      <c r="E186" s="169">
        <v>0</v>
      </c>
      <c r="F186" s="169">
        <v>0</v>
      </c>
      <c r="G186" s="169">
        <v>0</v>
      </c>
      <c r="H186" s="169">
        <v>0</v>
      </c>
      <c r="I186" s="169">
        <v>0</v>
      </c>
      <c r="J186" s="169">
        <v>0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77">
        <v>0</v>
      </c>
      <c r="R186" s="169">
        <v>0</v>
      </c>
      <c r="S186" s="169">
        <v>0</v>
      </c>
      <c r="T186" s="169">
        <v>0</v>
      </c>
      <c r="U186" s="169">
        <v>0</v>
      </c>
      <c r="V186" s="169">
        <v>0</v>
      </c>
      <c r="W186" s="169">
        <v>0</v>
      </c>
      <c r="X186" s="169">
        <v>0</v>
      </c>
      <c r="Y186" s="169">
        <v>0</v>
      </c>
      <c r="Z186" s="169">
        <v>0</v>
      </c>
      <c r="AA186" s="169">
        <v>0</v>
      </c>
      <c r="AB186" s="167" t="s">
        <v>358</v>
      </c>
      <c r="AC186" s="167" t="s">
        <v>129</v>
      </c>
      <c r="AD186" s="167" t="s">
        <v>141</v>
      </c>
      <c r="AE186" s="168" t="s">
        <v>366</v>
      </c>
      <c r="AF186" s="169">
        <v>0</v>
      </c>
      <c r="AG186" s="169">
        <v>0</v>
      </c>
      <c r="AH186" s="169">
        <v>0</v>
      </c>
      <c r="AI186" s="186">
        <v>0</v>
      </c>
      <c r="AJ186" s="169">
        <v>0</v>
      </c>
      <c r="AK186" s="169">
        <v>0</v>
      </c>
      <c r="AL186" s="169">
        <v>0</v>
      </c>
      <c r="AM186" s="169">
        <v>0</v>
      </c>
      <c r="AN186" s="169">
        <v>0</v>
      </c>
      <c r="AO186" s="169">
        <v>0</v>
      </c>
      <c r="AP186" s="169">
        <v>0</v>
      </c>
      <c r="AQ186" s="169">
        <v>0</v>
      </c>
      <c r="AR186" s="169">
        <v>0</v>
      </c>
      <c r="AS186" s="169">
        <v>0</v>
      </c>
      <c r="AT186" s="169">
        <v>0</v>
      </c>
      <c r="AU186" s="169">
        <v>0</v>
      </c>
      <c r="AV186" s="169">
        <v>0</v>
      </c>
      <c r="AW186" s="169">
        <v>0</v>
      </c>
      <c r="AX186" s="169">
        <v>459.57</v>
      </c>
      <c r="AY186" s="169">
        <f t="shared" si="2"/>
        <v>459.57</v>
      </c>
    </row>
    <row r="187" ht="16.5" customHeight="1" spans="1:51">
      <c r="A187" s="167"/>
      <c r="B187" s="167" t="s">
        <v>148</v>
      </c>
      <c r="C187" s="167"/>
      <c r="D187" s="168" t="s">
        <v>367</v>
      </c>
      <c r="E187" s="169">
        <v>24941.73</v>
      </c>
      <c r="F187" s="169">
        <v>15570.39</v>
      </c>
      <c r="G187" s="169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69">
        <v>0</v>
      </c>
      <c r="O187" s="169">
        <v>0</v>
      </c>
      <c r="P187" s="169">
        <v>0</v>
      </c>
      <c r="Q187" s="177">
        <v>0</v>
      </c>
      <c r="R187" s="169">
        <v>0</v>
      </c>
      <c r="S187" s="169">
        <v>0</v>
      </c>
      <c r="T187" s="169">
        <v>13500</v>
      </c>
      <c r="U187" s="169">
        <v>2070.39</v>
      </c>
      <c r="V187" s="169">
        <v>0</v>
      </c>
      <c r="W187" s="169">
        <v>0</v>
      </c>
      <c r="X187" s="169">
        <v>0</v>
      </c>
      <c r="Y187" s="169">
        <v>0</v>
      </c>
      <c r="Z187" s="169">
        <v>0</v>
      </c>
      <c r="AA187" s="169">
        <v>0</v>
      </c>
      <c r="AB187" s="167"/>
      <c r="AC187" s="167" t="s">
        <v>148</v>
      </c>
      <c r="AD187" s="167"/>
      <c r="AE187" s="168" t="s">
        <v>367</v>
      </c>
      <c r="AF187" s="169">
        <v>0</v>
      </c>
      <c r="AG187" s="169">
        <v>0</v>
      </c>
      <c r="AH187" s="169">
        <v>0</v>
      </c>
      <c r="AI187" s="186">
        <v>0</v>
      </c>
      <c r="AJ187" s="169">
        <v>9371.34</v>
      </c>
      <c r="AK187" s="169">
        <v>9371.34</v>
      </c>
      <c r="AL187" s="169">
        <v>371.34</v>
      </c>
      <c r="AM187" s="169">
        <v>9000</v>
      </c>
      <c r="AN187" s="169">
        <v>0</v>
      </c>
      <c r="AO187" s="169">
        <v>0</v>
      </c>
      <c r="AP187" s="169">
        <v>0</v>
      </c>
      <c r="AQ187" s="169">
        <v>0</v>
      </c>
      <c r="AR187" s="169">
        <v>0</v>
      </c>
      <c r="AS187" s="169">
        <v>0</v>
      </c>
      <c r="AT187" s="169">
        <v>0</v>
      </c>
      <c r="AU187" s="169">
        <v>0</v>
      </c>
      <c r="AV187" s="169">
        <v>0</v>
      </c>
      <c r="AW187" s="169">
        <v>0</v>
      </c>
      <c r="AX187" s="169">
        <v>0</v>
      </c>
      <c r="AY187" s="169">
        <f t="shared" si="2"/>
        <v>24941.73</v>
      </c>
    </row>
    <row r="188" ht="16.5" customHeight="1" spans="1:51">
      <c r="A188" s="167" t="s">
        <v>358</v>
      </c>
      <c r="B188" s="167" t="s">
        <v>150</v>
      </c>
      <c r="C188" s="167" t="s">
        <v>122</v>
      </c>
      <c r="D188" s="168" t="s">
        <v>368</v>
      </c>
      <c r="E188" s="169">
        <v>9185.53</v>
      </c>
      <c r="F188" s="169">
        <v>0</v>
      </c>
      <c r="G188" s="169">
        <v>0</v>
      </c>
      <c r="H188" s="169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69">
        <v>0</v>
      </c>
      <c r="P188" s="169">
        <v>0</v>
      </c>
      <c r="Q188" s="177">
        <v>0</v>
      </c>
      <c r="R188" s="169">
        <v>0</v>
      </c>
      <c r="S188" s="169">
        <v>0</v>
      </c>
      <c r="T188" s="169">
        <v>0</v>
      </c>
      <c r="U188" s="169">
        <v>0</v>
      </c>
      <c r="V188" s="169">
        <v>0</v>
      </c>
      <c r="W188" s="169">
        <v>0</v>
      </c>
      <c r="X188" s="169">
        <v>0</v>
      </c>
      <c r="Y188" s="169">
        <v>0</v>
      </c>
      <c r="Z188" s="169">
        <v>0</v>
      </c>
      <c r="AA188" s="169">
        <v>0</v>
      </c>
      <c r="AB188" s="167" t="s">
        <v>358</v>
      </c>
      <c r="AC188" s="167" t="s">
        <v>150</v>
      </c>
      <c r="AD188" s="167" t="s">
        <v>122</v>
      </c>
      <c r="AE188" s="168" t="s">
        <v>368</v>
      </c>
      <c r="AF188" s="169">
        <v>0</v>
      </c>
      <c r="AG188" s="169">
        <v>0</v>
      </c>
      <c r="AH188" s="169">
        <v>0</v>
      </c>
      <c r="AI188" s="186">
        <v>0</v>
      </c>
      <c r="AJ188" s="169">
        <v>9185.53</v>
      </c>
      <c r="AK188" s="169">
        <v>9185.53</v>
      </c>
      <c r="AL188" s="169">
        <v>185.53</v>
      </c>
      <c r="AM188" s="169">
        <v>9000</v>
      </c>
      <c r="AN188" s="169">
        <v>0</v>
      </c>
      <c r="AO188" s="169">
        <v>0</v>
      </c>
      <c r="AP188" s="169">
        <v>0</v>
      </c>
      <c r="AQ188" s="169">
        <v>0</v>
      </c>
      <c r="AR188" s="169">
        <v>0</v>
      </c>
      <c r="AS188" s="169">
        <v>0</v>
      </c>
      <c r="AT188" s="169">
        <v>0</v>
      </c>
      <c r="AU188" s="169">
        <v>0</v>
      </c>
      <c r="AV188" s="169">
        <v>0</v>
      </c>
      <c r="AW188" s="169">
        <v>0</v>
      </c>
      <c r="AX188" s="169">
        <v>0</v>
      </c>
      <c r="AY188" s="169">
        <f t="shared" si="2"/>
        <v>9185.53</v>
      </c>
    </row>
    <row r="189" ht="16.5" customHeight="1" spans="1:51">
      <c r="A189" s="167" t="s">
        <v>358</v>
      </c>
      <c r="B189" s="167" t="s">
        <v>150</v>
      </c>
      <c r="C189" s="167" t="s">
        <v>127</v>
      </c>
      <c r="D189" s="168" t="s">
        <v>369</v>
      </c>
      <c r="E189" s="169">
        <v>6.13</v>
      </c>
      <c r="F189" s="169">
        <v>0</v>
      </c>
      <c r="G189" s="169">
        <v>0</v>
      </c>
      <c r="H189" s="169">
        <v>0</v>
      </c>
      <c r="I189" s="169">
        <v>0</v>
      </c>
      <c r="J189" s="169">
        <v>0</v>
      </c>
      <c r="K189" s="169">
        <v>0</v>
      </c>
      <c r="L189" s="169">
        <v>0</v>
      </c>
      <c r="M189" s="169">
        <v>0</v>
      </c>
      <c r="N189" s="169">
        <v>0</v>
      </c>
      <c r="O189" s="169">
        <v>0</v>
      </c>
      <c r="P189" s="169">
        <v>0</v>
      </c>
      <c r="Q189" s="177">
        <v>0</v>
      </c>
      <c r="R189" s="169">
        <v>0</v>
      </c>
      <c r="S189" s="169">
        <v>0</v>
      </c>
      <c r="T189" s="169">
        <v>0</v>
      </c>
      <c r="U189" s="169">
        <v>0</v>
      </c>
      <c r="V189" s="169">
        <v>0</v>
      </c>
      <c r="W189" s="169">
        <v>0</v>
      </c>
      <c r="X189" s="169">
        <v>0</v>
      </c>
      <c r="Y189" s="169">
        <v>0</v>
      </c>
      <c r="Z189" s="169">
        <v>0</v>
      </c>
      <c r="AA189" s="169">
        <v>0</v>
      </c>
      <c r="AB189" s="167" t="s">
        <v>358</v>
      </c>
      <c r="AC189" s="167" t="s">
        <v>150</v>
      </c>
      <c r="AD189" s="167" t="s">
        <v>127</v>
      </c>
      <c r="AE189" s="168" t="s">
        <v>369</v>
      </c>
      <c r="AF189" s="169">
        <v>0</v>
      </c>
      <c r="AG189" s="169">
        <v>0</v>
      </c>
      <c r="AH189" s="169">
        <v>0</v>
      </c>
      <c r="AI189" s="186">
        <v>0</v>
      </c>
      <c r="AJ189" s="169">
        <v>6.13</v>
      </c>
      <c r="AK189" s="169">
        <v>6.13</v>
      </c>
      <c r="AL189" s="169">
        <v>6.13</v>
      </c>
      <c r="AM189" s="169">
        <v>0</v>
      </c>
      <c r="AN189" s="169">
        <v>0</v>
      </c>
      <c r="AO189" s="169">
        <v>0</v>
      </c>
      <c r="AP189" s="169">
        <v>0</v>
      </c>
      <c r="AQ189" s="169">
        <v>0</v>
      </c>
      <c r="AR189" s="169">
        <v>0</v>
      </c>
      <c r="AS189" s="169">
        <v>0</v>
      </c>
      <c r="AT189" s="169">
        <v>0</v>
      </c>
      <c r="AU189" s="169">
        <v>0</v>
      </c>
      <c r="AV189" s="169">
        <v>0</v>
      </c>
      <c r="AW189" s="169">
        <v>0</v>
      </c>
      <c r="AX189" s="169">
        <v>0</v>
      </c>
      <c r="AY189" s="169">
        <f t="shared" si="2"/>
        <v>6.13</v>
      </c>
    </row>
    <row r="190" ht="16.5" customHeight="1" spans="1:51">
      <c r="A190" s="167" t="s">
        <v>358</v>
      </c>
      <c r="B190" s="167" t="s">
        <v>150</v>
      </c>
      <c r="C190" s="167" t="s">
        <v>148</v>
      </c>
      <c r="D190" s="168" t="s">
        <v>370</v>
      </c>
      <c r="E190" s="169">
        <v>13500</v>
      </c>
      <c r="F190" s="169">
        <v>13500</v>
      </c>
      <c r="G190" s="169">
        <v>0</v>
      </c>
      <c r="H190" s="169">
        <v>0</v>
      </c>
      <c r="I190" s="169">
        <v>0</v>
      </c>
      <c r="J190" s="169">
        <v>0</v>
      </c>
      <c r="K190" s="169">
        <v>0</v>
      </c>
      <c r="L190" s="169">
        <v>0</v>
      </c>
      <c r="M190" s="169">
        <v>0</v>
      </c>
      <c r="N190" s="169">
        <v>0</v>
      </c>
      <c r="O190" s="169">
        <v>0</v>
      </c>
      <c r="P190" s="169">
        <v>0</v>
      </c>
      <c r="Q190" s="177">
        <v>0</v>
      </c>
      <c r="R190" s="169">
        <v>0</v>
      </c>
      <c r="S190" s="169">
        <v>0</v>
      </c>
      <c r="T190" s="169">
        <v>13500</v>
      </c>
      <c r="U190" s="169">
        <v>0</v>
      </c>
      <c r="V190" s="169">
        <v>0</v>
      </c>
      <c r="W190" s="169">
        <v>0</v>
      </c>
      <c r="X190" s="169">
        <v>0</v>
      </c>
      <c r="Y190" s="169">
        <v>0</v>
      </c>
      <c r="Z190" s="169">
        <v>0</v>
      </c>
      <c r="AA190" s="169">
        <v>0</v>
      </c>
      <c r="AB190" s="167" t="s">
        <v>358</v>
      </c>
      <c r="AC190" s="167" t="s">
        <v>150</v>
      </c>
      <c r="AD190" s="167" t="s">
        <v>148</v>
      </c>
      <c r="AE190" s="168" t="s">
        <v>370</v>
      </c>
      <c r="AF190" s="169">
        <v>0</v>
      </c>
      <c r="AG190" s="169">
        <v>0</v>
      </c>
      <c r="AH190" s="169">
        <v>0</v>
      </c>
      <c r="AI190" s="186">
        <v>0</v>
      </c>
      <c r="AJ190" s="169">
        <v>0</v>
      </c>
      <c r="AK190" s="169">
        <v>0</v>
      </c>
      <c r="AL190" s="169">
        <v>0</v>
      </c>
      <c r="AM190" s="169">
        <v>0</v>
      </c>
      <c r="AN190" s="169">
        <v>0</v>
      </c>
      <c r="AO190" s="169">
        <v>0</v>
      </c>
      <c r="AP190" s="169">
        <v>0</v>
      </c>
      <c r="AQ190" s="169">
        <v>0</v>
      </c>
      <c r="AR190" s="169">
        <v>0</v>
      </c>
      <c r="AS190" s="169">
        <v>0</v>
      </c>
      <c r="AT190" s="169">
        <v>0</v>
      </c>
      <c r="AU190" s="169">
        <v>0</v>
      </c>
      <c r="AV190" s="169">
        <v>0</v>
      </c>
      <c r="AW190" s="169">
        <v>0</v>
      </c>
      <c r="AX190" s="169">
        <v>0</v>
      </c>
      <c r="AY190" s="169">
        <f t="shared" si="2"/>
        <v>13500</v>
      </c>
    </row>
    <row r="191" ht="16.5" customHeight="1" spans="1:51">
      <c r="A191" s="167" t="s">
        <v>358</v>
      </c>
      <c r="B191" s="167" t="s">
        <v>150</v>
      </c>
      <c r="C191" s="167" t="s">
        <v>157</v>
      </c>
      <c r="D191" s="168" t="s">
        <v>371</v>
      </c>
      <c r="E191" s="169">
        <v>2070.39</v>
      </c>
      <c r="F191" s="169">
        <v>2070.39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0</v>
      </c>
      <c r="P191" s="169">
        <v>0</v>
      </c>
      <c r="Q191" s="177">
        <v>0</v>
      </c>
      <c r="R191" s="169">
        <v>0</v>
      </c>
      <c r="S191" s="169">
        <v>0</v>
      </c>
      <c r="T191" s="169">
        <v>0</v>
      </c>
      <c r="U191" s="169">
        <v>2070.39</v>
      </c>
      <c r="V191" s="169">
        <v>0</v>
      </c>
      <c r="W191" s="169">
        <v>0</v>
      </c>
      <c r="X191" s="169">
        <v>0</v>
      </c>
      <c r="Y191" s="169">
        <v>0</v>
      </c>
      <c r="Z191" s="169">
        <v>0</v>
      </c>
      <c r="AA191" s="169">
        <v>0</v>
      </c>
      <c r="AB191" s="167" t="s">
        <v>358</v>
      </c>
      <c r="AC191" s="167" t="s">
        <v>150</v>
      </c>
      <c r="AD191" s="167" t="s">
        <v>157</v>
      </c>
      <c r="AE191" s="168" t="s">
        <v>371</v>
      </c>
      <c r="AF191" s="169">
        <v>0</v>
      </c>
      <c r="AG191" s="169">
        <v>0</v>
      </c>
      <c r="AH191" s="169">
        <v>0</v>
      </c>
      <c r="AI191" s="186">
        <v>0</v>
      </c>
      <c r="AJ191" s="169">
        <v>0</v>
      </c>
      <c r="AK191" s="169">
        <v>0</v>
      </c>
      <c r="AL191" s="169">
        <v>0</v>
      </c>
      <c r="AM191" s="169">
        <v>0</v>
      </c>
      <c r="AN191" s="169">
        <v>0</v>
      </c>
      <c r="AO191" s="169">
        <v>0</v>
      </c>
      <c r="AP191" s="169">
        <v>0</v>
      </c>
      <c r="AQ191" s="169">
        <v>0</v>
      </c>
      <c r="AR191" s="169">
        <v>0</v>
      </c>
      <c r="AS191" s="169">
        <v>0</v>
      </c>
      <c r="AT191" s="169">
        <v>0</v>
      </c>
      <c r="AU191" s="169">
        <v>0</v>
      </c>
      <c r="AV191" s="169">
        <v>0</v>
      </c>
      <c r="AW191" s="169">
        <v>0</v>
      </c>
      <c r="AX191" s="169">
        <v>0</v>
      </c>
      <c r="AY191" s="169">
        <f t="shared" si="2"/>
        <v>2070.39</v>
      </c>
    </row>
    <row r="192" ht="16.5" customHeight="1" spans="1:51">
      <c r="A192" s="167" t="s">
        <v>358</v>
      </c>
      <c r="B192" s="167" t="s">
        <v>150</v>
      </c>
      <c r="C192" s="167" t="s">
        <v>141</v>
      </c>
      <c r="D192" s="168" t="s">
        <v>372</v>
      </c>
      <c r="E192" s="169">
        <v>179.69</v>
      </c>
      <c r="F192" s="169">
        <v>0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69">
        <v>0</v>
      </c>
      <c r="P192" s="169">
        <v>0</v>
      </c>
      <c r="Q192" s="177">
        <v>0</v>
      </c>
      <c r="R192" s="169">
        <v>0</v>
      </c>
      <c r="S192" s="169">
        <v>0</v>
      </c>
      <c r="T192" s="169">
        <v>0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0</v>
      </c>
      <c r="AA192" s="169">
        <v>0</v>
      </c>
      <c r="AB192" s="167" t="s">
        <v>358</v>
      </c>
      <c r="AC192" s="167" t="s">
        <v>150</v>
      </c>
      <c r="AD192" s="167" t="s">
        <v>141</v>
      </c>
      <c r="AE192" s="168" t="s">
        <v>372</v>
      </c>
      <c r="AF192" s="169">
        <v>0</v>
      </c>
      <c r="AG192" s="169">
        <v>0</v>
      </c>
      <c r="AH192" s="169">
        <v>0</v>
      </c>
      <c r="AI192" s="186">
        <v>0</v>
      </c>
      <c r="AJ192" s="169">
        <v>179.69</v>
      </c>
      <c r="AK192" s="169">
        <v>179.69</v>
      </c>
      <c r="AL192" s="169">
        <v>179.69</v>
      </c>
      <c r="AM192" s="169">
        <v>0</v>
      </c>
      <c r="AN192" s="169">
        <v>0</v>
      </c>
      <c r="AO192" s="169">
        <v>0</v>
      </c>
      <c r="AP192" s="169">
        <v>0</v>
      </c>
      <c r="AQ192" s="169">
        <v>0</v>
      </c>
      <c r="AR192" s="169">
        <v>0</v>
      </c>
      <c r="AS192" s="169">
        <v>0</v>
      </c>
      <c r="AT192" s="169">
        <v>0</v>
      </c>
      <c r="AU192" s="169">
        <v>0</v>
      </c>
      <c r="AV192" s="169">
        <v>0</v>
      </c>
      <c r="AW192" s="169">
        <v>0</v>
      </c>
      <c r="AX192" s="169">
        <v>0</v>
      </c>
      <c r="AY192" s="169">
        <f t="shared" si="2"/>
        <v>179.69</v>
      </c>
    </row>
    <row r="193" ht="16.5" customHeight="1" spans="1:51">
      <c r="A193" s="167"/>
      <c r="B193" s="167" t="s">
        <v>157</v>
      </c>
      <c r="C193" s="167"/>
      <c r="D193" s="168" t="s">
        <v>373</v>
      </c>
      <c r="E193" s="169">
        <v>0</v>
      </c>
      <c r="F193" s="169">
        <v>0</v>
      </c>
      <c r="G193" s="169">
        <v>0</v>
      </c>
      <c r="H193" s="169">
        <v>0</v>
      </c>
      <c r="I193" s="169">
        <v>0</v>
      </c>
      <c r="J193" s="169">
        <v>0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0</v>
      </c>
      <c r="Q193" s="177">
        <v>0</v>
      </c>
      <c r="R193" s="169">
        <v>0</v>
      </c>
      <c r="S193" s="169">
        <v>0</v>
      </c>
      <c r="T193" s="169">
        <v>0</v>
      </c>
      <c r="U193" s="169">
        <v>0</v>
      </c>
      <c r="V193" s="169">
        <v>0</v>
      </c>
      <c r="W193" s="169">
        <v>0</v>
      </c>
      <c r="X193" s="169">
        <v>0</v>
      </c>
      <c r="Y193" s="169">
        <v>0</v>
      </c>
      <c r="Z193" s="169">
        <v>0</v>
      </c>
      <c r="AA193" s="169">
        <v>0</v>
      </c>
      <c r="AB193" s="167"/>
      <c r="AC193" s="167" t="s">
        <v>157</v>
      </c>
      <c r="AD193" s="167"/>
      <c r="AE193" s="168" t="s">
        <v>373</v>
      </c>
      <c r="AF193" s="169">
        <v>0</v>
      </c>
      <c r="AG193" s="169">
        <v>0</v>
      </c>
      <c r="AH193" s="169">
        <v>0</v>
      </c>
      <c r="AI193" s="186">
        <v>0</v>
      </c>
      <c r="AJ193" s="169">
        <v>0</v>
      </c>
      <c r="AK193" s="169">
        <v>0</v>
      </c>
      <c r="AL193" s="169">
        <v>0</v>
      </c>
      <c r="AM193" s="169">
        <v>0</v>
      </c>
      <c r="AN193" s="169">
        <v>0</v>
      </c>
      <c r="AO193" s="169">
        <v>0</v>
      </c>
      <c r="AP193" s="169">
        <v>0</v>
      </c>
      <c r="AQ193" s="169">
        <v>0</v>
      </c>
      <c r="AR193" s="169">
        <v>0</v>
      </c>
      <c r="AS193" s="169">
        <v>0</v>
      </c>
      <c r="AT193" s="169">
        <v>0</v>
      </c>
      <c r="AU193" s="169">
        <v>0</v>
      </c>
      <c r="AV193" s="169">
        <v>0</v>
      </c>
      <c r="AW193" s="169">
        <v>0</v>
      </c>
      <c r="AX193" s="169">
        <v>0</v>
      </c>
      <c r="AY193" s="169">
        <f t="shared" si="2"/>
        <v>0</v>
      </c>
    </row>
    <row r="194" ht="16.5" customHeight="1" spans="1:51">
      <c r="A194" s="167" t="s">
        <v>358</v>
      </c>
      <c r="B194" s="167" t="s">
        <v>159</v>
      </c>
      <c r="C194" s="167" t="s">
        <v>141</v>
      </c>
      <c r="D194" s="168" t="s">
        <v>374</v>
      </c>
      <c r="E194" s="169">
        <v>0</v>
      </c>
      <c r="F194" s="169">
        <v>0</v>
      </c>
      <c r="G194" s="169">
        <v>0</v>
      </c>
      <c r="H194" s="169">
        <v>0</v>
      </c>
      <c r="I194" s="169">
        <v>0</v>
      </c>
      <c r="J194" s="169">
        <v>0</v>
      </c>
      <c r="K194" s="169">
        <v>0</v>
      </c>
      <c r="L194" s="169">
        <v>0</v>
      </c>
      <c r="M194" s="169">
        <v>0</v>
      </c>
      <c r="N194" s="169">
        <v>0</v>
      </c>
      <c r="O194" s="169">
        <v>0</v>
      </c>
      <c r="P194" s="169">
        <v>0</v>
      </c>
      <c r="Q194" s="177">
        <v>0</v>
      </c>
      <c r="R194" s="169">
        <v>0</v>
      </c>
      <c r="S194" s="169">
        <v>0</v>
      </c>
      <c r="T194" s="169">
        <v>0</v>
      </c>
      <c r="U194" s="169">
        <v>0</v>
      </c>
      <c r="V194" s="169">
        <v>0</v>
      </c>
      <c r="W194" s="169">
        <v>0</v>
      </c>
      <c r="X194" s="169">
        <v>0</v>
      </c>
      <c r="Y194" s="169">
        <v>0</v>
      </c>
      <c r="Z194" s="169">
        <v>0</v>
      </c>
      <c r="AA194" s="169">
        <v>0</v>
      </c>
      <c r="AB194" s="167" t="s">
        <v>358</v>
      </c>
      <c r="AC194" s="167" t="s">
        <v>159</v>
      </c>
      <c r="AD194" s="167" t="s">
        <v>141</v>
      </c>
      <c r="AE194" s="168" t="s">
        <v>374</v>
      </c>
      <c r="AF194" s="169">
        <v>0</v>
      </c>
      <c r="AG194" s="169">
        <v>0</v>
      </c>
      <c r="AH194" s="169">
        <v>0</v>
      </c>
      <c r="AI194" s="186">
        <v>0</v>
      </c>
      <c r="AJ194" s="169">
        <v>0</v>
      </c>
      <c r="AK194" s="169">
        <v>0</v>
      </c>
      <c r="AL194" s="169">
        <v>0</v>
      </c>
      <c r="AM194" s="169">
        <v>0</v>
      </c>
      <c r="AN194" s="169">
        <v>0</v>
      </c>
      <c r="AO194" s="169">
        <v>0</v>
      </c>
      <c r="AP194" s="169">
        <v>0</v>
      </c>
      <c r="AQ194" s="169">
        <v>0</v>
      </c>
      <c r="AR194" s="169">
        <v>0</v>
      </c>
      <c r="AS194" s="169">
        <v>0</v>
      </c>
      <c r="AT194" s="169">
        <v>0</v>
      </c>
      <c r="AU194" s="169">
        <v>0</v>
      </c>
      <c r="AV194" s="169">
        <v>0</v>
      </c>
      <c r="AW194" s="169">
        <v>0</v>
      </c>
      <c r="AX194" s="169">
        <v>0</v>
      </c>
      <c r="AY194" s="169">
        <f t="shared" si="2"/>
        <v>0</v>
      </c>
    </row>
    <row r="195" ht="16.5" customHeight="1" spans="1:51">
      <c r="A195" s="167"/>
      <c r="B195" s="167" t="s">
        <v>154</v>
      </c>
      <c r="C195" s="167"/>
      <c r="D195" s="168" t="s">
        <v>375</v>
      </c>
      <c r="E195" s="169">
        <v>0</v>
      </c>
      <c r="F195" s="169">
        <v>0</v>
      </c>
      <c r="G195" s="169">
        <v>0</v>
      </c>
      <c r="H195" s="169">
        <v>0</v>
      </c>
      <c r="I195" s="169">
        <v>0</v>
      </c>
      <c r="J195" s="169">
        <v>0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77">
        <v>0</v>
      </c>
      <c r="R195" s="169">
        <v>0</v>
      </c>
      <c r="S195" s="169">
        <v>0</v>
      </c>
      <c r="T195" s="169">
        <v>0</v>
      </c>
      <c r="U195" s="169">
        <v>0</v>
      </c>
      <c r="V195" s="169">
        <v>0</v>
      </c>
      <c r="W195" s="169">
        <v>0</v>
      </c>
      <c r="X195" s="169">
        <v>0</v>
      </c>
      <c r="Y195" s="169">
        <v>0</v>
      </c>
      <c r="Z195" s="169">
        <v>0</v>
      </c>
      <c r="AA195" s="169">
        <v>0</v>
      </c>
      <c r="AB195" s="167"/>
      <c r="AC195" s="167" t="s">
        <v>154</v>
      </c>
      <c r="AD195" s="167"/>
      <c r="AE195" s="168" t="s">
        <v>375</v>
      </c>
      <c r="AF195" s="169">
        <v>0</v>
      </c>
      <c r="AG195" s="169">
        <v>0</v>
      </c>
      <c r="AH195" s="169">
        <v>0</v>
      </c>
      <c r="AI195" s="186">
        <v>0</v>
      </c>
      <c r="AJ195" s="169">
        <v>0</v>
      </c>
      <c r="AK195" s="169">
        <v>0</v>
      </c>
      <c r="AL195" s="169">
        <v>0</v>
      </c>
      <c r="AM195" s="169">
        <v>0</v>
      </c>
      <c r="AN195" s="169">
        <v>0</v>
      </c>
      <c r="AO195" s="169">
        <v>0</v>
      </c>
      <c r="AP195" s="169">
        <v>0</v>
      </c>
      <c r="AQ195" s="169">
        <v>0</v>
      </c>
      <c r="AR195" s="169">
        <v>0</v>
      </c>
      <c r="AS195" s="169">
        <v>0</v>
      </c>
      <c r="AT195" s="169">
        <v>0</v>
      </c>
      <c r="AU195" s="169">
        <v>0</v>
      </c>
      <c r="AV195" s="169">
        <v>0</v>
      </c>
      <c r="AW195" s="169">
        <v>0</v>
      </c>
      <c r="AX195" s="169">
        <v>73.08</v>
      </c>
      <c r="AY195" s="169">
        <f t="shared" si="2"/>
        <v>73.08</v>
      </c>
    </row>
    <row r="196" ht="16.5" customHeight="1" spans="1:51">
      <c r="A196" s="167" t="s">
        <v>358</v>
      </c>
      <c r="B196" s="167" t="s">
        <v>165</v>
      </c>
      <c r="C196" s="167" t="s">
        <v>122</v>
      </c>
      <c r="D196" s="168" t="s">
        <v>376</v>
      </c>
      <c r="E196" s="169">
        <v>0</v>
      </c>
      <c r="F196" s="169">
        <v>0</v>
      </c>
      <c r="G196" s="169">
        <v>0</v>
      </c>
      <c r="H196" s="169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77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0</v>
      </c>
      <c r="AA196" s="169">
        <v>0</v>
      </c>
      <c r="AB196" s="167" t="s">
        <v>358</v>
      </c>
      <c r="AC196" s="167" t="s">
        <v>165</v>
      </c>
      <c r="AD196" s="167" t="s">
        <v>122</v>
      </c>
      <c r="AE196" s="168" t="s">
        <v>376</v>
      </c>
      <c r="AF196" s="169">
        <v>0</v>
      </c>
      <c r="AG196" s="169">
        <v>0</v>
      </c>
      <c r="AH196" s="169">
        <v>0</v>
      </c>
      <c r="AI196" s="186">
        <v>0</v>
      </c>
      <c r="AJ196" s="169">
        <v>0</v>
      </c>
      <c r="AK196" s="169">
        <v>0</v>
      </c>
      <c r="AL196" s="169">
        <v>0</v>
      </c>
      <c r="AM196" s="169">
        <v>0</v>
      </c>
      <c r="AN196" s="169">
        <v>0</v>
      </c>
      <c r="AO196" s="169">
        <v>0</v>
      </c>
      <c r="AP196" s="169">
        <v>0</v>
      </c>
      <c r="AQ196" s="169">
        <v>0</v>
      </c>
      <c r="AR196" s="169">
        <v>0</v>
      </c>
      <c r="AS196" s="169">
        <v>0</v>
      </c>
      <c r="AT196" s="169">
        <v>0</v>
      </c>
      <c r="AU196" s="169">
        <v>0</v>
      </c>
      <c r="AV196" s="169">
        <v>0</v>
      </c>
      <c r="AW196" s="169">
        <v>0</v>
      </c>
      <c r="AX196" s="169">
        <v>0</v>
      </c>
      <c r="AY196" s="169">
        <f t="shared" si="2"/>
        <v>0</v>
      </c>
    </row>
    <row r="197" ht="16.5" customHeight="1" spans="1:51">
      <c r="A197" s="167" t="s">
        <v>358</v>
      </c>
      <c r="B197" s="167" t="s">
        <v>165</v>
      </c>
      <c r="C197" s="167" t="s">
        <v>148</v>
      </c>
      <c r="D197" s="168" t="s">
        <v>377</v>
      </c>
      <c r="E197" s="169">
        <v>0</v>
      </c>
      <c r="F197" s="169">
        <v>0</v>
      </c>
      <c r="G197" s="169"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77">
        <v>0</v>
      </c>
      <c r="R197" s="169">
        <v>0</v>
      </c>
      <c r="S197" s="169">
        <v>0</v>
      </c>
      <c r="T197" s="169">
        <v>0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0</v>
      </c>
      <c r="AA197" s="169">
        <v>0</v>
      </c>
      <c r="AB197" s="167" t="s">
        <v>358</v>
      </c>
      <c r="AC197" s="167" t="s">
        <v>165</v>
      </c>
      <c r="AD197" s="167" t="s">
        <v>148</v>
      </c>
      <c r="AE197" s="168" t="s">
        <v>377</v>
      </c>
      <c r="AF197" s="169">
        <v>0</v>
      </c>
      <c r="AG197" s="169">
        <v>0</v>
      </c>
      <c r="AH197" s="169">
        <v>0</v>
      </c>
      <c r="AI197" s="186">
        <v>0</v>
      </c>
      <c r="AJ197" s="169">
        <v>0</v>
      </c>
      <c r="AK197" s="169">
        <v>0</v>
      </c>
      <c r="AL197" s="169">
        <v>0</v>
      </c>
      <c r="AM197" s="169">
        <v>0</v>
      </c>
      <c r="AN197" s="169">
        <v>0</v>
      </c>
      <c r="AO197" s="169">
        <v>0</v>
      </c>
      <c r="AP197" s="169">
        <v>0</v>
      </c>
      <c r="AQ197" s="169">
        <v>0</v>
      </c>
      <c r="AR197" s="169">
        <v>0</v>
      </c>
      <c r="AS197" s="169">
        <v>0</v>
      </c>
      <c r="AT197" s="169">
        <v>0</v>
      </c>
      <c r="AU197" s="169">
        <v>0</v>
      </c>
      <c r="AV197" s="169">
        <v>0</v>
      </c>
      <c r="AW197" s="169">
        <v>0</v>
      </c>
      <c r="AX197" s="169">
        <v>73.08</v>
      </c>
      <c r="AY197" s="169">
        <f t="shared" si="2"/>
        <v>73.08</v>
      </c>
    </row>
    <row r="198" ht="16.5" customHeight="1" spans="1:51">
      <c r="A198" s="167" t="s">
        <v>358</v>
      </c>
      <c r="B198" s="167" t="s">
        <v>165</v>
      </c>
      <c r="C198" s="167" t="s">
        <v>141</v>
      </c>
      <c r="D198" s="168" t="s">
        <v>378</v>
      </c>
      <c r="E198" s="169">
        <v>0</v>
      </c>
      <c r="F198" s="169">
        <v>0</v>
      </c>
      <c r="G198" s="169">
        <v>0</v>
      </c>
      <c r="H198" s="169">
        <v>0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77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0</v>
      </c>
      <c r="AA198" s="169">
        <v>0</v>
      </c>
      <c r="AB198" s="167" t="s">
        <v>358</v>
      </c>
      <c r="AC198" s="167" t="s">
        <v>165</v>
      </c>
      <c r="AD198" s="167" t="s">
        <v>141</v>
      </c>
      <c r="AE198" s="168" t="s">
        <v>378</v>
      </c>
      <c r="AF198" s="169">
        <v>0</v>
      </c>
      <c r="AG198" s="169">
        <v>0</v>
      </c>
      <c r="AH198" s="169">
        <v>0</v>
      </c>
      <c r="AI198" s="186">
        <v>0</v>
      </c>
      <c r="AJ198" s="169">
        <v>0</v>
      </c>
      <c r="AK198" s="169">
        <v>0</v>
      </c>
      <c r="AL198" s="169">
        <v>0</v>
      </c>
      <c r="AM198" s="169">
        <v>0</v>
      </c>
      <c r="AN198" s="169">
        <v>0</v>
      </c>
      <c r="AO198" s="169">
        <v>0</v>
      </c>
      <c r="AP198" s="169">
        <v>0</v>
      </c>
      <c r="AQ198" s="169">
        <v>0</v>
      </c>
      <c r="AR198" s="169">
        <v>0</v>
      </c>
      <c r="AS198" s="169">
        <v>0</v>
      </c>
      <c r="AT198" s="169">
        <v>0</v>
      </c>
      <c r="AU198" s="169">
        <v>0</v>
      </c>
      <c r="AV198" s="169">
        <v>0</v>
      </c>
      <c r="AW198" s="169">
        <v>0</v>
      </c>
      <c r="AX198" s="169">
        <v>0</v>
      </c>
      <c r="AY198" s="169">
        <f t="shared" si="2"/>
        <v>0</v>
      </c>
    </row>
    <row r="199" ht="16.5" customHeight="1" spans="1:51">
      <c r="A199" s="167"/>
      <c r="B199" s="167" t="s">
        <v>137</v>
      </c>
      <c r="C199" s="167"/>
      <c r="D199" s="168" t="s">
        <v>379</v>
      </c>
      <c r="E199" s="169">
        <v>800</v>
      </c>
      <c r="F199" s="169">
        <v>0</v>
      </c>
      <c r="G199" s="169">
        <v>0</v>
      </c>
      <c r="H199" s="169">
        <v>0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0</v>
      </c>
      <c r="O199" s="169">
        <v>0</v>
      </c>
      <c r="P199" s="169">
        <v>0</v>
      </c>
      <c r="Q199" s="177">
        <v>0</v>
      </c>
      <c r="R199" s="169">
        <v>0</v>
      </c>
      <c r="S199" s="169">
        <v>0</v>
      </c>
      <c r="T199" s="169">
        <v>0</v>
      </c>
      <c r="U199" s="169">
        <v>0</v>
      </c>
      <c r="V199" s="169">
        <v>0</v>
      </c>
      <c r="W199" s="169">
        <v>0</v>
      </c>
      <c r="X199" s="169">
        <v>0</v>
      </c>
      <c r="Y199" s="169">
        <v>0</v>
      </c>
      <c r="Z199" s="169">
        <v>0</v>
      </c>
      <c r="AA199" s="169">
        <v>0</v>
      </c>
      <c r="AB199" s="167"/>
      <c r="AC199" s="167" t="s">
        <v>137</v>
      </c>
      <c r="AD199" s="167"/>
      <c r="AE199" s="168" t="s">
        <v>379</v>
      </c>
      <c r="AF199" s="169">
        <v>0</v>
      </c>
      <c r="AG199" s="169">
        <v>0</v>
      </c>
      <c r="AH199" s="169">
        <v>0</v>
      </c>
      <c r="AI199" s="186">
        <v>0</v>
      </c>
      <c r="AJ199" s="169">
        <v>800</v>
      </c>
      <c r="AK199" s="169">
        <v>0</v>
      </c>
      <c r="AL199" s="169">
        <v>0</v>
      </c>
      <c r="AM199" s="169">
        <v>0</v>
      </c>
      <c r="AN199" s="169">
        <v>0</v>
      </c>
      <c r="AO199" s="169">
        <v>800</v>
      </c>
      <c r="AP199" s="169">
        <v>0</v>
      </c>
      <c r="AQ199" s="169">
        <v>0</v>
      </c>
      <c r="AR199" s="169">
        <v>0</v>
      </c>
      <c r="AS199" s="169">
        <v>0</v>
      </c>
      <c r="AT199" s="169">
        <v>0</v>
      </c>
      <c r="AU199" s="169">
        <v>0</v>
      </c>
      <c r="AV199" s="169">
        <v>0</v>
      </c>
      <c r="AW199" s="169">
        <v>0</v>
      </c>
      <c r="AX199" s="169">
        <v>850</v>
      </c>
      <c r="AY199" s="169">
        <f t="shared" si="2"/>
        <v>1650</v>
      </c>
    </row>
    <row r="200" ht="16.5" customHeight="1" spans="1:51">
      <c r="A200" s="167" t="s">
        <v>358</v>
      </c>
      <c r="B200" s="167" t="s">
        <v>168</v>
      </c>
      <c r="C200" s="167" t="s">
        <v>127</v>
      </c>
      <c r="D200" s="168" t="s">
        <v>380</v>
      </c>
      <c r="E200" s="169">
        <v>0</v>
      </c>
      <c r="F200" s="169">
        <v>0</v>
      </c>
      <c r="G200" s="169">
        <v>0</v>
      </c>
      <c r="H200" s="169">
        <v>0</v>
      </c>
      <c r="I200" s="169">
        <v>0</v>
      </c>
      <c r="J200" s="169">
        <v>0</v>
      </c>
      <c r="K200" s="169">
        <v>0</v>
      </c>
      <c r="L200" s="169">
        <v>0</v>
      </c>
      <c r="M200" s="169">
        <v>0</v>
      </c>
      <c r="N200" s="169">
        <v>0</v>
      </c>
      <c r="O200" s="169">
        <v>0</v>
      </c>
      <c r="P200" s="169">
        <v>0</v>
      </c>
      <c r="Q200" s="177">
        <v>0</v>
      </c>
      <c r="R200" s="169">
        <v>0</v>
      </c>
      <c r="S200" s="169">
        <v>0</v>
      </c>
      <c r="T200" s="169">
        <v>0</v>
      </c>
      <c r="U200" s="169">
        <v>0</v>
      </c>
      <c r="V200" s="169">
        <v>0</v>
      </c>
      <c r="W200" s="169">
        <v>0</v>
      </c>
      <c r="X200" s="169">
        <v>0</v>
      </c>
      <c r="Y200" s="169">
        <v>0</v>
      </c>
      <c r="Z200" s="169">
        <v>0</v>
      </c>
      <c r="AA200" s="169">
        <v>0</v>
      </c>
      <c r="AB200" s="167" t="s">
        <v>358</v>
      </c>
      <c r="AC200" s="167" t="s">
        <v>168</v>
      </c>
      <c r="AD200" s="167" t="s">
        <v>127</v>
      </c>
      <c r="AE200" s="168" t="s">
        <v>380</v>
      </c>
      <c r="AF200" s="169">
        <v>0</v>
      </c>
      <c r="AG200" s="169">
        <v>0</v>
      </c>
      <c r="AH200" s="169">
        <v>0</v>
      </c>
      <c r="AI200" s="186">
        <v>0</v>
      </c>
      <c r="AJ200" s="169">
        <v>0</v>
      </c>
      <c r="AK200" s="169">
        <v>0</v>
      </c>
      <c r="AL200" s="169">
        <v>0</v>
      </c>
      <c r="AM200" s="169">
        <v>0</v>
      </c>
      <c r="AN200" s="169">
        <v>0</v>
      </c>
      <c r="AO200" s="169">
        <v>0</v>
      </c>
      <c r="AP200" s="169">
        <v>0</v>
      </c>
      <c r="AQ200" s="169">
        <v>0</v>
      </c>
      <c r="AR200" s="169">
        <v>0</v>
      </c>
      <c r="AS200" s="169">
        <v>0</v>
      </c>
      <c r="AT200" s="169">
        <v>0</v>
      </c>
      <c r="AU200" s="169">
        <v>0</v>
      </c>
      <c r="AV200" s="169">
        <v>0</v>
      </c>
      <c r="AW200" s="169">
        <v>0</v>
      </c>
      <c r="AX200" s="169">
        <v>322</v>
      </c>
      <c r="AY200" s="169">
        <f t="shared" ref="AY200:AY263" si="3">E200+AX200</f>
        <v>322</v>
      </c>
    </row>
    <row r="201" ht="16.5" customHeight="1" spans="1:51">
      <c r="A201" s="167" t="s">
        <v>358</v>
      </c>
      <c r="B201" s="167" t="s">
        <v>168</v>
      </c>
      <c r="C201" s="167" t="s">
        <v>143</v>
      </c>
      <c r="D201" s="168" t="s">
        <v>381</v>
      </c>
      <c r="E201" s="169">
        <v>0</v>
      </c>
      <c r="F201" s="169">
        <v>0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9">
        <v>0</v>
      </c>
      <c r="P201" s="169">
        <v>0</v>
      </c>
      <c r="Q201" s="177">
        <v>0</v>
      </c>
      <c r="R201" s="169">
        <v>0</v>
      </c>
      <c r="S201" s="169">
        <v>0</v>
      </c>
      <c r="T201" s="169">
        <v>0</v>
      </c>
      <c r="U201" s="169">
        <v>0</v>
      </c>
      <c r="V201" s="169">
        <v>0</v>
      </c>
      <c r="W201" s="169">
        <v>0</v>
      </c>
      <c r="X201" s="169">
        <v>0</v>
      </c>
      <c r="Y201" s="169">
        <v>0</v>
      </c>
      <c r="Z201" s="169">
        <v>0</v>
      </c>
      <c r="AA201" s="169">
        <v>0</v>
      </c>
      <c r="AB201" s="167" t="s">
        <v>358</v>
      </c>
      <c r="AC201" s="167" t="s">
        <v>168</v>
      </c>
      <c r="AD201" s="167" t="s">
        <v>143</v>
      </c>
      <c r="AE201" s="168" t="s">
        <v>381</v>
      </c>
      <c r="AF201" s="169">
        <v>0</v>
      </c>
      <c r="AG201" s="169">
        <v>0</v>
      </c>
      <c r="AH201" s="169">
        <v>0</v>
      </c>
      <c r="AI201" s="186">
        <v>0</v>
      </c>
      <c r="AJ201" s="169">
        <v>0</v>
      </c>
      <c r="AK201" s="169">
        <v>0</v>
      </c>
      <c r="AL201" s="169">
        <v>0</v>
      </c>
      <c r="AM201" s="169">
        <v>0</v>
      </c>
      <c r="AN201" s="169">
        <v>0</v>
      </c>
      <c r="AO201" s="169">
        <v>0</v>
      </c>
      <c r="AP201" s="169">
        <v>0</v>
      </c>
      <c r="AQ201" s="169">
        <v>0</v>
      </c>
      <c r="AR201" s="169">
        <v>0</v>
      </c>
      <c r="AS201" s="169">
        <v>0</v>
      </c>
      <c r="AT201" s="169">
        <v>0</v>
      </c>
      <c r="AU201" s="169">
        <v>0</v>
      </c>
      <c r="AV201" s="169">
        <v>0</v>
      </c>
      <c r="AW201" s="169">
        <v>0</v>
      </c>
      <c r="AX201" s="169">
        <v>0</v>
      </c>
      <c r="AY201" s="169">
        <f t="shared" si="3"/>
        <v>0</v>
      </c>
    </row>
    <row r="202" ht="16.5" customHeight="1" spans="1:51">
      <c r="A202" s="167" t="s">
        <v>358</v>
      </c>
      <c r="B202" s="167" t="s">
        <v>168</v>
      </c>
      <c r="C202" s="167" t="s">
        <v>148</v>
      </c>
      <c r="D202" s="168" t="s">
        <v>382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69">
        <v>0</v>
      </c>
      <c r="P202" s="169">
        <v>0</v>
      </c>
      <c r="Q202" s="177">
        <v>0</v>
      </c>
      <c r="R202" s="169">
        <v>0</v>
      </c>
      <c r="S202" s="169">
        <v>0</v>
      </c>
      <c r="T202" s="169">
        <v>0</v>
      </c>
      <c r="U202" s="169">
        <v>0</v>
      </c>
      <c r="V202" s="169">
        <v>0</v>
      </c>
      <c r="W202" s="169">
        <v>0</v>
      </c>
      <c r="X202" s="169">
        <v>0</v>
      </c>
      <c r="Y202" s="169">
        <v>0</v>
      </c>
      <c r="Z202" s="169">
        <v>0</v>
      </c>
      <c r="AA202" s="169">
        <v>0</v>
      </c>
      <c r="AB202" s="167" t="s">
        <v>358</v>
      </c>
      <c r="AC202" s="167" t="s">
        <v>168</v>
      </c>
      <c r="AD202" s="167" t="s">
        <v>148</v>
      </c>
      <c r="AE202" s="168" t="s">
        <v>382</v>
      </c>
      <c r="AF202" s="169">
        <v>0</v>
      </c>
      <c r="AG202" s="169">
        <v>0</v>
      </c>
      <c r="AH202" s="169">
        <v>0</v>
      </c>
      <c r="AI202" s="186">
        <v>0</v>
      </c>
      <c r="AJ202" s="169">
        <v>0</v>
      </c>
      <c r="AK202" s="169">
        <v>0</v>
      </c>
      <c r="AL202" s="169">
        <v>0</v>
      </c>
      <c r="AM202" s="169">
        <v>0</v>
      </c>
      <c r="AN202" s="169">
        <v>0</v>
      </c>
      <c r="AO202" s="169">
        <v>0</v>
      </c>
      <c r="AP202" s="169">
        <v>0</v>
      </c>
      <c r="AQ202" s="169">
        <v>0</v>
      </c>
      <c r="AR202" s="169">
        <v>0</v>
      </c>
      <c r="AS202" s="169">
        <v>0</v>
      </c>
      <c r="AT202" s="169">
        <v>0</v>
      </c>
      <c r="AU202" s="169">
        <v>0</v>
      </c>
      <c r="AV202" s="169">
        <v>0</v>
      </c>
      <c r="AW202" s="169">
        <v>0</v>
      </c>
      <c r="AX202" s="169">
        <v>528</v>
      </c>
      <c r="AY202" s="169">
        <f t="shared" si="3"/>
        <v>528</v>
      </c>
    </row>
    <row r="203" ht="16.5" customHeight="1" spans="1:51">
      <c r="A203" s="167" t="s">
        <v>358</v>
      </c>
      <c r="B203" s="167" t="s">
        <v>168</v>
      </c>
      <c r="C203" s="167" t="s">
        <v>141</v>
      </c>
      <c r="D203" s="168" t="s">
        <v>383</v>
      </c>
      <c r="E203" s="169">
        <v>800</v>
      </c>
      <c r="F203" s="169">
        <v>0</v>
      </c>
      <c r="G203" s="169">
        <v>0</v>
      </c>
      <c r="H203" s="169">
        <v>0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0</v>
      </c>
      <c r="O203" s="169">
        <v>0</v>
      </c>
      <c r="P203" s="169">
        <v>0</v>
      </c>
      <c r="Q203" s="177">
        <v>0</v>
      </c>
      <c r="R203" s="169">
        <v>0</v>
      </c>
      <c r="S203" s="169">
        <v>0</v>
      </c>
      <c r="T203" s="169">
        <v>0</v>
      </c>
      <c r="U203" s="169">
        <v>0</v>
      </c>
      <c r="V203" s="169">
        <v>0</v>
      </c>
      <c r="W203" s="169">
        <v>0</v>
      </c>
      <c r="X203" s="169">
        <v>0</v>
      </c>
      <c r="Y203" s="169">
        <v>0</v>
      </c>
      <c r="Z203" s="169">
        <v>0</v>
      </c>
      <c r="AA203" s="169">
        <v>0</v>
      </c>
      <c r="AB203" s="167" t="s">
        <v>358</v>
      </c>
      <c r="AC203" s="167" t="s">
        <v>168</v>
      </c>
      <c r="AD203" s="167" t="s">
        <v>141</v>
      </c>
      <c r="AE203" s="168" t="s">
        <v>383</v>
      </c>
      <c r="AF203" s="169">
        <v>0</v>
      </c>
      <c r="AG203" s="169">
        <v>0</v>
      </c>
      <c r="AH203" s="169">
        <v>0</v>
      </c>
      <c r="AI203" s="186">
        <v>0</v>
      </c>
      <c r="AJ203" s="169">
        <v>800</v>
      </c>
      <c r="AK203" s="169">
        <v>0</v>
      </c>
      <c r="AL203" s="169">
        <v>0</v>
      </c>
      <c r="AM203" s="169">
        <v>0</v>
      </c>
      <c r="AN203" s="169">
        <v>0</v>
      </c>
      <c r="AO203" s="169">
        <v>800</v>
      </c>
      <c r="AP203" s="169">
        <v>0</v>
      </c>
      <c r="AQ203" s="169">
        <v>0</v>
      </c>
      <c r="AR203" s="169">
        <v>0</v>
      </c>
      <c r="AS203" s="169">
        <v>0</v>
      </c>
      <c r="AT203" s="169">
        <v>0</v>
      </c>
      <c r="AU203" s="169">
        <v>0</v>
      </c>
      <c r="AV203" s="169">
        <v>0</v>
      </c>
      <c r="AW203" s="169">
        <v>0</v>
      </c>
      <c r="AX203" s="169">
        <v>0</v>
      </c>
      <c r="AY203" s="169">
        <f t="shared" si="3"/>
        <v>800</v>
      </c>
    </row>
    <row r="204" ht="16.5" customHeight="1" spans="1:51">
      <c r="A204" s="167"/>
      <c r="B204" s="167" t="s">
        <v>311</v>
      </c>
      <c r="C204" s="167"/>
      <c r="D204" s="168" t="s">
        <v>384</v>
      </c>
      <c r="E204" s="169">
        <v>0</v>
      </c>
      <c r="F204" s="169">
        <v>0</v>
      </c>
      <c r="G204" s="169">
        <v>0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69">
        <v>0</v>
      </c>
      <c r="P204" s="169">
        <v>0</v>
      </c>
      <c r="Q204" s="177">
        <v>0</v>
      </c>
      <c r="R204" s="169">
        <v>0</v>
      </c>
      <c r="S204" s="169">
        <v>0</v>
      </c>
      <c r="T204" s="169">
        <v>0</v>
      </c>
      <c r="U204" s="169">
        <v>0</v>
      </c>
      <c r="V204" s="169">
        <v>0</v>
      </c>
      <c r="W204" s="169">
        <v>0</v>
      </c>
      <c r="X204" s="169">
        <v>0</v>
      </c>
      <c r="Y204" s="169">
        <v>0</v>
      </c>
      <c r="Z204" s="169">
        <v>0</v>
      </c>
      <c r="AA204" s="169">
        <v>0</v>
      </c>
      <c r="AB204" s="167"/>
      <c r="AC204" s="167" t="s">
        <v>311</v>
      </c>
      <c r="AD204" s="167"/>
      <c r="AE204" s="168" t="s">
        <v>384</v>
      </c>
      <c r="AF204" s="169">
        <v>0</v>
      </c>
      <c r="AG204" s="169">
        <v>0</v>
      </c>
      <c r="AH204" s="169">
        <v>0</v>
      </c>
      <c r="AI204" s="186">
        <v>0</v>
      </c>
      <c r="AJ204" s="169">
        <v>0</v>
      </c>
      <c r="AK204" s="169">
        <v>0</v>
      </c>
      <c r="AL204" s="169">
        <v>0</v>
      </c>
      <c r="AM204" s="169">
        <v>0</v>
      </c>
      <c r="AN204" s="169">
        <v>0</v>
      </c>
      <c r="AO204" s="169">
        <v>0</v>
      </c>
      <c r="AP204" s="169">
        <v>0</v>
      </c>
      <c r="AQ204" s="169">
        <v>0</v>
      </c>
      <c r="AR204" s="169">
        <v>0</v>
      </c>
      <c r="AS204" s="169">
        <v>0</v>
      </c>
      <c r="AT204" s="169">
        <v>0</v>
      </c>
      <c r="AU204" s="169">
        <v>0</v>
      </c>
      <c r="AV204" s="169">
        <v>0</v>
      </c>
      <c r="AW204" s="169">
        <v>0</v>
      </c>
      <c r="AX204" s="169">
        <v>239.94</v>
      </c>
      <c r="AY204" s="169">
        <f t="shared" si="3"/>
        <v>239.94</v>
      </c>
    </row>
    <row r="205" ht="16.5" customHeight="1" spans="1:51">
      <c r="A205" s="167" t="s">
        <v>358</v>
      </c>
      <c r="B205" s="167" t="s">
        <v>313</v>
      </c>
      <c r="C205" s="167" t="s">
        <v>122</v>
      </c>
      <c r="D205" s="168" t="s">
        <v>385</v>
      </c>
      <c r="E205" s="169">
        <v>0</v>
      </c>
      <c r="F205" s="169">
        <v>0</v>
      </c>
      <c r="G205" s="169">
        <v>0</v>
      </c>
      <c r="H205" s="169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77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0</v>
      </c>
      <c r="Y205" s="169">
        <v>0</v>
      </c>
      <c r="Z205" s="169">
        <v>0</v>
      </c>
      <c r="AA205" s="169">
        <v>0</v>
      </c>
      <c r="AB205" s="167" t="s">
        <v>358</v>
      </c>
      <c r="AC205" s="167" t="s">
        <v>313</v>
      </c>
      <c r="AD205" s="167" t="s">
        <v>122</v>
      </c>
      <c r="AE205" s="168" t="s">
        <v>385</v>
      </c>
      <c r="AF205" s="169">
        <v>0</v>
      </c>
      <c r="AG205" s="169">
        <v>0</v>
      </c>
      <c r="AH205" s="169">
        <v>0</v>
      </c>
      <c r="AI205" s="186">
        <v>0</v>
      </c>
      <c r="AJ205" s="169">
        <v>0</v>
      </c>
      <c r="AK205" s="169">
        <v>0</v>
      </c>
      <c r="AL205" s="169">
        <v>0</v>
      </c>
      <c r="AM205" s="169">
        <v>0</v>
      </c>
      <c r="AN205" s="169">
        <v>0</v>
      </c>
      <c r="AO205" s="169">
        <v>0</v>
      </c>
      <c r="AP205" s="169">
        <v>0</v>
      </c>
      <c r="AQ205" s="169">
        <v>0</v>
      </c>
      <c r="AR205" s="169">
        <v>0</v>
      </c>
      <c r="AS205" s="169">
        <v>0</v>
      </c>
      <c r="AT205" s="169">
        <v>0</v>
      </c>
      <c r="AU205" s="169">
        <v>0</v>
      </c>
      <c r="AV205" s="169">
        <v>0</v>
      </c>
      <c r="AW205" s="169">
        <v>0</v>
      </c>
      <c r="AX205" s="169">
        <v>238.1</v>
      </c>
      <c r="AY205" s="169">
        <f t="shared" si="3"/>
        <v>238.1</v>
      </c>
    </row>
    <row r="206" ht="16.5" customHeight="1" spans="1:51">
      <c r="A206" s="167" t="s">
        <v>358</v>
      </c>
      <c r="B206" s="167" t="s">
        <v>313</v>
      </c>
      <c r="C206" s="167" t="s">
        <v>127</v>
      </c>
      <c r="D206" s="168" t="s">
        <v>386</v>
      </c>
      <c r="E206" s="169">
        <v>0</v>
      </c>
      <c r="F206" s="169">
        <v>0</v>
      </c>
      <c r="G206" s="169">
        <v>0</v>
      </c>
      <c r="H206" s="169">
        <v>0</v>
      </c>
      <c r="I206" s="169">
        <v>0</v>
      </c>
      <c r="J206" s="169">
        <v>0</v>
      </c>
      <c r="K206" s="169">
        <v>0</v>
      </c>
      <c r="L206" s="169">
        <v>0</v>
      </c>
      <c r="M206" s="169">
        <v>0</v>
      </c>
      <c r="N206" s="169">
        <v>0</v>
      </c>
      <c r="O206" s="169">
        <v>0</v>
      </c>
      <c r="P206" s="169">
        <v>0</v>
      </c>
      <c r="Q206" s="177">
        <v>0</v>
      </c>
      <c r="R206" s="169">
        <v>0</v>
      </c>
      <c r="S206" s="169">
        <v>0</v>
      </c>
      <c r="T206" s="169">
        <v>0</v>
      </c>
      <c r="U206" s="169">
        <v>0</v>
      </c>
      <c r="V206" s="169">
        <v>0</v>
      </c>
      <c r="W206" s="169">
        <v>0</v>
      </c>
      <c r="X206" s="169">
        <v>0</v>
      </c>
      <c r="Y206" s="169">
        <v>0</v>
      </c>
      <c r="Z206" s="169">
        <v>0</v>
      </c>
      <c r="AA206" s="169">
        <v>0</v>
      </c>
      <c r="AB206" s="167" t="s">
        <v>358</v>
      </c>
      <c r="AC206" s="167" t="s">
        <v>313</v>
      </c>
      <c r="AD206" s="167" t="s">
        <v>127</v>
      </c>
      <c r="AE206" s="168" t="s">
        <v>386</v>
      </c>
      <c r="AF206" s="169">
        <v>0</v>
      </c>
      <c r="AG206" s="169">
        <v>0</v>
      </c>
      <c r="AH206" s="169">
        <v>0</v>
      </c>
      <c r="AI206" s="186">
        <v>0</v>
      </c>
      <c r="AJ206" s="169">
        <v>0</v>
      </c>
      <c r="AK206" s="169">
        <v>0</v>
      </c>
      <c r="AL206" s="169">
        <v>0</v>
      </c>
      <c r="AM206" s="169">
        <v>0</v>
      </c>
      <c r="AN206" s="169">
        <v>0</v>
      </c>
      <c r="AO206" s="169">
        <v>0</v>
      </c>
      <c r="AP206" s="169">
        <v>0</v>
      </c>
      <c r="AQ206" s="169">
        <v>0</v>
      </c>
      <c r="AR206" s="169">
        <v>0</v>
      </c>
      <c r="AS206" s="169">
        <v>0</v>
      </c>
      <c r="AT206" s="169">
        <v>0</v>
      </c>
      <c r="AU206" s="169">
        <v>0</v>
      </c>
      <c r="AV206" s="169">
        <v>0</v>
      </c>
      <c r="AW206" s="169">
        <v>0</v>
      </c>
      <c r="AX206" s="169">
        <v>1.84</v>
      </c>
      <c r="AY206" s="169">
        <f t="shared" si="3"/>
        <v>1.84</v>
      </c>
    </row>
    <row r="207" ht="16.5" customHeight="1" spans="1:51">
      <c r="A207" s="167" t="s">
        <v>358</v>
      </c>
      <c r="B207" s="167" t="s">
        <v>313</v>
      </c>
      <c r="C207" s="167" t="s">
        <v>132</v>
      </c>
      <c r="D207" s="168" t="s">
        <v>387</v>
      </c>
      <c r="E207" s="169"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0</v>
      </c>
      <c r="O207" s="169">
        <v>0</v>
      </c>
      <c r="P207" s="169">
        <v>0</v>
      </c>
      <c r="Q207" s="177">
        <v>0</v>
      </c>
      <c r="R207" s="169">
        <v>0</v>
      </c>
      <c r="S207" s="169">
        <v>0</v>
      </c>
      <c r="T207" s="169">
        <v>0</v>
      </c>
      <c r="U207" s="169">
        <v>0</v>
      </c>
      <c r="V207" s="169">
        <v>0</v>
      </c>
      <c r="W207" s="169">
        <v>0</v>
      </c>
      <c r="X207" s="169">
        <v>0</v>
      </c>
      <c r="Y207" s="169">
        <v>0</v>
      </c>
      <c r="Z207" s="169">
        <v>0</v>
      </c>
      <c r="AA207" s="169">
        <v>0</v>
      </c>
      <c r="AB207" s="167" t="s">
        <v>358</v>
      </c>
      <c r="AC207" s="167" t="s">
        <v>313</v>
      </c>
      <c r="AD207" s="167" t="s">
        <v>132</v>
      </c>
      <c r="AE207" s="168" t="s">
        <v>387</v>
      </c>
      <c r="AF207" s="169">
        <v>0</v>
      </c>
      <c r="AG207" s="169">
        <v>0</v>
      </c>
      <c r="AH207" s="169">
        <v>0</v>
      </c>
      <c r="AI207" s="186">
        <v>0</v>
      </c>
      <c r="AJ207" s="169">
        <v>0</v>
      </c>
      <c r="AK207" s="169">
        <v>0</v>
      </c>
      <c r="AL207" s="169">
        <v>0</v>
      </c>
      <c r="AM207" s="169">
        <v>0</v>
      </c>
      <c r="AN207" s="169">
        <v>0</v>
      </c>
      <c r="AO207" s="169">
        <v>0</v>
      </c>
      <c r="AP207" s="169">
        <v>0</v>
      </c>
      <c r="AQ207" s="169">
        <v>0</v>
      </c>
      <c r="AR207" s="169">
        <v>0</v>
      </c>
      <c r="AS207" s="169">
        <v>0</v>
      </c>
      <c r="AT207" s="169">
        <v>0</v>
      </c>
      <c r="AU207" s="169">
        <v>0</v>
      </c>
      <c r="AV207" s="169">
        <v>0</v>
      </c>
      <c r="AW207" s="169">
        <v>0</v>
      </c>
      <c r="AX207" s="169">
        <v>0</v>
      </c>
      <c r="AY207" s="169">
        <f t="shared" si="3"/>
        <v>0</v>
      </c>
    </row>
    <row r="208" ht="16.5" customHeight="1" spans="1:51">
      <c r="A208" s="167" t="s">
        <v>358</v>
      </c>
      <c r="B208" s="167" t="s">
        <v>313</v>
      </c>
      <c r="C208" s="167" t="s">
        <v>141</v>
      </c>
      <c r="D208" s="168" t="s">
        <v>388</v>
      </c>
      <c r="E208" s="169">
        <v>0</v>
      </c>
      <c r="F208" s="169">
        <v>0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69">
        <v>0</v>
      </c>
      <c r="P208" s="169">
        <v>0</v>
      </c>
      <c r="Q208" s="177">
        <v>0</v>
      </c>
      <c r="R208" s="169">
        <v>0</v>
      </c>
      <c r="S208" s="169">
        <v>0</v>
      </c>
      <c r="T208" s="169">
        <v>0</v>
      </c>
      <c r="U208" s="169">
        <v>0</v>
      </c>
      <c r="V208" s="169">
        <v>0</v>
      </c>
      <c r="W208" s="169">
        <v>0</v>
      </c>
      <c r="X208" s="169">
        <v>0</v>
      </c>
      <c r="Y208" s="169">
        <v>0</v>
      </c>
      <c r="Z208" s="169">
        <v>0</v>
      </c>
      <c r="AA208" s="169">
        <v>0</v>
      </c>
      <c r="AB208" s="167" t="s">
        <v>358</v>
      </c>
      <c r="AC208" s="167" t="s">
        <v>313</v>
      </c>
      <c r="AD208" s="167" t="s">
        <v>141</v>
      </c>
      <c r="AE208" s="168" t="s">
        <v>388</v>
      </c>
      <c r="AF208" s="169">
        <v>0</v>
      </c>
      <c r="AG208" s="169">
        <v>0</v>
      </c>
      <c r="AH208" s="169">
        <v>0</v>
      </c>
      <c r="AI208" s="186">
        <v>0</v>
      </c>
      <c r="AJ208" s="169">
        <v>0</v>
      </c>
      <c r="AK208" s="169">
        <v>0</v>
      </c>
      <c r="AL208" s="169">
        <v>0</v>
      </c>
      <c r="AM208" s="169">
        <v>0</v>
      </c>
      <c r="AN208" s="169">
        <v>0</v>
      </c>
      <c r="AO208" s="169">
        <v>0</v>
      </c>
      <c r="AP208" s="169">
        <v>0</v>
      </c>
      <c r="AQ208" s="169">
        <v>0</v>
      </c>
      <c r="AR208" s="169">
        <v>0</v>
      </c>
      <c r="AS208" s="169">
        <v>0</v>
      </c>
      <c r="AT208" s="169">
        <v>0</v>
      </c>
      <c r="AU208" s="169">
        <v>0</v>
      </c>
      <c r="AV208" s="169">
        <v>0</v>
      </c>
      <c r="AW208" s="169">
        <v>0</v>
      </c>
      <c r="AX208" s="169">
        <v>0</v>
      </c>
      <c r="AY208" s="169">
        <f t="shared" si="3"/>
        <v>0</v>
      </c>
    </row>
    <row r="209" ht="16.5" customHeight="1" spans="1:51">
      <c r="A209" s="167"/>
      <c r="B209" s="167" t="s">
        <v>250</v>
      </c>
      <c r="C209" s="167"/>
      <c r="D209" s="168" t="s">
        <v>389</v>
      </c>
      <c r="E209" s="169">
        <v>0</v>
      </c>
      <c r="F209" s="169">
        <v>0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69">
        <v>0</v>
      </c>
      <c r="Q209" s="177">
        <v>0</v>
      </c>
      <c r="R209" s="169">
        <v>0</v>
      </c>
      <c r="S209" s="169">
        <v>0</v>
      </c>
      <c r="T209" s="169">
        <v>0</v>
      </c>
      <c r="U209" s="169">
        <v>0</v>
      </c>
      <c r="V209" s="169">
        <v>0</v>
      </c>
      <c r="W209" s="169">
        <v>0</v>
      </c>
      <c r="X209" s="169">
        <v>0</v>
      </c>
      <c r="Y209" s="169">
        <v>0</v>
      </c>
      <c r="Z209" s="169">
        <v>0</v>
      </c>
      <c r="AA209" s="169">
        <v>0</v>
      </c>
      <c r="AB209" s="167"/>
      <c r="AC209" s="167" t="s">
        <v>250</v>
      </c>
      <c r="AD209" s="167"/>
      <c r="AE209" s="168" t="s">
        <v>389</v>
      </c>
      <c r="AF209" s="169">
        <v>0</v>
      </c>
      <c r="AG209" s="169">
        <v>0</v>
      </c>
      <c r="AH209" s="169">
        <v>0</v>
      </c>
      <c r="AI209" s="186">
        <v>0</v>
      </c>
      <c r="AJ209" s="169">
        <v>0</v>
      </c>
      <c r="AK209" s="169">
        <v>0</v>
      </c>
      <c r="AL209" s="169">
        <v>0</v>
      </c>
      <c r="AM209" s="169">
        <v>0</v>
      </c>
      <c r="AN209" s="169">
        <v>0</v>
      </c>
      <c r="AO209" s="169">
        <v>0</v>
      </c>
      <c r="AP209" s="169">
        <v>0</v>
      </c>
      <c r="AQ209" s="169">
        <v>0</v>
      </c>
      <c r="AR209" s="169">
        <v>0</v>
      </c>
      <c r="AS209" s="169">
        <v>0</v>
      </c>
      <c r="AT209" s="169">
        <v>0</v>
      </c>
      <c r="AU209" s="169">
        <v>0</v>
      </c>
      <c r="AV209" s="169">
        <v>0</v>
      </c>
      <c r="AW209" s="169">
        <v>0</v>
      </c>
      <c r="AX209" s="169">
        <v>425.62</v>
      </c>
      <c r="AY209" s="169">
        <f t="shared" si="3"/>
        <v>425.62</v>
      </c>
    </row>
    <row r="210" ht="16.5" customHeight="1" spans="1:51">
      <c r="A210" s="167" t="s">
        <v>358</v>
      </c>
      <c r="B210" s="167" t="s">
        <v>390</v>
      </c>
      <c r="C210" s="167" t="s">
        <v>122</v>
      </c>
      <c r="D210" s="168" t="s">
        <v>391</v>
      </c>
      <c r="E210" s="169">
        <v>0</v>
      </c>
      <c r="F210" s="169">
        <v>0</v>
      </c>
      <c r="G210" s="169">
        <v>0</v>
      </c>
      <c r="H210" s="169">
        <v>0</v>
      </c>
      <c r="I210" s="169">
        <v>0</v>
      </c>
      <c r="J210" s="169">
        <v>0</v>
      </c>
      <c r="K210" s="169">
        <v>0</v>
      </c>
      <c r="L210" s="169">
        <v>0</v>
      </c>
      <c r="M210" s="169">
        <v>0</v>
      </c>
      <c r="N210" s="169">
        <v>0</v>
      </c>
      <c r="O210" s="169">
        <v>0</v>
      </c>
      <c r="P210" s="169">
        <v>0</v>
      </c>
      <c r="Q210" s="177">
        <v>0</v>
      </c>
      <c r="R210" s="169">
        <v>0</v>
      </c>
      <c r="S210" s="169">
        <v>0</v>
      </c>
      <c r="T210" s="169">
        <v>0</v>
      </c>
      <c r="U210" s="169">
        <v>0</v>
      </c>
      <c r="V210" s="169">
        <v>0</v>
      </c>
      <c r="W210" s="169">
        <v>0</v>
      </c>
      <c r="X210" s="169">
        <v>0</v>
      </c>
      <c r="Y210" s="169">
        <v>0</v>
      </c>
      <c r="Z210" s="169">
        <v>0</v>
      </c>
      <c r="AA210" s="169">
        <v>0</v>
      </c>
      <c r="AB210" s="167" t="s">
        <v>358</v>
      </c>
      <c r="AC210" s="167" t="s">
        <v>390</v>
      </c>
      <c r="AD210" s="167" t="s">
        <v>122</v>
      </c>
      <c r="AE210" s="168" t="s">
        <v>391</v>
      </c>
      <c r="AF210" s="169">
        <v>0</v>
      </c>
      <c r="AG210" s="169">
        <v>0</v>
      </c>
      <c r="AH210" s="169">
        <v>0</v>
      </c>
      <c r="AI210" s="186">
        <v>0</v>
      </c>
      <c r="AJ210" s="169">
        <v>0</v>
      </c>
      <c r="AK210" s="169">
        <v>0</v>
      </c>
      <c r="AL210" s="169">
        <v>0</v>
      </c>
      <c r="AM210" s="169">
        <v>0</v>
      </c>
      <c r="AN210" s="169">
        <v>0</v>
      </c>
      <c r="AO210" s="169">
        <v>0</v>
      </c>
      <c r="AP210" s="169">
        <v>0</v>
      </c>
      <c r="AQ210" s="169">
        <v>0</v>
      </c>
      <c r="AR210" s="169">
        <v>0</v>
      </c>
      <c r="AS210" s="169">
        <v>0</v>
      </c>
      <c r="AT210" s="169">
        <v>0</v>
      </c>
      <c r="AU210" s="169">
        <v>0</v>
      </c>
      <c r="AV210" s="169">
        <v>0</v>
      </c>
      <c r="AW210" s="169">
        <v>0</v>
      </c>
      <c r="AX210" s="169">
        <v>184.8</v>
      </c>
      <c r="AY210" s="169">
        <f t="shared" si="3"/>
        <v>184.8</v>
      </c>
    </row>
    <row r="211" ht="16.5" customHeight="1" spans="1:51">
      <c r="A211" s="167" t="s">
        <v>358</v>
      </c>
      <c r="B211" s="167" t="s">
        <v>390</v>
      </c>
      <c r="C211" s="167" t="s">
        <v>127</v>
      </c>
      <c r="D211" s="168" t="s">
        <v>392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9">
        <v>0</v>
      </c>
      <c r="P211" s="169">
        <v>0</v>
      </c>
      <c r="Q211" s="177">
        <v>0</v>
      </c>
      <c r="R211" s="169">
        <v>0</v>
      </c>
      <c r="S211" s="169">
        <v>0</v>
      </c>
      <c r="T211" s="169">
        <v>0</v>
      </c>
      <c r="U211" s="169">
        <v>0</v>
      </c>
      <c r="V211" s="169">
        <v>0</v>
      </c>
      <c r="W211" s="169">
        <v>0</v>
      </c>
      <c r="X211" s="169">
        <v>0</v>
      </c>
      <c r="Y211" s="169">
        <v>0</v>
      </c>
      <c r="Z211" s="169">
        <v>0</v>
      </c>
      <c r="AA211" s="169">
        <v>0</v>
      </c>
      <c r="AB211" s="167" t="s">
        <v>358</v>
      </c>
      <c r="AC211" s="167" t="s">
        <v>390</v>
      </c>
      <c r="AD211" s="167" t="s">
        <v>127</v>
      </c>
      <c r="AE211" s="168" t="s">
        <v>392</v>
      </c>
      <c r="AF211" s="169">
        <v>0</v>
      </c>
      <c r="AG211" s="169">
        <v>0</v>
      </c>
      <c r="AH211" s="169">
        <v>0</v>
      </c>
      <c r="AI211" s="186">
        <v>0</v>
      </c>
      <c r="AJ211" s="169">
        <v>0</v>
      </c>
      <c r="AK211" s="169">
        <v>0</v>
      </c>
      <c r="AL211" s="169">
        <v>0</v>
      </c>
      <c r="AM211" s="169">
        <v>0</v>
      </c>
      <c r="AN211" s="169">
        <v>0</v>
      </c>
      <c r="AO211" s="169">
        <v>0</v>
      </c>
      <c r="AP211" s="169">
        <v>0</v>
      </c>
      <c r="AQ211" s="169">
        <v>0</v>
      </c>
      <c r="AR211" s="169">
        <v>0</v>
      </c>
      <c r="AS211" s="169">
        <v>0</v>
      </c>
      <c r="AT211" s="169">
        <v>0</v>
      </c>
      <c r="AU211" s="169">
        <v>0</v>
      </c>
      <c r="AV211" s="169">
        <v>0</v>
      </c>
      <c r="AW211" s="169">
        <v>0</v>
      </c>
      <c r="AX211" s="169">
        <v>240.82</v>
      </c>
      <c r="AY211" s="169">
        <f t="shared" si="3"/>
        <v>240.82</v>
      </c>
    </row>
    <row r="212" ht="16.5" customHeight="1" spans="1:51">
      <c r="A212" s="167" t="s">
        <v>358</v>
      </c>
      <c r="B212" s="167" t="s">
        <v>390</v>
      </c>
      <c r="C212" s="167" t="s">
        <v>143</v>
      </c>
      <c r="D212" s="168" t="s">
        <v>393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0</v>
      </c>
      <c r="Q212" s="177">
        <v>0</v>
      </c>
      <c r="R212" s="169">
        <v>0</v>
      </c>
      <c r="S212" s="169">
        <v>0</v>
      </c>
      <c r="T212" s="169">
        <v>0</v>
      </c>
      <c r="U212" s="169">
        <v>0</v>
      </c>
      <c r="V212" s="169">
        <v>0</v>
      </c>
      <c r="W212" s="169">
        <v>0</v>
      </c>
      <c r="X212" s="169">
        <v>0</v>
      </c>
      <c r="Y212" s="169">
        <v>0</v>
      </c>
      <c r="Z212" s="169">
        <v>0</v>
      </c>
      <c r="AA212" s="169">
        <v>0</v>
      </c>
      <c r="AB212" s="167" t="s">
        <v>358</v>
      </c>
      <c r="AC212" s="167" t="s">
        <v>390</v>
      </c>
      <c r="AD212" s="167" t="s">
        <v>143</v>
      </c>
      <c r="AE212" s="168" t="s">
        <v>393</v>
      </c>
      <c r="AF212" s="169">
        <v>0</v>
      </c>
      <c r="AG212" s="169">
        <v>0</v>
      </c>
      <c r="AH212" s="169">
        <v>0</v>
      </c>
      <c r="AI212" s="186">
        <v>0</v>
      </c>
      <c r="AJ212" s="169">
        <v>0</v>
      </c>
      <c r="AK212" s="169">
        <v>0</v>
      </c>
      <c r="AL212" s="169">
        <v>0</v>
      </c>
      <c r="AM212" s="169">
        <v>0</v>
      </c>
      <c r="AN212" s="169">
        <v>0</v>
      </c>
      <c r="AO212" s="169">
        <v>0</v>
      </c>
      <c r="AP212" s="169">
        <v>0</v>
      </c>
      <c r="AQ212" s="169">
        <v>0</v>
      </c>
      <c r="AR212" s="169">
        <v>0</v>
      </c>
      <c r="AS212" s="169">
        <v>0</v>
      </c>
      <c r="AT212" s="169">
        <v>0</v>
      </c>
      <c r="AU212" s="169">
        <v>0</v>
      </c>
      <c r="AV212" s="169">
        <v>0</v>
      </c>
      <c r="AW212" s="169">
        <v>0</v>
      </c>
      <c r="AX212" s="169">
        <v>0</v>
      </c>
      <c r="AY212" s="169">
        <f t="shared" si="3"/>
        <v>0</v>
      </c>
    </row>
    <row r="213" ht="16.5" customHeight="1" spans="1:51">
      <c r="A213" s="167"/>
      <c r="B213" s="167" t="s">
        <v>171</v>
      </c>
      <c r="C213" s="167"/>
      <c r="D213" s="168" t="s">
        <v>394</v>
      </c>
      <c r="E213" s="169">
        <v>52.64</v>
      </c>
      <c r="F213" s="169">
        <v>41.57</v>
      </c>
      <c r="G213" s="169">
        <v>23.83</v>
      </c>
      <c r="H213" s="169">
        <v>15.75</v>
      </c>
      <c r="I213" s="169">
        <v>15.75</v>
      </c>
      <c r="J213" s="169">
        <v>0</v>
      </c>
      <c r="K213" s="169">
        <v>0</v>
      </c>
      <c r="L213" s="169">
        <v>0</v>
      </c>
      <c r="M213" s="169">
        <v>1.99</v>
      </c>
      <c r="N213" s="169">
        <v>1.99</v>
      </c>
      <c r="O213" s="169">
        <v>0</v>
      </c>
      <c r="P213" s="169">
        <v>0</v>
      </c>
      <c r="Q213" s="177">
        <v>0</v>
      </c>
      <c r="R213" s="169">
        <v>0</v>
      </c>
      <c r="S213" s="169">
        <v>0</v>
      </c>
      <c r="T213" s="169">
        <v>0</v>
      </c>
      <c r="U213" s="169">
        <v>0</v>
      </c>
      <c r="V213" s="169">
        <v>0</v>
      </c>
      <c r="W213" s="169">
        <v>0</v>
      </c>
      <c r="X213" s="169">
        <v>0</v>
      </c>
      <c r="Y213" s="169">
        <v>0</v>
      </c>
      <c r="Z213" s="169">
        <v>0</v>
      </c>
      <c r="AA213" s="169">
        <v>0</v>
      </c>
      <c r="AB213" s="167"/>
      <c r="AC213" s="167" t="s">
        <v>171</v>
      </c>
      <c r="AD213" s="167"/>
      <c r="AE213" s="168" t="s">
        <v>394</v>
      </c>
      <c r="AF213" s="169">
        <v>11.07</v>
      </c>
      <c r="AG213" s="169">
        <v>6.45</v>
      </c>
      <c r="AH213" s="169">
        <v>4.62</v>
      </c>
      <c r="AI213" s="186">
        <v>0</v>
      </c>
      <c r="AJ213" s="169">
        <v>0</v>
      </c>
      <c r="AK213" s="169">
        <v>0</v>
      </c>
      <c r="AL213" s="169">
        <v>0</v>
      </c>
      <c r="AM213" s="169">
        <v>0</v>
      </c>
      <c r="AN213" s="169">
        <v>0</v>
      </c>
      <c r="AO213" s="169">
        <v>0</v>
      </c>
      <c r="AP213" s="169">
        <v>0</v>
      </c>
      <c r="AQ213" s="169">
        <v>0</v>
      </c>
      <c r="AR213" s="169">
        <v>0</v>
      </c>
      <c r="AS213" s="169">
        <v>0</v>
      </c>
      <c r="AT213" s="169">
        <v>0</v>
      </c>
      <c r="AU213" s="169">
        <v>0</v>
      </c>
      <c r="AV213" s="169">
        <v>0</v>
      </c>
      <c r="AW213" s="169">
        <v>0</v>
      </c>
      <c r="AX213" s="169">
        <v>1367.06</v>
      </c>
      <c r="AY213" s="169">
        <f t="shared" si="3"/>
        <v>1419.7</v>
      </c>
    </row>
    <row r="214" ht="16.5" customHeight="1" spans="1:51">
      <c r="A214" s="167" t="s">
        <v>358</v>
      </c>
      <c r="B214" s="167" t="s">
        <v>173</v>
      </c>
      <c r="C214" s="167" t="s">
        <v>122</v>
      </c>
      <c r="D214" s="168" t="s">
        <v>395</v>
      </c>
      <c r="E214" s="169">
        <v>52.64</v>
      </c>
      <c r="F214" s="169">
        <v>41.57</v>
      </c>
      <c r="G214" s="169">
        <v>23.83</v>
      </c>
      <c r="H214" s="169">
        <v>15.75</v>
      </c>
      <c r="I214" s="169">
        <v>15.75</v>
      </c>
      <c r="J214" s="169">
        <v>0</v>
      </c>
      <c r="K214" s="169">
        <v>0</v>
      </c>
      <c r="L214" s="169">
        <v>0</v>
      </c>
      <c r="M214" s="169">
        <v>1.99</v>
      </c>
      <c r="N214" s="169">
        <v>1.99</v>
      </c>
      <c r="O214" s="169">
        <v>0</v>
      </c>
      <c r="P214" s="169">
        <v>0</v>
      </c>
      <c r="Q214" s="177">
        <v>0</v>
      </c>
      <c r="R214" s="169">
        <v>0</v>
      </c>
      <c r="S214" s="169">
        <v>0</v>
      </c>
      <c r="T214" s="169">
        <v>0</v>
      </c>
      <c r="U214" s="169">
        <v>0</v>
      </c>
      <c r="V214" s="169">
        <v>0</v>
      </c>
      <c r="W214" s="169">
        <v>0</v>
      </c>
      <c r="X214" s="169">
        <v>0</v>
      </c>
      <c r="Y214" s="169">
        <v>0</v>
      </c>
      <c r="Z214" s="169">
        <v>0</v>
      </c>
      <c r="AA214" s="169">
        <v>0</v>
      </c>
      <c r="AB214" s="167" t="s">
        <v>358</v>
      </c>
      <c r="AC214" s="167" t="s">
        <v>173</v>
      </c>
      <c r="AD214" s="167" t="s">
        <v>122</v>
      </c>
      <c r="AE214" s="168" t="s">
        <v>395</v>
      </c>
      <c r="AF214" s="169">
        <v>11.07</v>
      </c>
      <c r="AG214" s="169">
        <v>6.45</v>
      </c>
      <c r="AH214" s="169">
        <v>4.62</v>
      </c>
      <c r="AI214" s="186">
        <v>0</v>
      </c>
      <c r="AJ214" s="169">
        <v>0</v>
      </c>
      <c r="AK214" s="169">
        <v>0</v>
      </c>
      <c r="AL214" s="169">
        <v>0</v>
      </c>
      <c r="AM214" s="169">
        <v>0</v>
      </c>
      <c r="AN214" s="169">
        <v>0</v>
      </c>
      <c r="AO214" s="169">
        <v>0</v>
      </c>
      <c r="AP214" s="169">
        <v>0</v>
      </c>
      <c r="AQ214" s="169">
        <v>0</v>
      </c>
      <c r="AR214" s="169">
        <v>0</v>
      </c>
      <c r="AS214" s="169">
        <v>0</v>
      </c>
      <c r="AT214" s="169">
        <v>0</v>
      </c>
      <c r="AU214" s="169">
        <v>0</v>
      </c>
      <c r="AV214" s="169">
        <v>0</v>
      </c>
      <c r="AW214" s="169">
        <v>0</v>
      </c>
      <c r="AX214" s="169">
        <v>53</v>
      </c>
      <c r="AY214" s="169">
        <f t="shared" si="3"/>
        <v>105.64</v>
      </c>
    </row>
    <row r="215" ht="16.5" customHeight="1" spans="1:51">
      <c r="A215" s="167" t="s">
        <v>358</v>
      </c>
      <c r="B215" s="167" t="s">
        <v>173</v>
      </c>
      <c r="C215" s="167" t="s">
        <v>143</v>
      </c>
      <c r="D215" s="168" t="s">
        <v>396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9">
        <v>0</v>
      </c>
      <c r="P215" s="169">
        <v>0</v>
      </c>
      <c r="Q215" s="177">
        <v>0</v>
      </c>
      <c r="R215" s="169">
        <v>0</v>
      </c>
      <c r="S215" s="169">
        <v>0</v>
      </c>
      <c r="T215" s="169">
        <v>0</v>
      </c>
      <c r="U215" s="169">
        <v>0</v>
      </c>
      <c r="V215" s="169">
        <v>0</v>
      </c>
      <c r="W215" s="169">
        <v>0</v>
      </c>
      <c r="X215" s="169">
        <v>0</v>
      </c>
      <c r="Y215" s="169">
        <v>0</v>
      </c>
      <c r="Z215" s="169">
        <v>0</v>
      </c>
      <c r="AA215" s="169">
        <v>0</v>
      </c>
      <c r="AB215" s="167" t="s">
        <v>358</v>
      </c>
      <c r="AC215" s="167" t="s">
        <v>173</v>
      </c>
      <c r="AD215" s="167" t="s">
        <v>143</v>
      </c>
      <c r="AE215" s="168" t="s">
        <v>396</v>
      </c>
      <c r="AF215" s="169">
        <v>0</v>
      </c>
      <c r="AG215" s="169">
        <v>0</v>
      </c>
      <c r="AH215" s="169">
        <v>0</v>
      </c>
      <c r="AI215" s="186">
        <v>0</v>
      </c>
      <c r="AJ215" s="169">
        <v>0</v>
      </c>
      <c r="AK215" s="169">
        <v>0</v>
      </c>
      <c r="AL215" s="169">
        <v>0</v>
      </c>
      <c r="AM215" s="169">
        <v>0</v>
      </c>
      <c r="AN215" s="169">
        <v>0</v>
      </c>
      <c r="AO215" s="169">
        <v>0</v>
      </c>
      <c r="AP215" s="169">
        <v>0</v>
      </c>
      <c r="AQ215" s="169">
        <v>0</v>
      </c>
      <c r="AR215" s="169">
        <v>0</v>
      </c>
      <c r="AS215" s="169">
        <v>0</v>
      </c>
      <c r="AT215" s="169">
        <v>0</v>
      </c>
      <c r="AU215" s="169">
        <v>0</v>
      </c>
      <c r="AV215" s="169">
        <v>0</v>
      </c>
      <c r="AW215" s="169">
        <v>0</v>
      </c>
      <c r="AX215" s="169">
        <v>0</v>
      </c>
      <c r="AY215" s="169">
        <f t="shared" si="3"/>
        <v>0</v>
      </c>
    </row>
    <row r="216" ht="16.5" customHeight="1" spans="1:51">
      <c r="A216" s="167" t="s">
        <v>358</v>
      </c>
      <c r="B216" s="167" t="s">
        <v>173</v>
      </c>
      <c r="C216" s="167" t="s">
        <v>148</v>
      </c>
      <c r="D216" s="168" t="s">
        <v>397</v>
      </c>
      <c r="E216" s="169">
        <v>0</v>
      </c>
      <c r="F216" s="169">
        <v>0</v>
      </c>
      <c r="G216" s="169">
        <v>0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9">
        <v>0</v>
      </c>
      <c r="P216" s="169">
        <v>0</v>
      </c>
      <c r="Q216" s="177">
        <v>0</v>
      </c>
      <c r="R216" s="169">
        <v>0</v>
      </c>
      <c r="S216" s="169">
        <v>0</v>
      </c>
      <c r="T216" s="169">
        <v>0</v>
      </c>
      <c r="U216" s="169">
        <v>0</v>
      </c>
      <c r="V216" s="169">
        <v>0</v>
      </c>
      <c r="W216" s="169">
        <v>0</v>
      </c>
      <c r="X216" s="169">
        <v>0</v>
      </c>
      <c r="Y216" s="169">
        <v>0</v>
      </c>
      <c r="Z216" s="169">
        <v>0</v>
      </c>
      <c r="AA216" s="169">
        <v>0</v>
      </c>
      <c r="AB216" s="167" t="s">
        <v>358</v>
      </c>
      <c r="AC216" s="167" t="s">
        <v>173</v>
      </c>
      <c r="AD216" s="167" t="s">
        <v>148</v>
      </c>
      <c r="AE216" s="168" t="s">
        <v>397</v>
      </c>
      <c r="AF216" s="169">
        <v>0</v>
      </c>
      <c r="AG216" s="169">
        <v>0</v>
      </c>
      <c r="AH216" s="169">
        <v>0</v>
      </c>
      <c r="AI216" s="186">
        <v>0</v>
      </c>
      <c r="AJ216" s="169">
        <v>0</v>
      </c>
      <c r="AK216" s="169">
        <v>0</v>
      </c>
      <c r="AL216" s="169">
        <v>0</v>
      </c>
      <c r="AM216" s="169">
        <v>0</v>
      </c>
      <c r="AN216" s="169">
        <v>0</v>
      </c>
      <c r="AO216" s="169">
        <v>0</v>
      </c>
      <c r="AP216" s="169">
        <v>0</v>
      </c>
      <c r="AQ216" s="169">
        <v>0</v>
      </c>
      <c r="AR216" s="169">
        <v>0</v>
      </c>
      <c r="AS216" s="169">
        <v>0</v>
      </c>
      <c r="AT216" s="169">
        <v>0</v>
      </c>
      <c r="AU216" s="169">
        <v>0</v>
      </c>
      <c r="AV216" s="169">
        <v>0</v>
      </c>
      <c r="AW216" s="169">
        <v>0</v>
      </c>
      <c r="AX216" s="169">
        <v>0</v>
      </c>
      <c r="AY216" s="169">
        <f t="shared" si="3"/>
        <v>0</v>
      </c>
    </row>
    <row r="217" ht="16.5" customHeight="1" spans="1:51">
      <c r="A217" s="167" t="s">
        <v>358</v>
      </c>
      <c r="B217" s="167" t="s">
        <v>173</v>
      </c>
      <c r="C217" s="167" t="s">
        <v>154</v>
      </c>
      <c r="D217" s="168" t="s">
        <v>398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9">
        <v>0</v>
      </c>
      <c r="P217" s="169">
        <v>0</v>
      </c>
      <c r="Q217" s="177">
        <v>0</v>
      </c>
      <c r="R217" s="169">
        <v>0</v>
      </c>
      <c r="S217" s="169">
        <v>0</v>
      </c>
      <c r="T217" s="169">
        <v>0</v>
      </c>
      <c r="U217" s="169">
        <v>0</v>
      </c>
      <c r="V217" s="169">
        <v>0</v>
      </c>
      <c r="W217" s="169">
        <v>0</v>
      </c>
      <c r="X217" s="169">
        <v>0</v>
      </c>
      <c r="Y217" s="169">
        <v>0</v>
      </c>
      <c r="Z217" s="169">
        <v>0</v>
      </c>
      <c r="AA217" s="169">
        <v>0</v>
      </c>
      <c r="AB217" s="167" t="s">
        <v>358</v>
      </c>
      <c r="AC217" s="167" t="s">
        <v>173</v>
      </c>
      <c r="AD217" s="167" t="s">
        <v>154</v>
      </c>
      <c r="AE217" s="168" t="s">
        <v>398</v>
      </c>
      <c r="AF217" s="169">
        <v>0</v>
      </c>
      <c r="AG217" s="169">
        <v>0</v>
      </c>
      <c r="AH217" s="169">
        <v>0</v>
      </c>
      <c r="AI217" s="186">
        <v>0</v>
      </c>
      <c r="AJ217" s="169">
        <v>0</v>
      </c>
      <c r="AK217" s="169">
        <v>0</v>
      </c>
      <c r="AL217" s="169">
        <v>0</v>
      </c>
      <c r="AM217" s="169">
        <v>0</v>
      </c>
      <c r="AN217" s="169">
        <v>0</v>
      </c>
      <c r="AO217" s="169">
        <v>0</v>
      </c>
      <c r="AP217" s="169">
        <v>0</v>
      </c>
      <c r="AQ217" s="169">
        <v>0</v>
      </c>
      <c r="AR217" s="169">
        <v>0</v>
      </c>
      <c r="AS217" s="169">
        <v>0</v>
      </c>
      <c r="AT217" s="169">
        <v>0</v>
      </c>
      <c r="AU217" s="169">
        <v>0</v>
      </c>
      <c r="AV217" s="169">
        <v>0</v>
      </c>
      <c r="AW217" s="169">
        <v>0</v>
      </c>
      <c r="AX217" s="169">
        <v>524.85</v>
      </c>
      <c r="AY217" s="169">
        <f t="shared" si="3"/>
        <v>524.85</v>
      </c>
    </row>
    <row r="218" ht="16.5" customHeight="1" spans="1:51">
      <c r="A218" s="167" t="s">
        <v>358</v>
      </c>
      <c r="B218" s="167" t="s">
        <v>173</v>
      </c>
      <c r="C218" s="167" t="s">
        <v>141</v>
      </c>
      <c r="D218" s="168" t="s">
        <v>399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9">
        <v>0</v>
      </c>
      <c r="P218" s="169">
        <v>0</v>
      </c>
      <c r="Q218" s="177">
        <v>0</v>
      </c>
      <c r="R218" s="169">
        <v>0</v>
      </c>
      <c r="S218" s="169">
        <v>0</v>
      </c>
      <c r="T218" s="169">
        <v>0</v>
      </c>
      <c r="U218" s="169">
        <v>0</v>
      </c>
      <c r="V218" s="169">
        <v>0</v>
      </c>
      <c r="W218" s="169">
        <v>0</v>
      </c>
      <c r="X218" s="169">
        <v>0</v>
      </c>
      <c r="Y218" s="169">
        <v>0</v>
      </c>
      <c r="Z218" s="169">
        <v>0</v>
      </c>
      <c r="AA218" s="169">
        <v>0</v>
      </c>
      <c r="AB218" s="167" t="s">
        <v>358</v>
      </c>
      <c r="AC218" s="167" t="s">
        <v>173</v>
      </c>
      <c r="AD218" s="167" t="s">
        <v>141</v>
      </c>
      <c r="AE218" s="168" t="s">
        <v>399</v>
      </c>
      <c r="AF218" s="169">
        <v>0</v>
      </c>
      <c r="AG218" s="169">
        <v>0</v>
      </c>
      <c r="AH218" s="169">
        <v>0</v>
      </c>
      <c r="AI218" s="186">
        <v>0</v>
      </c>
      <c r="AJ218" s="169">
        <v>0</v>
      </c>
      <c r="AK218" s="169">
        <v>0</v>
      </c>
      <c r="AL218" s="169">
        <v>0</v>
      </c>
      <c r="AM218" s="169">
        <v>0</v>
      </c>
      <c r="AN218" s="169">
        <v>0</v>
      </c>
      <c r="AO218" s="169">
        <v>0</v>
      </c>
      <c r="AP218" s="169">
        <v>0</v>
      </c>
      <c r="AQ218" s="169">
        <v>0</v>
      </c>
      <c r="AR218" s="169">
        <v>0</v>
      </c>
      <c r="AS218" s="169">
        <v>0</v>
      </c>
      <c r="AT218" s="169">
        <v>0</v>
      </c>
      <c r="AU218" s="169">
        <v>0</v>
      </c>
      <c r="AV218" s="169">
        <v>0</v>
      </c>
      <c r="AW218" s="169">
        <v>0</v>
      </c>
      <c r="AX218" s="169">
        <v>789.21</v>
      </c>
      <c r="AY218" s="169">
        <f t="shared" si="3"/>
        <v>789.21</v>
      </c>
    </row>
    <row r="219" ht="16.5" customHeight="1" spans="1:51">
      <c r="A219" s="167"/>
      <c r="B219" s="167" t="s">
        <v>256</v>
      </c>
      <c r="C219" s="167"/>
      <c r="D219" s="168" t="s">
        <v>400</v>
      </c>
      <c r="E219" s="169">
        <v>40.42</v>
      </c>
      <c r="F219" s="169">
        <v>32.77</v>
      </c>
      <c r="G219" s="169">
        <v>19.86</v>
      </c>
      <c r="H219" s="169">
        <v>11.25</v>
      </c>
      <c r="I219" s="169">
        <v>11.25</v>
      </c>
      <c r="J219" s="169">
        <v>0</v>
      </c>
      <c r="K219" s="169">
        <v>0</v>
      </c>
      <c r="L219" s="169">
        <v>0</v>
      </c>
      <c r="M219" s="169">
        <v>1.66</v>
      </c>
      <c r="N219" s="169">
        <v>1.66</v>
      </c>
      <c r="O219" s="169">
        <v>0</v>
      </c>
      <c r="P219" s="169">
        <v>0</v>
      </c>
      <c r="Q219" s="177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  <c r="Z219" s="169">
        <v>0</v>
      </c>
      <c r="AA219" s="169">
        <v>0</v>
      </c>
      <c r="AB219" s="167"/>
      <c r="AC219" s="167" t="s">
        <v>256</v>
      </c>
      <c r="AD219" s="167"/>
      <c r="AE219" s="168" t="s">
        <v>400</v>
      </c>
      <c r="AF219" s="169">
        <v>7.65</v>
      </c>
      <c r="AG219" s="169">
        <v>4.35</v>
      </c>
      <c r="AH219" s="169">
        <v>3.3</v>
      </c>
      <c r="AI219" s="186">
        <v>0</v>
      </c>
      <c r="AJ219" s="169">
        <v>0</v>
      </c>
      <c r="AK219" s="169">
        <v>0</v>
      </c>
      <c r="AL219" s="169">
        <v>0</v>
      </c>
      <c r="AM219" s="169">
        <v>0</v>
      </c>
      <c r="AN219" s="169">
        <v>0</v>
      </c>
      <c r="AO219" s="169">
        <v>0</v>
      </c>
      <c r="AP219" s="169">
        <v>0</v>
      </c>
      <c r="AQ219" s="169">
        <v>0</v>
      </c>
      <c r="AR219" s="169">
        <v>0</v>
      </c>
      <c r="AS219" s="169">
        <v>0</v>
      </c>
      <c r="AT219" s="169">
        <v>0</v>
      </c>
      <c r="AU219" s="169">
        <v>0</v>
      </c>
      <c r="AV219" s="169">
        <v>0</v>
      </c>
      <c r="AW219" s="169">
        <v>0</v>
      </c>
      <c r="AX219" s="169">
        <v>0</v>
      </c>
      <c r="AY219" s="169">
        <f t="shared" si="3"/>
        <v>40.42</v>
      </c>
    </row>
    <row r="220" ht="16.5" customHeight="1" spans="1:51">
      <c r="A220" s="167" t="s">
        <v>358</v>
      </c>
      <c r="B220" s="167" t="s">
        <v>401</v>
      </c>
      <c r="C220" s="167" t="s">
        <v>122</v>
      </c>
      <c r="D220" s="168" t="s">
        <v>402</v>
      </c>
      <c r="E220" s="169">
        <v>40.42</v>
      </c>
      <c r="F220" s="169">
        <v>32.77</v>
      </c>
      <c r="G220" s="169">
        <v>19.86</v>
      </c>
      <c r="H220" s="169">
        <v>11.25</v>
      </c>
      <c r="I220" s="169">
        <v>11.25</v>
      </c>
      <c r="J220" s="169">
        <v>0</v>
      </c>
      <c r="K220" s="169">
        <v>0</v>
      </c>
      <c r="L220" s="169">
        <v>0</v>
      </c>
      <c r="M220" s="169">
        <v>1.66</v>
      </c>
      <c r="N220" s="169">
        <v>1.66</v>
      </c>
      <c r="O220" s="169">
        <v>0</v>
      </c>
      <c r="P220" s="169">
        <v>0</v>
      </c>
      <c r="Q220" s="177">
        <v>0</v>
      </c>
      <c r="R220" s="169">
        <v>0</v>
      </c>
      <c r="S220" s="169">
        <v>0</v>
      </c>
      <c r="T220" s="169">
        <v>0</v>
      </c>
      <c r="U220" s="169">
        <v>0</v>
      </c>
      <c r="V220" s="169">
        <v>0</v>
      </c>
      <c r="W220" s="169">
        <v>0</v>
      </c>
      <c r="X220" s="169">
        <v>0</v>
      </c>
      <c r="Y220" s="169">
        <v>0</v>
      </c>
      <c r="Z220" s="169">
        <v>0</v>
      </c>
      <c r="AA220" s="169">
        <v>0</v>
      </c>
      <c r="AB220" s="167" t="s">
        <v>358</v>
      </c>
      <c r="AC220" s="167" t="s">
        <v>401</v>
      </c>
      <c r="AD220" s="167" t="s">
        <v>122</v>
      </c>
      <c r="AE220" s="168" t="s">
        <v>402</v>
      </c>
      <c r="AF220" s="169">
        <v>7.65</v>
      </c>
      <c r="AG220" s="169">
        <v>4.35</v>
      </c>
      <c r="AH220" s="169">
        <v>3.3</v>
      </c>
      <c r="AI220" s="186">
        <v>0</v>
      </c>
      <c r="AJ220" s="169">
        <v>0</v>
      </c>
      <c r="AK220" s="169">
        <v>0</v>
      </c>
      <c r="AL220" s="169">
        <v>0</v>
      </c>
      <c r="AM220" s="169">
        <v>0</v>
      </c>
      <c r="AN220" s="169">
        <v>0</v>
      </c>
      <c r="AO220" s="169">
        <v>0</v>
      </c>
      <c r="AP220" s="169">
        <v>0</v>
      </c>
      <c r="AQ220" s="169">
        <v>0</v>
      </c>
      <c r="AR220" s="169">
        <v>0</v>
      </c>
      <c r="AS220" s="169">
        <v>0</v>
      </c>
      <c r="AT220" s="169">
        <v>0</v>
      </c>
      <c r="AU220" s="169">
        <v>0</v>
      </c>
      <c r="AV220" s="169">
        <v>0</v>
      </c>
      <c r="AW220" s="169">
        <v>0</v>
      </c>
      <c r="AX220" s="169">
        <v>0</v>
      </c>
      <c r="AY220" s="169">
        <f t="shared" si="3"/>
        <v>40.42</v>
      </c>
    </row>
    <row r="221" ht="16.5" customHeight="1" spans="1:51">
      <c r="A221" s="167"/>
      <c r="B221" s="167" t="s">
        <v>271</v>
      </c>
      <c r="C221" s="167"/>
      <c r="D221" s="168" t="s">
        <v>403</v>
      </c>
      <c r="E221" s="169">
        <v>0</v>
      </c>
      <c r="F221" s="169">
        <v>0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77">
        <v>0</v>
      </c>
      <c r="R221" s="169">
        <v>0</v>
      </c>
      <c r="S221" s="169">
        <v>0</v>
      </c>
      <c r="T221" s="169">
        <v>0</v>
      </c>
      <c r="U221" s="169">
        <v>0</v>
      </c>
      <c r="V221" s="169">
        <v>0</v>
      </c>
      <c r="W221" s="169">
        <v>0</v>
      </c>
      <c r="X221" s="169">
        <v>0</v>
      </c>
      <c r="Y221" s="169">
        <v>0</v>
      </c>
      <c r="Z221" s="169">
        <v>0</v>
      </c>
      <c r="AA221" s="169">
        <v>0</v>
      </c>
      <c r="AB221" s="167"/>
      <c r="AC221" s="167" t="s">
        <v>271</v>
      </c>
      <c r="AD221" s="167"/>
      <c r="AE221" s="168" t="s">
        <v>403</v>
      </c>
      <c r="AF221" s="169">
        <v>0</v>
      </c>
      <c r="AG221" s="169">
        <v>0</v>
      </c>
      <c r="AH221" s="169">
        <v>0</v>
      </c>
      <c r="AI221" s="186">
        <v>0</v>
      </c>
      <c r="AJ221" s="169">
        <v>0</v>
      </c>
      <c r="AK221" s="169">
        <v>0</v>
      </c>
      <c r="AL221" s="169">
        <v>0</v>
      </c>
      <c r="AM221" s="169">
        <v>0</v>
      </c>
      <c r="AN221" s="169">
        <v>0</v>
      </c>
      <c r="AO221" s="169">
        <v>0</v>
      </c>
      <c r="AP221" s="169">
        <v>0</v>
      </c>
      <c r="AQ221" s="169">
        <v>0</v>
      </c>
      <c r="AR221" s="169">
        <v>0</v>
      </c>
      <c r="AS221" s="169">
        <v>0</v>
      </c>
      <c r="AT221" s="169">
        <v>0</v>
      </c>
      <c r="AU221" s="169">
        <v>0</v>
      </c>
      <c r="AV221" s="169">
        <v>0</v>
      </c>
      <c r="AW221" s="169">
        <v>0</v>
      </c>
      <c r="AX221" s="169">
        <v>65</v>
      </c>
      <c r="AY221" s="169">
        <f t="shared" si="3"/>
        <v>65</v>
      </c>
    </row>
    <row r="222" ht="16.5" customHeight="1" spans="1:51">
      <c r="A222" s="167" t="s">
        <v>358</v>
      </c>
      <c r="B222" s="167" t="s">
        <v>404</v>
      </c>
      <c r="C222" s="167" t="s">
        <v>122</v>
      </c>
      <c r="D222" s="168" t="s">
        <v>405</v>
      </c>
      <c r="E222" s="169">
        <v>0</v>
      </c>
      <c r="F222" s="169">
        <v>0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69">
        <v>0</v>
      </c>
      <c r="P222" s="169">
        <v>0</v>
      </c>
      <c r="Q222" s="177">
        <v>0</v>
      </c>
      <c r="R222" s="169">
        <v>0</v>
      </c>
      <c r="S222" s="169">
        <v>0</v>
      </c>
      <c r="T222" s="169">
        <v>0</v>
      </c>
      <c r="U222" s="169">
        <v>0</v>
      </c>
      <c r="V222" s="169">
        <v>0</v>
      </c>
      <c r="W222" s="169">
        <v>0</v>
      </c>
      <c r="X222" s="169">
        <v>0</v>
      </c>
      <c r="Y222" s="169">
        <v>0</v>
      </c>
      <c r="Z222" s="169">
        <v>0</v>
      </c>
      <c r="AA222" s="169">
        <v>0</v>
      </c>
      <c r="AB222" s="167" t="s">
        <v>358</v>
      </c>
      <c r="AC222" s="167" t="s">
        <v>404</v>
      </c>
      <c r="AD222" s="167" t="s">
        <v>122</v>
      </c>
      <c r="AE222" s="168" t="s">
        <v>405</v>
      </c>
      <c r="AF222" s="169">
        <v>0</v>
      </c>
      <c r="AG222" s="169">
        <v>0</v>
      </c>
      <c r="AH222" s="169">
        <v>0</v>
      </c>
      <c r="AI222" s="186">
        <v>0</v>
      </c>
      <c r="AJ222" s="169">
        <v>0</v>
      </c>
      <c r="AK222" s="169">
        <v>0</v>
      </c>
      <c r="AL222" s="169">
        <v>0</v>
      </c>
      <c r="AM222" s="169">
        <v>0</v>
      </c>
      <c r="AN222" s="169">
        <v>0</v>
      </c>
      <c r="AO222" s="169">
        <v>0</v>
      </c>
      <c r="AP222" s="169">
        <v>0</v>
      </c>
      <c r="AQ222" s="169">
        <v>0</v>
      </c>
      <c r="AR222" s="169">
        <v>0</v>
      </c>
      <c r="AS222" s="169">
        <v>0</v>
      </c>
      <c r="AT222" s="169">
        <v>0</v>
      </c>
      <c r="AU222" s="169">
        <v>0</v>
      </c>
      <c r="AV222" s="169">
        <v>0</v>
      </c>
      <c r="AW222" s="169">
        <v>0</v>
      </c>
      <c r="AX222" s="169">
        <v>35</v>
      </c>
      <c r="AY222" s="169">
        <f t="shared" si="3"/>
        <v>35</v>
      </c>
    </row>
    <row r="223" ht="16.5" customHeight="1" spans="1:51">
      <c r="A223" s="167" t="s">
        <v>358</v>
      </c>
      <c r="B223" s="167" t="s">
        <v>404</v>
      </c>
      <c r="C223" s="167" t="s">
        <v>127</v>
      </c>
      <c r="D223" s="168" t="s">
        <v>406</v>
      </c>
      <c r="E223" s="169">
        <v>0</v>
      </c>
      <c r="F223" s="169">
        <v>0</v>
      </c>
      <c r="G223" s="169">
        <v>0</v>
      </c>
      <c r="H223" s="169">
        <v>0</v>
      </c>
      <c r="I223" s="169">
        <v>0</v>
      </c>
      <c r="J223" s="169">
        <v>0</v>
      </c>
      <c r="K223" s="169">
        <v>0</v>
      </c>
      <c r="L223" s="169">
        <v>0</v>
      </c>
      <c r="M223" s="169">
        <v>0</v>
      </c>
      <c r="N223" s="169">
        <v>0</v>
      </c>
      <c r="O223" s="169">
        <v>0</v>
      </c>
      <c r="P223" s="169">
        <v>0</v>
      </c>
      <c r="Q223" s="177">
        <v>0</v>
      </c>
      <c r="R223" s="169">
        <v>0</v>
      </c>
      <c r="S223" s="169">
        <v>0</v>
      </c>
      <c r="T223" s="169">
        <v>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0</v>
      </c>
      <c r="AA223" s="169">
        <v>0</v>
      </c>
      <c r="AB223" s="167" t="s">
        <v>358</v>
      </c>
      <c r="AC223" s="167" t="s">
        <v>404</v>
      </c>
      <c r="AD223" s="167" t="s">
        <v>127</v>
      </c>
      <c r="AE223" s="168" t="s">
        <v>406</v>
      </c>
      <c r="AF223" s="169">
        <v>0</v>
      </c>
      <c r="AG223" s="169">
        <v>0</v>
      </c>
      <c r="AH223" s="169">
        <v>0</v>
      </c>
      <c r="AI223" s="186">
        <v>0</v>
      </c>
      <c r="AJ223" s="169">
        <v>0</v>
      </c>
      <c r="AK223" s="169">
        <v>0</v>
      </c>
      <c r="AL223" s="169">
        <v>0</v>
      </c>
      <c r="AM223" s="169">
        <v>0</v>
      </c>
      <c r="AN223" s="169">
        <v>0</v>
      </c>
      <c r="AO223" s="169">
        <v>0</v>
      </c>
      <c r="AP223" s="169">
        <v>0</v>
      </c>
      <c r="AQ223" s="169">
        <v>0</v>
      </c>
      <c r="AR223" s="169">
        <v>0</v>
      </c>
      <c r="AS223" s="169">
        <v>0</v>
      </c>
      <c r="AT223" s="169">
        <v>0</v>
      </c>
      <c r="AU223" s="169">
        <v>0</v>
      </c>
      <c r="AV223" s="169">
        <v>0</v>
      </c>
      <c r="AW223" s="169">
        <v>0</v>
      </c>
      <c r="AX223" s="169">
        <v>30</v>
      </c>
      <c r="AY223" s="169">
        <f t="shared" si="3"/>
        <v>30</v>
      </c>
    </row>
    <row r="224" ht="16.5" customHeight="1" spans="1:51">
      <c r="A224" s="167"/>
      <c r="B224" s="167" t="s">
        <v>273</v>
      </c>
      <c r="C224" s="167"/>
      <c r="D224" s="168" t="s">
        <v>407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69">
        <v>0</v>
      </c>
      <c r="P224" s="169">
        <v>0</v>
      </c>
      <c r="Q224" s="177">
        <v>0</v>
      </c>
      <c r="R224" s="169">
        <v>0</v>
      </c>
      <c r="S224" s="169">
        <v>0</v>
      </c>
      <c r="T224" s="169">
        <v>0</v>
      </c>
      <c r="U224" s="169">
        <v>0</v>
      </c>
      <c r="V224" s="169">
        <v>0</v>
      </c>
      <c r="W224" s="169">
        <v>0</v>
      </c>
      <c r="X224" s="169">
        <v>0</v>
      </c>
      <c r="Y224" s="169">
        <v>0</v>
      </c>
      <c r="Z224" s="169">
        <v>0</v>
      </c>
      <c r="AA224" s="169">
        <v>0</v>
      </c>
      <c r="AB224" s="167"/>
      <c r="AC224" s="167" t="s">
        <v>273</v>
      </c>
      <c r="AD224" s="167"/>
      <c r="AE224" s="168" t="s">
        <v>407</v>
      </c>
      <c r="AF224" s="169">
        <v>0</v>
      </c>
      <c r="AG224" s="169">
        <v>0</v>
      </c>
      <c r="AH224" s="169">
        <v>0</v>
      </c>
      <c r="AI224" s="186">
        <v>0</v>
      </c>
      <c r="AJ224" s="169">
        <v>0</v>
      </c>
      <c r="AK224" s="169">
        <v>0</v>
      </c>
      <c r="AL224" s="169">
        <v>0</v>
      </c>
      <c r="AM224" s="169">
        <v>0</v>
      </c>
      <c r="AN224" s="169">
        <v>0</v>
      </c>
      <c r="AO224" s="169">
        <v>0</v>
      </c>
      <c r="AP224" s="169">
        <v>0</v>
      </c>
      <c r="AQ224" s="169">
        <v>0</v>
      </c>
      <c r="AR224" s="169">
        <v>0</v>
      </c>
      <c r="AS224" s="169">
        <v>0</v>
      </c>
      <c r="AT224" s="169">
        <v>0</v>
      </c>
      <c r="AU224" s="169">
        <v>0</v>
      </c>
      <c r="AV224" s="169">
        <v>0</v>
      </c>
      <c r="AW224" s="169">
        <v>0</v>
      </c>
      <c r="AX224" s="169">
        <v>0</v>
      </c>
      <c r="AY224" s="169">
        <f t="shared" si="3"/>
        <v>0</v>
      </c>
    </row>
    <row r="225" ht="16.5" customHeight="1" spans="1:51">
      <c r="A225" s="167" t="s">
        <v>358</v>
      </c>
      <c r="B225" s="167" t="s">
        <v>408</v>
      </c>
      <c r="C225" s="167" t="s">
        <v>122</v>
      </c>
      <c r="D225" s="168" t="s">
        <v>409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77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0</v>
      </c>
      <c r="Z225" s="169">
        <v>0</v>
      </c>
      <c r="AA225" s="169">
        <v>0</v>
      </c>
      <c r="AB225" s="167" t="s">
        <v>358</v>
      </c>
      <c r="AC225" s="167" t="s">
        <v>408</v>
      </c>
      <c r="AD225" s="167" t="s">
        <v>122</v>
      </c>
      <c r="AE225" s="168" t="s">
        <v>409</v>
      </c>
      <c r="AF225" s="169">
        <v>0</v>
      </c>
      <c r="AG225" s="169">
        <v>0</v>
      </c>
      <c r="AH225" s="169">
        <v>0</v>
      </c>
      <c r="AI225" s="186">
        <v>0</v>
      </c>
      <c r="AJ225" s="169">
        <v>0</v>
      </c>
      <c r="AK225" s="169">
        <v>0</v>
      </c>
      <c r="AL225" s="169">
        <v>0</v>
      </c>
      <c r="AM225" s="169">
        <v>0</v>
      </c>
      <c r="AN225" s="169">
        <v>0</v>
      </c>
      <c r="AO225" s="169">
        <v>0</v>
      </c>
      <c r="AP225" s="169">
        <v>0</v>
      </c>
      <c r="AQ225" s="169">
        <v>0</v>
      </c>
      <c r="AR225" s="169">
        <v>0</v>
      </c>
      <c r="AS225" s="169">
        <v>0</v>
      </c>
      <c r="AT225" s="169">
        <v>0</v>
      </c>
      <c r="AU225" s="169">
        <v>0</v>
      </c>
      <c r="AV225" s="169">
        <v>0</v>
      </c>
      <c r="AW225" s="169">
        <v>0</v>
      </c>
      <c r="AX225" s="169">
        <v>0</v>
      </c>
      <c r="AY225" s="169">
        <f t="shared" si="3"/>
        <v>0</v>
      </c>
    </row>
    <row r="226" ht="16.5" customHeight="1" spans="1:51">
      <c r="A226" s="167"/>
      <c r="B226" s="167" t="s">
        <v>275</v>
      </c>
      <c r="C226" s="167"/>
      <c r="D226" s="168" t="s">
        <v>410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0</v>
      </c>
      <c r="Q226" s="177">
        <v>0</v>
      </c>
      <c r="R226" s="169">
        <v>0</v>
      </c>
      <c r="S226" s="169">
        <v>0</v>
      </c>
      <c r="T226" s="169">
        <v>0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  <c r="Z226" s="169">
        <v>0</v>
      </c>
      <c r="AA226" s="169">
        <v>0</v>
      </c>
      <c r="AB226" s="167"/>
      <c r="AC226" s="167" t="s">
        <v>275</v>
      </c>
      <c r="AD226" s="167"/>
      <c r="AE226" s="168" t="s">
        <v>410</v>
      </c>
      <c r="AF226" s="169">
        <v>0</v>
      </c>
      <c r="AG226" s="169">
        <v>0</v>
      </c>
      <c r="AH226" s="169">
        <v>0</v>
      </c>
      <c r="AI226" s="186">
        <v>0</v>
      </c>
      <c r="AJ226" s="169">
        <v>0</v>
      </c>
      <c r="AK226" s="169">
        <v>0</v>
      </c>
      <c r="AL226" s="169">
        <v>0</v>
      </c>
      <c r="AM226" s="169">
        <v>0</v>
      </c>
      <c r="AN226" s="169">
        <v>0</v>
      </c>
      <c r="AO226" s="169">
        <v>0</v>
      </c>
      <c r="AP226" s="169">
        <v>0</v>
      </c>
      <c r="AQ226" s="169">
        <v>0</v>
      </c>
      <c r="AR226" s="169">
        <v>0</v>
      </c>
      <c r="AS226" s="169">
        <v>0</v>
      </c>
      <c r="AT226" s="169">
        <v>0</v>
      </c>
      <c r="AU226" s="169">
        <v>0</v>
      </c>
      <c r="AV226" s="169">
        <v>0</v>
      </c>
      <c r="AW226" s="169">
        <v>0</v>
      </c>
      <c r="AX226" s="169">
        <v>613</v>
      </c>
      <c r="AY226" s="169">
        <f t="shared" si="3"/>
        <v>613</v>
      </c>
    </row>
    <row r="227" ht="16.5" customHeight="1" spans="1:51">
      <c r="A227" s="167" t="s">
        <v>358</v>
      </c>
      <c r="B227" s="167" t="s">
        <v>411</v>
      </c>
      <c r="C227" s="167" t="s">
        <v>127</v>
      </c>
      <c r="D227" s="168" t="s">
        <v>412</v>
      </c>
      <c r="E227" s="169">
        <v>0</v>
      </c>
      <c r="F227" s="169">
        <v>0</v>
      </c>
      <c r="G227" s="169">
        <v>0</v>
      </c>
      <c r="H227" s="169">
        <v>0</v>
      </c>
      <c r="I227" s="169">
        <v>0</v>
      </c>
      <c r="J227" s="169">
        <v>0</v>
      </c>
      <c r="K227" s="169">
        <v>0</v>
      </c>
      <c r="L227" s="169">
        <v>0</v>
      </c>
      <c r="M227" s="169">
        <v>0</v>
      </c>
      <c r="N227" s="169">
        <v>0</v>
      </c>
      <c r="O227" s="169">
        <v>0</v>
      </c>
      <c r="P227" s="169">
        <v>0</v>
      </c>
      <c r="Q227" s="177">
        <v>0</v>
      </c>
      <c r="R227" s="169">
        <v>0</v>
      </c>
      <c r="S227" s="169">
        <v>0</v>
      </c>
      <c r="T227" s="169">
        <v>0</v>
      </c>
      <c r="U227" s="169">
        <v>0</v>
      </c>
      <c r="V227" s="169">
        <v>0</v>
      </c>
      <c r="W227" s="169">
        <v>0</v>
      </c>
      <c r="X227" s="169">
        <v>0</v>
      </c>
      <c r="Y227" s="169">
        <v>0</v>
      </c>
      <c r="Z227" s="169">
        <v>0</v>
      </c>
      <c r="AA227" s="169">
        <v>0</v>
      </c>
      <c r="AB227" s="167" t="s">
        <v>358</v>
      </c>
      <c r="AC227" s="167" t="s">
        <v>411</v>
      </c>
      <c r="AD227" s="167" t="s">
        <v>127</v>
      </c>
      <c r="AE227" s="168" t="s">
        <v>412</v>
      </c>
      <c r="AF227" s="169">
        <v>0</v>
      </c>
      <c r="AG227" s="169">
        <v>0</v>
      </c>
      <c r="AH227" s="169">
        <v>0</v>
      </c>
      <c r="AI227" s="186">
        <v>0</v>
      </c>
      <c r="AJ227" s="169">
        <v>0</v>
      </c>
      <c r="AK227" s="169">
        <v>0</v>
      </c>
      <c r="AL227" s="169">
        <v>0</v>
      </c>
      <c r="AM227" s="169">
        <v>0</v>
      </c>
      <c r="AN227" s="169">
        <v>0</v>
      </c>
      <c r="AO227" s="169">
        <v>0</v>
      </c>
      <c r="AP227" s="169">
        <v>0</v>
      </c>
      <c r="AQ227" s="169">
        <v>0</v>
      </c>
      <c r="AR227" s="169">
        <v>0</v>
      </c>
      <c r="AS227" s="169">
        <v>0</v>
      </c>
      <c r="AT227" s="169">
        <v>0</v>
      </c>
      <c r="AU227" s="169">
        <v>0</v>
      </c>
      <c r="AV227" s="169">
        <v>0</v>
      </c>
      <c r="AW227" s="169">
        <v>0</v>
      </c>
      <c r="AX227" s="169">
        <v>613</v>
      </c>
      <c r="AY227" s="169">
        <f t="shared" si="3"/>
        <v>613</v>
      </c>
    </row>
    <row r="228" ht="16.5" customHeight="1" spans="1:51">
      <c r="A228" s="167"/>
      <c r="B228" s="167" t="s">
        <v>413</v>
      </c>
      <c r="C228" s="167"/>
      <c r="D228" s="168" t="s">
        <v>414</v>
      </c>
      <c r="E228" s="169">
        <v>0</v>
      </c>
      <c r="F228" s="169">
        <v>0</v>
      </c>
      <c r="G228" s="169">
        <v>0</v>
      </c>
      <c r="H228" s="169">
        <v>0</v>
      </c>
      <c r="I228" s="169">
        <v>0</v>
      </c>
      <c r="J228" s="169">
        <v>0</v>
      </c>
      <c r="K228" s="169">
        <v>0</v>
      </c>
      <c r="L228" s="169">
        <v>0</v>
      </c>
      <c r="M228" s="169">
        <v>0</v>
      </c>
      <c r="N228" s="169">
        <v>0</v>
      </c>
      <c r="O228" s="169">
        <v>0</v>
      </c>
      <c r="P228" s="169">
        <v>0</v>
      </c>
      <c r="Q228" s="177">
        <v>0</v>
      </c>
      <c r="R228" s="169">
        <v>0</v>
      </c>
      <c r="S228" s="169">
        <v>0</v>
      </c>
      <c r="T228" s="169">
        <v>0</v>
      </c>
      <c r="U228" s="169">
        <v>0</v>
      </c>
      <c r="V228" s="169">
        <v>0</v>
      </c>
      <c r="W228" s="169">
        <v>0</v>
      </c>
      <c r="X228" s="169">
        <v>0</v>
      </c>
      <c r="Y228" s="169">
        <v>0</v>
      </c>
      <c r="Z228" s="169">
        <v>0</v>
      </c>
      <c r="AA228" s="169">
        <v>0</v>
      </c>
      <c r="AB228" s="167"/>
      <c r="AC228" s="167" t="s">
        <v>413</v>
      </c>
      <c r="AD228" s="167"/>
      <c r="AE228" s="168" t="s">
        <v>414</v>
      </c>
      <c r="AF228" s="169">
        <v>0</v>
      </c>
      <c r="AG228" s="169">
        <v>0</v>
      </c>
      <c r="AH228" s="169">
        <v>0</v>
      </c>
      <c r="AI228" s="186">
        <v>0</v>
      </c>
      <c r="AJ228" s="169">
        <v>0</v>
      </c>
      <c r="AK228" s="169">
        <v>0</v>
      </c>
      <c r="AL228" s="169">
        <v>0</v>
      </c>
      <c r="AM228" s="169">
        <v>0</v>
      </c>
      <c r="AN228" s="169">
        <v>0</v>
      </c>
      <c r="AO228" s="169">
        <v>0</v>
      </c>
      <c r="AP228" s="169">
        <v>0</v>
      </c>
      <c r="AQ228" s="169">
        <v>0</v>
      </c>
      <c r="AR228" s="169">
        <v>0</v>
      </c>
      <c r="AS228" s="169">
        <v>0</v>
      </c>
      <c r="AT228" s="169">
        <v>0</v>
      </c>
      <c r="AU228" s="169">
        <v>0</v>
      </c>
      <c r="AV228" s="169">
        <v>0</v>
      </c>
      <c r="AW228" s="169">
        <v>0</v>
      </c>
      <c r="AX228" s="169">
        <v>10</v>
      </c>
      <c r="AY228" s="169">
        <f t="shared" si="3"/>
        <v>10</v>
      </c>
    </row>
    <row r="229" ht="16.5" customHeight="1" spans="1:51">
      <c r="A229" s="167" t="s">
        <v>358</v>
      </c>
      <c r="B229" s="167" t="s">
        <v>415</v>
      </c>
      <c r="C229" s="167" t="s">
        <v>127</v>
      </c>
      <c r="D229" s="168" t="s">
        <v>416</v>
      </c>
      <c r="E229" s="169">
        <v>0</v>
      </c>
      <c r="F229" s="169">
        <v>0</v>
      </c>
      <c r="G229" s="169">
        <v>0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77">
        <v>0</v>
      </c>
      <c r="R229" s="169">
        <v>0</v>
      </c>
      <c r="S229" s="169">
        <v>0</v>
      </c>
      <c r="T229" s="169">
        <v>0</v>
      </c>
      <c r="U229" s="169">
        <v>0</v>
      </c>
      <c r="V229" s="169">
        <v>0</v>
      </c>
      <c r="W229" s="169">
        <v>0</v>
      </c>
      <c r="X229" s="169">
        <v>0</v>
      </c>
      <c r="Y229" s="169">
        <v>0</v>
      </c>
      <c r="Z229" s="169">
        <v>0</v>
      </c>
      <c r="AA229" s="169">
        <v>0</v>
      </c>
      <c r="AB229" s="167" t="s">
        <v>358</v>
      </c>
      <c r="AC229" s="167" t="s">
        <v>415</v>
      </c>
      <c r="AD229" s="167" t="s">
        <v>127</v>
      </c>
      <c r="AE229" s="168" t="s">
        <v>416</v>
      </c>
      <c r="AF229" s="169">
        <v>0</v>
      </c>
      <c r="AG229" s="169">
        <v>0</v>
      </c>
      <c r="AH229" s="169">
        <v>0</v>
      </c>
      <c r="AI229" s="186">
        <v>0</v>
      </c>
      <c r="AJ229" s="169">
        <v>0</v>
      </c>
      <c r="AK229" s="169">
        <v>0</v>
      </c>
      <c r="AL229" s="169">
        <v>0</v>
      </c>
      <c r="AM229" s="169">
        <v>0</v>
      </c>
      <c r="AN229" s="169">
        <v>0</v>
      </c>
      <c r="AO229" s="169">
        <v>0</v>
      </c>
      <c r="AP229" s="169">
        <v>0</v>
      </c>
      <c r="AQ229" s="169">
        <v>0</v>
      </c>
      <c r="AR229" s="169">
        <v>0</v>
      </c>
      <c r="AS229" s="169">
        <v>0</v>
      </c>
      <c r="AT229" s="169">
        <v>0</v>
      </c>
      <c r="AU229" s="169">
        <v>0</v>
      </c>
      <c r="AV229" s="169">
        <v>0</v>
      </c>
      <c r="AW229" s="169">
        <v>0</v>
      </c>
      <c r="AX229" s="169">
        <v>10</v>
      </c>
      <c r="AY229" s="169">
        <f t="shared" si="3"/>
        <v>10</v>
      </c>
    </row>
    <row r="230" ht="16.5" customHeight="1" spans="1:51">
      <c r="A230" s="167"/>
      <c r="B230" s="167" t="s">
        <v>192</v>
      </c>
      <c r="C230" s="167"/>
      <c r="D230" s="168" t="s">
        <v>417</v>
      </c>
      <c r="E230" s="169">
        <v>0</v>
      </c>
      <c r="F230" s="169">
        <v>0</v>
      </c>
      <c r="G230" s="169">
        <v>0</v>
      </c>
      <c r="H230" s="169">
        <v>0</v>
      </c>
      <c r="I230" s="169">
        <v>0</v>
      </c>
      <c r="J230" s="169">
        <v>0</v>
      </c>
      <c r="K230" s="169">
        <v>0</v>
      </c>
      <c r="L230" s="169">
        <v>0</v>
      </c>
      <c r="M230" s="169">
        <v>0</v>
      </c>
      <c r="N230" s="169">
        <v>0</v>
      </c>
      <c r="O230" s="169">
        <v>0</v>
      </c>
      <c r="P230" s="169">
        <v>0</v>
      </c>
      <c r="Q230" s="177">
        <v>0</v>
      </c>
      <c r="R230" s="169">
        <v>0</v>
      </c>
      <c r="S230" s="169">
        <v>0</v>
      </c>
      <c r="T230" s="169">
        <v>0</v>
      </c>
      <c r="U230" s="169">
        <v>0</v>
      </c>
      <c r="V230" s="169">
        <v>0</v>
      </c>
      <c r="W230" s="169">
        <v>0</v>
      </c>
      <c r="X230" s="169">
        <v>0</v>
      </c>
      <c r="Y230" s="169">
        <v>0</v>
      </c>
      <c r="Z230" s="169">
        <v>0</v>
      </c>
      <c r="AA230" s="169">
        <v>0</v>
      </c>
      <c r="AB230" s="167"/>
      <c r="AC230" s="167" t="s">
        <v>192</v>
      </c>
      <c r="AD230" s="167"/>
      <c r="AE230" s="168" t="s">
        <v>417</v>
      </c>
      <c r="AF230" s="169">
        <v>0</v>
      </c>
      <c r="AG230" s="169">
        <v>0</v>
      </c>
      <c r="AH230" s="169">
        <v>0</v>
      </c>
      <c r="AI230" s="186">
        <v>0</v>
      </c>
      <c r="AJ230" s="169">
        <v>0</v>
      </c>
      <c r="AK230" s="169">
        <v>0</v>
      </c>
      <c r="AL230" s="169">
        <v>0</v>
      </c>
      <c r="AM230" s="169">
        <v>0</v>
      </c>
      <c r="AN230" s="169">
        <v>0</v>
      </c>
      <c r="AO230" s="169">
        <v>0</v>
      </c>
      <c r="AP230" s="169">
        <v>0</v>
      </c>
      <c r="AQ230" s="169">
        <v>0</v>
      </c>
      <c r="AR230" s="169">
        <v>0</v>
      </c>
      <c r="AS230" s="169">
        <v>0</v>
      </c>
      <c r="AT230" s="169">
        <v>0</v>
      </c>
      <c r="AU230" s="169">
        <v>0</v>
      </c>
      <c r="AV230" s="169">
        <v>0</v>
      </c>
      <c r="AW230" s="169">
        <v>0</v>
      </c>
      <c r="AX230" s="169">
        <v>0</v>
      </c>
      <c r="AY230" s="169">
        <f t="shared" si="3"/>
        <v>0</v>
      </c>
    </row>
    <row r="231" ht="16.5" customHeight="1" spans="1:51">
      <c r="A231" s="167" t="s">
        <v>358</v>
      </c>
      <c r="B231" s="167" t="s">
        <v>194</v>
      </c>
      <c r="C231" s="167" t="s">
        <v>127</v>
      </c>
      <c r="D231" s="168" t="s">
        <v>418</v>
      </c>
      <c r="E231" s="169">
        <v>0</v>
      </c>
      <c r="F231" s="169">
        <v>0</v>
      </c>
      <c r="G231" s="169">
        <v>0</v>
      </c>
      <c r="H231" s="169">
        <v>0</v>
      </c>
      <c r="I231" s="169">
        <v>0</v>
      </c>
      <c r="J231" s="169">
        <v>0</v>
      </c>
      <c r="K231" s="169">
        <v>0</v>
      </c>
      <c r="L231" s="169">
        <v>0</v>
      </c>
      <c r="M231" s="169">
        <v>0</v>
      </c>
      <c r="N231" s="169">
        <v>0</v>
      </c>
      <c r="O231" s="169">
        <v>0</v>
      </c>
      <c r="P231" s="169">
        <v>0</v>
      </c>
      <c r="Q231" s="177">
        <v>0</v>
      </c>
      <c r="R231" s="169">
        <v>0</v>
      </c>
      <c r="S231" s="169">
        <v>0</v>
      </c>
      <c r="T231" s="169">
        <v>0</v>
      </c>
      <c r="U231" s="169">
        <v>0</v>
      </c>
      <c r="V231" s="169">
        <v>0</v>
      </c>
      <c r="W231" s="169">
        <v>0</v>
      </c>
      <c r="X231" s="169">
        <v>0</v>
      </c>
      <c r="Y231" s="169">
        <v>0</v>
      </c>
      <c r="Z231" s="169">
        <v>0</v>
      </c>
      <c r="AA231" s="169">
        <v>0</v>
      </c>
      <c r="AB231" s="167" t="s">
        <v>358</v>
      </c>
      <c r="AC231" s="167" t="s">
        <v>194</v>
      </c>
      <c r="AD231" s="167" t="s">
        <v>127</v>
      </c>
      <c r="AE231" s="168" t="s">
        <v>418</v>
      </c>
      <c r="AF231" s="169">
        <v>0</v>
      </c>
      <c r="AG231" s="169">
        <v>0</v>
      </c>
      <c r="AH231" s="169">
        <v>0</v>
      </c>
      <c r="AI231" s="186">
        <v>0</v>
      </c>
      <c r="AJ231" s="169">
        <v>0</v>
      </c>
      <c r="AK231" s="169">
        <v>0</v>
      </c>
      <c r="AL231" s="169">
        <v>0</v>
      </c>
      <c r="AM231" s="169">
        <v>0</v>
      </c>
      <c r="AN231" s="169">
        <v>0</v>
      </c>
      <c r="AO231" s="169">
        <v>0</v>
      </c>
      <c r="AP231" s="169">
        <v>0</v>
      </c>
      <c r="AQ231" s="169">
        <v>0</v>
      </c>
      <c r="AR231" s="169">
        <v>0</v>
      </c>
      <c r="AS231" s="169">
        <v>0</v>
      </c>
      <c r="AT231" s="169">
        <v>0</v>
      </c>
      <c r="AU231" s="169">
        <v>0</v>
      </c>
      <c r="AV231" s="169">
        <v>0</v>
      </c>
      <c r="AW231" s="169">
        <v>0</v>
      </c>
      <c r="AX231" s="169">
        <v>0</v>
      </c>
      <c r="AY231" s="169">
        <f t="shared" si="3"/>
        <v>0</v>
      </c>
    </row>
    <row r="232" ht="16.5" customHeight="1" spans="1:51">
      <c r="A232" s="167"/>
      <c r="B232" s="167" t="s">
        <v>196</v>
      </c>
      <c r="C232" s="167"/>
      <c r="D232" s="168" t="s">
        <v>419</v>
      </c>
      <c r="E232" s="169">
        <v>1716.31</v>
      </c>
      <c r="F232" s="169">
        <v>0</v>
      </c>
      <c r="G232" s="169">
        <v>0</v>
      </c>
      <c r="H232" s="169">
        <v>0</v>
      </c>
      <c r="I232" s="169">
        <v>0</v>
      </c>
      <c r="J232" s="169">
        <v>0</v>
      </c>
      <c r="K232" s="169">
        <v>0</v>
      </c>
      <c r="L232" s="169">
        <v>0</v>
      </c>
      <c r="M232" s="169">
        <v>0</v>
      </c>
      <c r="N232" s="169">
        <v>0</v>
      </c>
      <c r="O232" s="169">
        <v>0</v>
      </c>
      <c r="P232" s="169">
        <v>0</v>
      </c>
      <c r="Q232" s="177">
        <v>0</v>
      </c>
      <c r="R232" s="169">
        <v>0</v>
      </c>
      <c r="S232" s="169">
        <v>0</v>
      </c>
      <c r="T232" s="169">
        <v>0</v>
      </c>
      <c r="U232" s="169">
        <v>0</v>
      </c>
      <c r="V232" s="169">
        <v>0</v>
      </c>
      <c r="W232" s="169">
        <v>0</v>
      </c>
      <c r="X232" s="169">
        <v>0</v>
      </c>
      <c r="Y232" s="169">
        <v>0</v>
      </c>
      <c r="Z232" s="169">
        <v>0</v>
      </c>
      <c r="AA232" s="169">
        <v>0</v>
      </c>
      <c r="AB232" s="167"/>
      <c r="AC232" s="167" t="s">
        <v>196</v>
      </c>
      <c r="AD232" s="167"/>
      <c r="AE232" s="168" t="s">
        <v>419</v>
      </c>
      <c r="AF232" s="169">
        <v>0</v>
      </c>
      <c r="AG232" s="169">
        <v>0</v>
      </c>
      <c r="AH232" s="169">
        <v>0</v>
      </c>
      <c r="AI232" s="186">
        <v>0</v>
      </c>
      <c r="AJ232" s="169">
        <v>1716.31</v>
      </c>
      <c r="AK232" s="169">
        <v>0</v>
      </c>
      <c r="AL232" s="169">
        <v>0</v>
      </c>
      <c r="AM232" s="169">
        <v>0</v>
      </c>
      <c r="AN232" s="169">
        <v>0</v>
      </c>
      <c r="AO232" s="169">
        <v>0</v>
      </c>
      <c r="AP232" s="169">
        <v>0</v>
      </c>
      <c r="AQ232" s="169">
        <v>0</v>
      </c>
      <c r="AR232" s="169">
        <v>0</v>
      </c>
      <c r="AS232" s="169">
        <v>0</v>
      </c>
      <c r="AT232" s="169">
        <v>0</v>
      </c>
      <c r="AU232" s="169">
        <v>0</v>
      </c>
      <c r="AV232" s="169">
        <v>69.63</v>
      </c>
      <c r="AW232" s="169">
        <v>1646.68</v>
      </c>
      <c r="AX232" s="169">
        <v>0</v>
      </c>
      <c r="AY232" s="169">
        <f t="shared" si="3"/>
        <v>1716.31</v>
      </c>
    </row>
    <row r="233" ht="16.5" customHeight="1" spans="1:51">
      <c r="A233" s="167" t="s">
        <v>358</v>
      </c>
      <c r="B233" s="167" t="s">
        <v>198</v>
      </c>
      <c r="C233" s="167" t="s">
        <v>122</v>
      </c>
      <c r="D233" s="168" t="s">
        <v>420</v>
      </c>
      <c r="E233" s="169">
        <v>920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69">
        <v>0</v>
      </c>
      <c r="P233" s="169">
        <v>0</v>
      </c>
      <c r="Q233" s="177">
        <v>0</v>
      </c>
      <c r="R233" s="169">
        <v>0</v>
      </c>
      <c r="S233" s="169">
        <v>0</v>
      </c>
      <c r="T233" s="169">
        <v>0</v>
      </c>
      <c r="U233" s="169">
        <v>0</v>
      </c>
      <c r="V233" s="169">
        <v>0</v>
      </c>
      <c r="W233" s="169">
        <v>0</v>
      </c>
      <c r="X233" s="169">
        <v>0</v>
      </c>
      <c r="Y233" s="169">
        <v>0</v>
      </c>
      <c r="Z233" s="169">
        <v>0</v>
      </c>
      <c r="AA233" s="169">
        <v>0</v>
      </c>
      <c r="AB233" s="167" t="s">
        <v>358</v>
      </c>
      <c r="AC233" s="167" t="s">
        <v>198</v>
      </c>
      <c r="AD233" s="167" t="s">
        <v>122</v>
      </c>
      <c r="AE233" s="168" t="s">
        <v>420</v>
      </c>
      <c r="AF233" s="169">
        <v>0</v>
      </c>
      <c r="AG233" s="169">
        <v>0</v>
      </c>
      <c r="AH233" s="169">
        <v>0</v>
      </c>
      <c r="AI233" s="186">
        <v>0</v>
      </c>
      <c r="AJ233" s="169">
        <v>920</v>
      </c>
      <c r="AK233" s="169">
        <v>0</v>
      </c>
      <c r="AL233" s="169">
        <v>0</v>
      </c>
      <c r="AM233" s="169">
        <v>0</v>
      </c>
      <c r="AN233" s="169">
        <v>0</v>
      </c>
      <c r="AO233" s="169">
        <v>0</v>
      </c>
      <c r="AP233" s="169">
        <v>0</v>
      </c>
      <c r="AQ233" s="169">
        <v>0</v>
      </c>
      <c r="AR233" s="169">
        <v>0</v>
      </c>
      <c r="AS233" s="169">
        <v>0</v>
      </c>
      <c r="AT233" s="169">
        <v>0</v>
      </c>
      <c r="AU233" s="169">
        <v>0</v>
      </c>
      <c r="AV233" s="169">
        <v>0</v>
      </c>
      <c r="AW233" s="169">
        <v>920</v>
      </c>
      <c r="AX233" s="169">
        <v>0</v>
      </c>
      <c r="AY233" s="169">
        <f t="shared" si="3"/>
        <v>920</v>
      </c>
    </row>
    <row r="234" ht="16.5" customHeight="1" spans="1:51">
      <c r="A234" s="167" t="s">
        <v>358</v>
      </c>
      <c r="B234" s="167" t="s">
        <v>198</v>
      </c>
      <c r="C234" s="167" t="s">
        <v>127</v>
      </c>
      <c r="D234" s="168" t="s">
        <v>421</v>
      </c>
      <c r="E234" s="169">
        <v>726.68</v>
      </c>
      <c r="F234" s="169">
        <v>0</v>
      </c>
      <c r="G234" s="169">
        <v>0</v>
      </c>
      <c r="H234" s="169">
        <v>0</v>
      </c>
      <c r="I234" s="169">
        <v>0</v>
      </c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69">
        <v>0</v>
      </c>
      <c r="P234" s="169">
        <v>0</v>
      </c>
      <c r="Q234" s="177">
        <v>0</v>
      </c>
      <c r="R234" s="169">
        <v>0</v>
      </c>
      <c r="S234" s="169">
        <v>0</v>
      </c>
      <c r="T234" s="169">
        <v>0</v>
      </c>
      <c r="U234" s="169">
        <v>0</v>
      </c>
      <c r="V234" s="169">
        <v>0</v>
      </c>
      <c r="W234" s="169">
        <v>0</v>
      </c>
      <c r="X234" s="169">
        <v>0</v>
      </c>
      <c r="Y234" s="169">
        <v>0</v>
      </c>
      <c r="Z234" s="169">
        <v>0</v>
      </c>
      <c r="AA234" s="169">
        <v>0</v>
      </c>
      <c r="AB234" s="167" t="s">
        <v>358</v>
      </c>
      <c r="AC234" s="167" t="s">
        <v>198</v>
      </c>
      <c r="AD234" s="167" t="s">
        <v>127</v>
      </c>
      <c r="AE234" s="168" t="s">
        <v>421</v>
      </c>
      <c r="AF234" s="169">
        <v>0</v>
      </c>
      <c r="AG234" s="169">
        <v>0</v>
      </c>
      <c r="AH234" s="169">
        <v>0</v>
      </c>
      <c r="AI234" s="186">
        <v>0</v>
      </c>
      <c r="AJ234" s="169">
        <v>726.68</v>
      </c>
      <c r="AK234" s="169">
        <v>0</v>
      </c>
      <c r="AL234" s="169">
        <v>0</v>
      </c>
      <c r="AM234" s="169">
        <v>0</v>
      </c>
      <c r="AN234" s="169">
        <v>0</v>
      </c>
      <c r="AO234" s="169">
        <v>0</v>
      </c>
      <c r="AP234" s="169">
        <v>0</v>
      </c>
      <c r="AQ234" s="169">
        <v>0</v>
      </c>
      <c r="AR234" s="169">
        <v>0</v>
      </c>
      <c r="AS234" s="169">
        <v>0</v>
      </c>
      <c r="AT234" s="169">
        <v>0</v>
      </c>
      <c r="AU234" s="169">
        <v>0</v>
      </c>
      <c r="AV234" s="169">
        <v>0</v>
      </c>
      <c r="AW234" s="169">
        <v>726.68</v>
      </c>
      <c r="AX234" s="169">
        <v>0</v>
      </c>
      <c r="AY234" s="169">
        <f t="shared" si="3"/>
        <v>726.68</v>
      </c>
    </row>
    <row r="235" ht="16.5" customHeight="1" spans="1:51">
      <c r="A235" s="167" t="s">
        <v>358</v>
      </c>
      <c r="B235" s="167" t="s">
        <v>198</v>
      </c>
      <c r="C235" s="167" t="s">
        <v>141</v>
      </c>
      <c r="D235" s="168" t="s">
        <v>422</v>
      </c>
      <c r="E235" s="169">
        <v>69.63</v>
      </c>
      <c r="F235" s="169">
        <v>0</v>
      </c>
      <c r="G235" s="169">
        <v>0</v>
      </c>
      <c r="H235" s="169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69">
        <v>0</v>
      </c>
      <c r="P235" s="169">
        <v>0</v>
      </c>
      <c r="Q235" s="177">
        <v>0</v>
      </c>
      <c r="R235" s="169">
        <v>0</v>
      </c>
      <c r="S235" s="169">
        <v>0</v>
      </c>
      <c r="T235" s="169">
        <v>0</v>
      </c>
      <c r="U235" s="169">
        <v>0</v>
      </c>
      <c r="V235" s="169">
        <v>0</v>
      </c>
      <c r="W235" s="169">
        <v>0</v>
      </c>
      <c r="X235" s="169">
        <v>0</v>
      </c>
      <c r="Y235" s="169">
        <v>0</v>
      </c>
      <c r="Z235" s="169">
        <v>0</v>
      </c>
      <c r="AA235" s="169">
        <v>0</v>
      </c>
      <c r="AB235" s="167" t="s">
        <v>358</v>
      </c>
      <c r="AC235" s="167" t="s">
        <v>198</v>
      </c>
      <c r="AD235" s="167" t="s">
        <v>141</v>
      </c>
      <c r="AE235" s="168" t="s">
        <v>422</v>
      </c>
      <c r="AF235" s="169">
        <v>0</v>
      </c>
      <c r="AG235" s="169">
        <v>0</v>
      </c>
      <c r="AH235" s="169">
        <v>0</v>
      </c>
      <c r="AI235" s="186">
        <v>0</v>
      </c>
      <c r="AJ235" s="169">
        <v>69.63</v>
      </c>
      <c r="AK235" s="169">
        <v>0</v>
      </c>
      <c r="AL235" s="169">
        <v>0</v>
      </c>
      <c r="AM235" s="169">
        <v>0</v>
      </c>
      <c r="AN235" s="169">
        <v>0</v>
      </c>
      <c r="AO235" s="169">
        <v>0</v>
      </c>
      <c r="AP235" s="169">
        <v>0</v>
      </c>
      <c r="AQ235" s="169">
        <v>0</v>
      </c>
      <c r="AR235" s="169">
        <v>0</v>
      </c>
      <c r="AS235" s="169">
        <v>0</v>
      </c>
      <c r="AT235" s="169">
        <v>0</v>
      </c>
      <c r="AU235" s="169">
        <v>0</v>
      </c>
      <c r="AV235" s="169">
        <v>69.63</v>
      </c>
      <c r="AW235" s="169">
        <v>0</v>
      </c>
      <c r="AX235" s="169">
        <v>0</v>
      </c>
      <c r="AY235" s="169">
        <f t="shared" si="3"/>
        <v>69.63</v>
      </c>
    </row>
    <row r="236" ht="16.5" customHeight="1" spans="1:51">
      <c r="A236" s="167"/>
      <c r="B236" s="167" t="s">
        <v>423</v>
      </c>
      <c r="C236" s="167"/>
      <c r="D236" s="168" t="s">
        <v>424</v>
      </c>
      <c r="E236" s="169">
        <v>1420</v>
      </c>
      <c r="F236" s="169">
        <v>1420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0</v>
      </c>
      <c r="Q236" s="177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1420</v>
      </c>
      <c r="Y236" s="169">
        <v>0</v>
      </c>
      <c r="Z236" s="169">
        <v>0</v>
      </c>
      <c r="AA236" s="169">
        <v>0</v>
      </c>
      <c r="AB236" s="167"/>
      <c r="AC236" s="167" t="s">
        <v>423</v>
      </c>
      <c r="AD236" s="167"/>
      <c r="AE236" s="168" t="s">
        <v>424</v>
      </c>
      <c r="AF236" s="169">
        <v>0</v>
      </c>
      <c r="AG236" s="169">
        <v>0</v>
      </c>
      <c r="AH236" s="169">
        <v>0</v>
      </c>
      <c r="AI236" s="186">
        <v>0</v>
      </c>
      <c r="AJ236" s="169">
        <v>0</v>
      </c>
      <c r="AK236" s="169">
        <v>0</v>
      </c>
      <c r="AL236" s="169">
        <v>0</v>
      </c>
      <c r="AM236" s="169">
        <v>0</v>
      </c>
      <c r="AN236" s="169">
        <v>0</v>
      </c>
      <c r="AO236" s="169">
        <v>0</v>
      </c>
      <c r="AP236" s="169">
        <v>0</v>
      </c>
      <c r="AQ236" s="169">
        <v>0</v>
      </c>
      <c r="AR236" s="169">
        <v>0</v>
      </c>
      <c r="AS236" s="169">
        <v>0</v>
      </c>
      <c r="AT236" s="169">
        <v>0</v>
      </c>
      <c r="AU236" s="169">
        <v>0</v>
      </c>
      <c r="AV236" s="169">
        <v>0</v>
      </c>
      <c r="AW236" s="169">
        <v>0</v>
      </c>
      <c r="AX236" s="169">
        <v>0</v>
      </c>
      <c r="AY236" s="169">
        <f t="shared" si="3"/>
        <v>1420</v>
      </c>
    </row>
    <row r="237" ht="16.5" customHeight="1" spans="1:51">
      <c r="A237" s="167" t="s">
        <v>358</v>
      </c>
      <c r="B237" s="167" t="s">
        <v>425</v>
      </c>
      <c r="C237" s="167" t="s">
        <v>122</v>
      </c>
      <c r="D237" s="168" t="s">
        <v>426</v>
      </c>
      <c r="E237" s="169">
        <v>420</v>
      </c>
      <c r="F237" s="169">
        <v>420</v>
      </c>
      <c r="G237" s="169">
        <v>0</v>
      </c>
      <c r="H237" s="169">
        <v>0</v>
      </c>
      <c r="I237" s="169">
        <v>0</v>
      </c>
      <c r="J237" s="169">
        <v>0</v>
      </c>
      <c r="K237" s="169">
        <v>0</v>
      </c>
      <c r="L237" s="169">
        <v>0</v>
      </c>
      <c r="M237" s="169">
        <v>0</v>
      </c>
      <c r="N237" s="169">
        <v>0</v>
      </c>
      <c r="O237" s="169">
        <v>0</v>
      </c>
      <c r="P237" s="169">
        <v>0</v>
      </c>
      <c r="Q237" s="177">
        <v>0</v>
      </c>
      <c r="R237" s="169">
        <v>0</v>
      </c>
      <c r="S237" s="169">
        <v>0</v>
      </c>
      <c r="T237" s="169">
        <v>0</v>
      </c>
      <c r="U237" s="169">
        <v>0</v>
      </c>
      <c r="V237" s="169">
        <v>0</v>
      </c>
      <c r="W237" s="169">
        <v>0</v>
      </c>
      <c r="X237" s="169">
        <v>420</v>
      </c>
      <c r="Y237" s="169">
        <v>0</v>
      </c>
      <c r="Z237" s="169">
        <v>0</v>
      </c>
      <c r="AA237" s="169">
        <v>0</v>
      </c>
      <c r="AB237" s="167" t="s">
        <v>358</v>
      </c>
      <c r="AC237" s="167" t="s">
        <v>425</v>
      </c>
      <c r="AD237" s="167" t="s">
        <v>122</v>
      </c>
      <c r="AE237" s="168" t="s">
        <v>426</v>
      </c>
      <c r="AF237" s="169">
        <v>0</v>
      </c>
      <c r="AG237" s="169">
        <v>0</v>
      </c>
      <c r="AH237" s="169">
        <v>0</v>
      </c>
      <c r="AI237" s="186">
        <v>0</v>
      </c>
      <c r="AJ237" s="169">
        <v>0</v>
      </c>
      <c r="AK237" s="169">
        <v>0</v>
      </c>
      <c r="AL237" s="169">
        <v>0</v>
      </c>
      <c r="AM237" s="169">
        <v>0</v>
      </c>
      <c r="AN237" s="169">
        <v>0</v>
      </c>
      <c r="AO237" s="169">
        <v>0</v>
      </c>
      <c r="AP237" s="169">
        <v>0</v>
      </c>
      <c r="AQ237" s="169">
        <v>0</v>
      </c>
      <c r="AR237" s="169">
        <v>0</v>
      </c>
      <c r="AS237" s="169">
        <v>0</v>
      </c>
      <c r="AT237" s="169">
        <v>0</v>
      </c>
      <c r="AU237" s="169">
        <v>0</v>
      </c>
      <c r="AV237" s="169">
        <v>0</v>
      </c>
      <c r="AW237" s="169">
        <v>0</v>
      </c>
      <c r="AX237" s="169">
        <v>0</v>
      </c>
      <c r="AY237" s="169">
        <f t="shared" si="3"/>
        <v>420</v>
      </c>
    </row>
    <row r="238" ht="16.5" customHeight="1" spans="1:51">
      <c r="A238" s="167" t="s">
        <v>358</v>
      </c>
      <c r="B238" s="167" t="s">
        <v>425</v>
      </c>
      <c r="C238" s="167" t="s">
        <v>127</v>
      </c>
      <c r="D238" s="168" t="s">
        <v>427</v>
      </c>
      <c r="E238" s="169">
        <v>1000</v>
      </c>
      <c r="F238" s="169">
        <v>1000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0</v>
      </c>
      <c r="O238" s="169">
        <v>0</v>
      </c>
      <c r="P238" s="169">
        <v>0</v>
      </c>
      <c r="Q238" s="177">
        <v>0</v>
      </c>
      <c r="R238" s="169">
        <v>0</v>
      </c>
      <c r="S238" s="169">
        <v>0</v>
      </c>
      <c r="T238" s="169">
        <v>0</v>
      </c>
      <c r="U238" s="169">
        <v>0</v>
      </c>
      <c r="V238" s="169">
        <v>0</v>
      </c>
      <c r="W238" s="169">
        <v>0</v>
      </c>
      <c r="X238" s="169">
        <v>1000</v>
      </c>
      <c r="Y238" s="169">
        <v>0</v>
      </c>
      <c r="Z238" s="169">
        <v>0</v>
      </c>
      <c r="AA238" s="169">
        <v>0</v>
      </c>
      <c r="AB238" s="167" t="s">
        <v>358</v>
      </c>
      <c r="AC238" s="167" t="s">
        <v>425</v>
      </c>
      <c r="AD238" s="167" t="s">
        <v>127</v>
      </c>
      <c r="AE238" s="168" t="s">
        <v>427</v>
      </c>
      <c r="AF238" s="169">
        <v>0</v>
      </c>
      <c r="AG238" s="169">
        <v>0</v>
      </c>
      <c r="AH238" s="169">
        <v>0</v>
      </c>
      <c r="AI238" s="186">
        <v>0</v>
      </c>
      <c r="AJ238" s="169">
        <v>0</v>
      </c>
      <c r="AK238" s="169">
        <v>0</v>
      </c>
      <c r="AL238" s="169">
        <v>0</v>
      </c>
      <c r="AM238" s="169">
        <v>0</v>
      </c>
      <c r="AN238" s="169">
        <v>0</v>
      </c>
      <c r="AO238" s="169">
        <v>0</v>
      </c>
      <c r="AP238" s="169">
        <v>0</v>
      </c>
      <c r="AQ238" s="169">
        <v>0</v>
      </c>
      <c r="AR238" s="169">
        <v>0</v>
      </c>
      <c r="AS238" s="169">
        <v>0</v>
      </c>
      <c r="AT238" s="169">
        <v>0</v>
      </c>
      <c r="AU238" s="169">
        <v>0</v>
      </c>
      <c r="AV238" s="169">
        <v>0</v>
      </c>
      <c r="AW238" s="169">
        <v>0</v>
      </c>
      <c r="AX238" s="169">
        <v>0</v>
      </c>
      <c r="AY238" s="169">
        <f t="shared" si="3"/>
        <v>1000</v>
      </c>
    </row>
    <row r="239" ht="16.5" customHeight="1" spans="1:51">
      <c r="A239" s="167"/>
      <c r="B239" s="167" t="s">
        <v>201</v>
      </c>
      <c r="C239" s="167"/>
      <c r="D239" s="168" t="s">
        <v>428</v>
      </c>
      <c r="E239" s="169">
        <v>377.43</v>
      </c>
      <c r="F239" s="169">
        <v>156.86</v>
      </c>
      <c r="G239" s="169">
        <v>90.79</v>
      </c>
      <c r="H239" s="169">
        <v>15.75</v>
      </c>
      <c r="I239" s="169">
        <v>15.75</v>
      </c>
      <c r="J239" s="169">
        <v>0</v>
      </c>
      <c r="K239" s="169">
        <v>0</v>
      </c>
      <c r="L239" s="169">
        <v>0</v>
      </c>
      <c r="M239" s="169">
        <v>7.57</v>
      </c>
      <c r="N239" s="169">
        <v>7.57</v>
      </c>
      <c r="O239" s="169">
        <v>0</v>
      </c>
      <c r="P239" s="169">
        <v>0</v>
      </c>
      <c r="Q239" s="177">
        <v>0</v>
      </c>
      <c r="R239" s="169">
        <v>0</v>
      </c>
      <c r="S239" s="169">
        <v>42.75</v>
      </c>
      <c r="T239" s="169">
        <v>0</v>
      </c>
      <c r="U239" s="169">
        <v>0</v>
      </c>
      <c r="V239" s="169">
        <v>0</v>
      </c>
      <c r="W239" s="169">
        <v>0</v>
      </c>
      <c r="X239" s="169">
        <v>0</v>
      </c>
      <c r="Y239" s="169">
        <v>0</v>
      </c>
      <c r="Z239" s="169">
        <v>0</v>
      </c>
      <c r="AA239" s="169">
        <v>0</v>
      </c>
      <c r="AB239" s="167"/>
      <c r="AC239" s="167" t="s">
        <v>201</v>
      </c>
      <c r="AD239" s="167"/>
      <c r="AE239" s="168" t="s">
        <v>428</v>
      </c>
      <c r="AF239" s="169">
        <v>27.24</v>
      </c>
      <c r="AG239" s="169">
        <v>22.62</v>
      </c>
      <c r="AH239" s="169">
        <v>4.62</v>
      </c>
      <c r="AI239" s="186">
        <v>0</v>
      </c>
      <c r="AJ239" s="169">
        <v>193.33</v>
      </c>
      <c r="AK239" s="169">
        <v>0</v>
      </c>
      <c r="AL239" s="169">
        <v>0</v>
      </c>
      <c r="AM239" s="169">
        <v>0</v>
      </c>
      <c r="AN239" s="169">
        <v>0</v>
      </c>
      <c r="AO239" s="169">
        <v>0</v>
      </c>
      <c r="AP239" s="169">
        <v>193.33</v>
      </c>
      <c r="AQ239" s="169">
        <v>0</v>
      </c>
      <c r="AR239" s="169">
        <v>0</v>
      </c>
      <c r="AS239" s="169">
        <v>0</v>
      </c>
      <c r="AT239" s="169">
        <v>0</v>
      </c>
      <c r="AU239" s="169">
        <v>0</v>
      </c>
      <c r="AV239" s="169">
        <v>0</v>
      </c>
      <c r="AW239" s="169">
        <v>0</v>
      </c>
      <c r="AX239" s="169">
        <v>703</v>
      </c>
      <c r="AY239" s="169">
        <f t="shared" si="3"/>
        <v>1080.43</v>
      </c>
    </row>
    <row r="240" ht="16.5" customHeight="1" spans="1:51">
      <c r="A240" s="167" t="s">
        <v>358</v>
      </c>
      <c r="B240" s="167" t="s">
        <v>203</v>
      </c>
      <c r="C240" s="167" t="s">
        <v>122</v>
      </c>
      <c r="D240" s="168" t="s">
        <v>243</v>
      </c>
      <c r="E240" s="169">
        <v>184.1</v>
      </c>
      <c r="F240" s="169">
        <v>156.86</v>
      </c>
      <c r="G240" s="169">
        <v>90.79</v>
      </c>
      <c r="H240" s="169">
        <v>15.75</v>
      </c>
      <c r="I240" s="169">
        <v>15.75</v>
      </c>
      <c r="J240" s="169">
        <v>0</v>
      </c>
      <c r="K240" s="169">
        <v>0</v>
      </c>
      <c r="L240" s="169">
        <v>0</v>
      </c>
      <c r="M240" s="169">
        <v>7.57</v>
      </c>
      <c r="N240" s="169">
        <v>7.57</v>
      </c>
      <c r="O240" s="169">
        <v>0</v>
      </c>
      <c r="P240" s="169">
        <v>0</v>
      </c>
      <c r="Q240" s="177">
        <v>0</v>
      </c>
      <c r="R240" s="169">
        <v>0</v>
      </c>
      <c r="S240" s="169">
        <v>42.75</v>
      </c>
      <c r="T240" s="169">
        <v>0</v>
      </c>
      <c r="U240" s="169">
        <v>0</v>
      </c>
      <c r="V240" s="169">
        <v>0</v>
      </c>
      <c r="W240" s="169">
        <v>0</v>
      </c>
      <c r="X240" s="169">
        <v>0</v>
      </c>
      <c r="Y240" s="169">
        <v>0</v>
      </c>
      <c r="Z240" s="169">
        <v>0</v>
      </c>
      <c r="AA240" s="169">
        <v>0</v>
      </c>
      <c r="AB240" s="167" t="s">
        <v>358</v>
      </c>
      <c r="AC240" s="167" t="s">
        <v>203</v>
      </c>
      <c r="AD240" s="167" t="s">
        <v>122</v>
      </c>
      <c r="AE240" s="168" t="s">
        <v>243</v>
      </c>
      <c r="AF240" s="169">
        <v>27.24</v>
      </c>
      <c r="AG240" s="169">
        <v>22.62</v>
      </c>
      <c r="AH240" s="169">
        <v>4.62</v>
      </c>
      <c r="AI240" s="186">
        <v>0</v>
      </c>
      <c r="AJ240" s="169">
        <v>0</v>
      </c>
      <c r="AK240" s="169">
        <v>0</v>
      </c>
      <c r="AL240" s="169">
        <v>0</v>
      </c>
      <c r="AM240" s="169">
        <v>0</v>
      </c>
      <c r="AN240" s="169">
        <v>0</v>
      </c>
      <c r="AO240" s="169">
        <v>0</v>
      </c>
      <c r="AP240" s="169">
        <v>0</v>
      </c>
      <c r="AQ240" s="169">
        <v>0</v>
      </c>
      <c r="AR240" s="169">
        <v>0</v>
      </c>
      <c r="AS240" s="169">
        <v>0</v>
      </c>
      <c r="AT240" s="169">
        <v>0</v>
      </c>
      <c r="AU240" s="169">
        <v>0</v>
      </c>
      <c r="AV240" s="169">
        <v>0</v>
      </c>
      <c r="AW240" s="169">
        <v>0</v>
      </c>
      <c r="AX240" s="169">
        <v>339</v>
      </c>
      <c r="AY240" s="169">
        <f t="shared" si="3"/>
        <v>523.1</v>
      </c>
    </row>
    <row r="241" ht="16.5" customHeight="1" spans="1:51">
      <c r="A241" s="167" t="s">
        <v>358</v>
      </c>
      <c r="B241" s="167" t="s">
        <v>203</v>
      </c>
      <c r="C241" s="167" t="s">
        <v>143</v>
      </c>
      <c r="D241" s="168" t="s">
        <v>429</v>
      </c>
      <c r="E241" s="169">
        <v>0</v>
      </c>
      <c r="F241" s="169">
        <v>0</v>
      </c>
      <c r="G241" s="169">
        <v>0</v>
      </c>
      <c r="H241" s="169">
        <v>0</v>
      </c>
      <c r="I241" s="169">
        <v>0</v>
      </c>
      <c r="J241" s="169">
        <v>0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0</v>
      </c>
      <c r="Q241" s="177">
        <v>0</v>
      </c>
      <c r="R241" s="169">
        <v>0</v>
      </c>
      <c r="S241" s="169">
        <v>0</v>
      </c>
      <c r="T241" s="169">
        <v>0</v>
      </c>
      <c r="U241" s="169">
        <v>0</v>
      </c>
      <c r="V241" s="169">
        <v>0</v>
      </c>
      <c r="W241" s="169">
        <v>0</v>
      </c>
      <c r="X241" s="169">
        <v>0</v>
      </c>
      <c r="Y241" s="169">
        <v>0</v>
      </c>
      <c r="Z241" s="169">
        <v>0</v>
      </c>
      <c r="AA241" s="169">
        <v>0</v>
      </c>
      <c r="AB241" s="167" t="s">
        <v>358</v>
      </c>
      <c r="AC241" s="167" t="s">
        <v>203</v>
      </c>
      <c r="AD241" s="167" t="s">
        <v>143</v>
      </c>
      <c r="AE241" s="168" t="s">
        <v>429</v>
      </c>
      <c r="AF241" s="169">
        <v>0</v>
      </c>
      <c r="AG241" s="169">
        <v>0</v>
      </c>
      <c r="AH241" s="169">
        <v>0</v>
      </c>
      <c r="AI241" s="186">
        <v>0</v>
      </c>
      <c r="AJ241" s="169">
        <v>0</v>
      </c>
      <c r="AK241" s="169">
        <v>0</v>
      </c>
      <c r="AL241" s="169">
        <v>0</v>
      </c>
      <c r="AM241" s="169">
        <v>0</v>
      </c>
      <c r="AN241" s="169">
        <v>0</v>
      </c>
      <c r="AO241" s="169">
        <v>0</v>
      </c>
      <c r="AP241" s="169">
        <v>0</v>
      </c>
      <c r="AQ241" s="169">
        <v>0</v>
      </c>
      <c r="AR241" s="169">
        <v>0</v>
      </c>
      <c r="AS241" s="169">
        <v>0</v>
      </c>
      <c r="AT241" s="169">
        <v>0</v>
      </c>
      <c r="AU241" s="169">
        <v>0</v>
      </c>
      <c r="AV241" s="169">
        <v>0</v>
      </c>
      <c r="AW241" s="169">
        <v>0</v>
      </c>
      <c r="AX241" s="169">
        <v>350</v>
      </c>
      <c r="AY241" s="169">
        <f t="shared" si="3"/>
        <v>350</v>
      </c>
    </row>
    <row r="242" ht="16.5" customHeight="1" spans="1:51">
      <c r="A242" s="167" t="s">
        <v>358</v>
      </c>
      <c r="B242" s="167" t="s">
        <v>203</v>
      </c>
      <c r="C242" s="167" t="s">
        <v>141</v>
      </c>
      <c r="D242" s="168" t="s">
        <v>430</v>
      </c>
      <c r="E242" s="169">
        <v>193.33</v>
      </c>
      <c r="F242" s="169">
        <v>0</v>
      </c>
      <c r="G242" s="169">
        <v>0</v>
      </c>
      <c r="H242" s="169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0</v>
      </c>
      <c r="N242" s="169">
        <v>0</v>
      </c>
      <c r="O242" s="169">
        <v>0</v>
      </c>
      <c r="P242" s="169">
        <v>0</v>
      </c>
      <c r="Q242" s="177">
        <v>0</v>
      </c>
      <c r="R242" s="169">
        <v>0</v>
      </c>
      <c r="S242" s="169">
        <v>0</v>
      </c>
      <c r="T242" s="169">
        <v>0</v>
      </c>
      <c r="U242" s="169">
        <v>0</v>
      </c>
      <c r="V242" s="169">
        <v>0</v>
      </c>
      <c r="W242" s="169">
        <v>0</v>
      </c>
      <c r="X242" s="169">
        <v>0</v>
      </c>
      <c r="Y242" s="169">
        <v>0</v>
      </c>
      <c r="Z242" s="169">
        <v>0</v>
      </c>
      <c r="AA242" s="169">
        <v>0</v>
      </c>
      <c r="AB242" s="167" t="s">
        <v>358</v>
      </c>
      <c r="AC242" s="167" t="s">
        <v>203</v>
      </c>
      <c r="AD242" s="167" t="s">
        <v>141</v>
      </c>
      <c r="AE242" s="168" t="s">
        <v>430</v>
      </c>
      <c r="AF242" s="169">
        <v>0</v>
      </c>
      <c r="AG242" s="169">
        <v>0</v>
      </c>
      <c r="AH242" s="169">
        <v>0</v>
      </c>
      <c r="AI242" s="186">
        <v>0</v>
      </c>
      <c r="AJ242" s="169">
        <v>193.33</v>
      </c>
      <c r="AK242" s="169">
        <v>0</v>
      </c>
      <c r="AL242" s="169">
        <v>0</v>
      </c>
      <c r="AM242" s="169">
        <v>0</v>
      </c>
      <c r="AN242" s="169">
        <v>0</v>
      </c>
      <c r="AO242" s="169">
        <v>0</v>
      </c>
      <c r="AP242" s="169">
        <v>193.33</v>
      </c>
      <c r="AQ242" s="169">
        <v>0</v>
      </c>
      <c r="AR242" s="169">
        <v>0</v>
      </c>
      <c r="AS242" s="169">
        <v>0</v>
      </c>
      <c r="AT242" s="169">
        <v>0</v>
      </c>
      <c r="AU242" s="169">
        <v>0</v>
      </c>
      <c r="AV242" s="169">
        <v>0</v>
      </c>
      <c r="AW242" s="169">
        <v>0</v>
      </c>
      <c r="AX242" s="169">
        <v>14</v>
      </c>
      <c r="AY242" s="169">
        <f t="shared" si="3"/>
        <v>207.33</v>
      </c>
    </row>
    <row r="243" ht="16.5" customHeight="1" spans="1:51">
      <c r="A243" s="167"/>
      <c r="B243" s="167" t="s">
        <v>431</v>
      </c>
      <c r="C243" s="167"/>
      <c r="D243" s="168" t="s">
        <v>432</v>
      </c>
      <c r="E243" s="169">
        <v>240</v>
      </c>
      <c r="F243" s="169">
        <v>0</v>
      </c>
      <c r="G243" s="169">
        <v>0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77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0</v>
      </c>
      <c r="Y243" s="169">
        <v>0</v>
      </c>
      <c r="Z243" s="169">
        <v>0</v>
      </c>
      <c r="AA243" s="169">
        <v>0</v>
      </c>
      <c r="AB243" s="167"/>
      <c r="AC243" s="167" t="s">
        <v>431</v>
      </c>
      <c r="AD243" s="167"/>
      <c r="AE243" s="168" t="s">
        <v>432</v>
      </c>
      <c r="AF243" s="169">
        <v>0</v>
      </c>
      <c r="AG243" s="169">
        <v>0</v>
      </c>
      <c r="AH243" s="169">
        <v>0</v>
      </c>
      <c r="AI243" s="186">
        <v>0</v>
      </c>
      <c r="AJ243" s="169">
        <v>240</v>
      </c>
      <c r="AK243" s="169">
        <v>0</v>
      </c>
      <c r="AL243" s="169">
        <v>0</v>
      </c>
      <c r="AM243" s="169">
        <v>0</v>
      </c>
      <c r="AN243" s="169">
        <v>0</v>
      </c>
      <c r="AO243" s="169">
        <v>0</v>
      </c>
      <c r="AP243" s="169">
        <v>0</v>
      </c>
      <c r="AQ243" s="169">
        <v>0</v>
      </c>
      <c r="AR243" s="169">
        <v>0</v>
      </c>
      <c r="AS243" s="169">
        <v>0</v>
      </c>
      <c r="AT243" s="169">
        <v>0</v>
      </c>
      <c r="AU243" s="169">
        <v>0</v>
      </c>
      <c r="AV243" s="169">
        <v>240</v>
      </c>
      <c r="AW243" s="169">
        <v>0</v>
      </c>
      <c r="AX243" s="169">
        <v>0</v>
      </c>
      <c r="AY243" s="169">
        <f t="shared" si="3"/>
        <v>240</v>
      </c>
    </row>
    <row r="244" ht="16.5" customHeight="1" spans="1:51">
      <c r="A244" s="167" t="s">
        <v>358</v>
      </c>
      <c r="B244" s="167" t="s">
        <v>433</v>
      </c>
      <c r="C244" s="167" t="s">
        <v>141</v>
      </c>
      <c r="D244" s="168" t="s">
        <v>434</v>
      </c>
      <c r="E244" s="169">
        <v>240</v>
      </c>
      <c r="F244" s="169">
        <v>0</v>
      </c>
      <c r="G244" s="169">
        <v>0</v>
      </c>
      <c r="H244" s="169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69">
        <v>0</v>
      </c>
      <c r="P244" s="169">
        <v>0</v>
      </c>
      <c r="Q244" s="177">
        <v>0</v>
      </c>
      <c r="R244" s="169">
        <v>0</v>
      </c>
      <c r="S244" s="169">
        <v>0</v>
      </c>
      <c r="T244" s="169">
        <v>0</v>
      </c>
      <c r="U244" s="169">
        <v>0</v>
      </c>
      <c r="V244" s="169">
        <v>0</v>
      </c>
      <c r="W244" s="169">
        <v>0</v>
      </c>
      <c r="X244" s="169">
        <v>0</v>
      </c>
      <c r="Y244" s="169">
        <v>0</v>
      </c>
      <c r="Z244" s="169">
        <v>0</v>
      </c>
      <c r="AA244" s="169">
        <v>0</v>
      </c>
      <c r="AB244" s="167" t="s">
        <v>358</v>
      </c>
      <c r="AC244" s="167" t="s">
        <v>433</v>
      </c>
      <c r="AD244" s="167" t="s">
        <v>141</v>
      </c>
      <c r="AE244" s="168" t="s">
        <v>434</v>
      </c>
      <c r="AF244" s="169">
        <v>0</v>
      </c>
      <c r="AG244" s="169">
        <v>0</v>
      </c>
      <c r="AH244" s="169">
        <v>0</v>
      </c>
      <c r="AI244" s="186">
        <v>0</v>
      </c>
      <c r="AJ244" s="169">
        <v>240</v>
      </c>
      <c r="AK244" s="169">
        <v>0</v>
      </c>
      <c r="AL244" s="169">
        <v>0</v>
      </c>
      <c r="AM244" s="169">
        <v>0</v>
      </c>
      <c r="AN244" s="169">
        <v>0</v>
      </c>
      <c r="AO244" s="169">
        <v>0</v>
      </c>
      <c r="AP244" s="169">
        <v>0</v>
      </c>
      <c r="AQ244" s="169">
        <v>0</v>
      </c>
      <c r="AR244" s="169">
        <v>0</v>
      </c>
      <c r="AS244" s="169">
        <v>0</v>
      </c>
      <c r="AT244" s="169">
        <v>0</v>
      </c>
      <c r="AU244" s="169">
        <v>0</v>
      </c>
      <c r="AV244" s="169">
        <v>240</v>
      </c>
      <c r="AW244" s="169">
        <v>0</v>
      </c>
      <c r="AX244" s="169">
        <v>0</v>
      </c>
      <c r="AY244" s="169">
        <f t="shared" si="3"/>
        <v>240</v>
      </c>
    </row>
    <row r="245" ht="16.5" customHeight="1" spans="1:51">
      <c r="A245" s="167"/>
      <c r="B245" s="167" t="s">
        <v>141</v>
      </c>
      <c r="C245" s="167"/>
      <c r="D245" s="168" t="s">
        <v>435</v>
      </c>
      <c r="E245" s="169">
        <v>99.29</v>
      </c>
      <c r="F245" s="169">
        <v>0</v>
      </c>
      <c r="G245" s="169">
        <v>0</v>
      </c>
      <c r="H245" s="169">
        <v>0</v>
      </c>
      <c r="I245" s="169">
        <v>0</v>
      </c>
      <c r="J245" s="169">
        <v>0</v>
      </c>
      <c r="K245" s="169">
        <v>0</v>
      </c>
      <c r="L245" s="169">
        <v>0</v>
      </c>
      <c r="M245" s="169">
        <v>0</v>
      </c>
      <c r="N245" s="169">
        <v>0</v>
      </c>
      <c r="O245" s="169">
        <v>0</v>
      </c>
      <c r="P245" s="169">
        <v>0</v>
      </c>
      <c r="Q245" s="177">
        <v>0</v>
      </c>
      <c r="R245" s="169">
        <v>0</v>
      </c>
      <c r="S245" s="169">
        <v>0</v>
      </c>
      <c r="T245" s="169">
        <v>0</v>
      </c>
      <c r="U245" s="169">
        <v>0</v>
      </c>
      <c r="V245" s="169">
        <v>0</v>
      </c>
      <c r="W245" s="169">
        <v>0</v>
      </c>
      <c r="X245" s="169">
        <v>0</v>
      </c>
      <c r="Y245" s="169">
        <v>0</v>
      </c>
      <c r="Z245" s="169">
        <v>0</v>
      </c>
      <c r="AA245" s="169">
        <v>0</v>
      </c>
      <c r="AB245" s="167"/>
      <c r="AC245" s="167" t="s">
        <v>141</v>
      </c>
      <c r="AD245" s="167"/>
      <c r="AE245" s="168" t="s">
        <v>435</v>
      </c>
      <c r="AF245" s="169">
        <v>0</v>
      </c>
      <c r="AG245" s="169">
        <v>0</v>
      </c>
      <c r="AH245" s="169">
        <v>0</v>
      </c>
      <c r="AI245" s="186">
        <v>0</v>
      </c>
      <c r="AJ245" s="169">
        <v>99.29</v>
      </c>
      <c r="AK245" s="169">
        <v>0</v>
      </c>
      <c r="AL245" s="169">
        <v>0</v>
      </c>
      <c r="AM245" s="169">
        <v>0</v>
      </c>
      <c r="AN245" s="169">
        <v>45.29</v>
      </c>
      <c r="AO245" s="169">
        <v>0</v>
      </c>
      <c r="AP245" s="169">
        <v>0</v>
      </c>
      <c r="AQ245" s="169">
        <v>0</v>
      </c>
      <c r="AR245" s="169">
        <v>0</v>
      </c>
      <c r="AS245" s="169">
        <v>0</v>
      </c>
      <c r="AT245" s="169">
        <v>0</v>
      </c>
      <c r="AU245" s="169">
        <v>0</v>
      </c>
      <c r="AV245" s="169">
        <v>0</v>
      </c>
      <c r="AW245" s="169">
        <v>54</v>
      </c>
      <c r="AX245" s="169">
        <v>51.96</v>
      </c>
      <c r="AY245" s="169">
        <f t="shared" si="3"/>
        <v>151.25</v>
      </c>
    </row>
    <row r="246" ht="16.5" customHeight="1" spans="1:51">
      <c r="A246" s="167" t="s">
        <v>358</v>
      </c>
      <c r="B246" s="167" t="s">
        <v>261</v>
      </c>
      <c r="C246" s="167" t="s">
        <v>141</v>
      </c>
      <c r="D246" s="168" t="s">
        <v>436</v>
      </c>
      <c r="E246" s="169">
        <v>99.29</v>
      </c>
      <c r="F246" s="169">
        <v>0</v>
      </c>
      <c r="G246" s="169">
        <v>0</v>
      </c>
      <c r="H246" s="169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0</v>
      </c>
      <c r="N246" s="169">
        <v>0</v>
      </c>
      <c r="O246" s="169">
        <v>0</v>
      </c>
      <c r="P246" s="169">
        <v>0</v>
      </c>
      <c r="Q246" s="177">
        <v>0</v>
      </c>
      <c r="R246" s="169">
        <v>0</v>
      </c>
      <c r="S246" s="169">
        <v>0</v>
      </c>
      <c r="T246" s="169">
        <v>0</v>
      </c>
      <c r="U246" s="169">
        <v>0</v>
      </c>
      <c r="V246" s="169">
        <v>0</v>
      </c>
      <c r="W246" s="169">
        <v>0</v>
      </c>
      <c r="X246" s="169">
        <v>0</v>
      </c>
      <c r="Y246" s="169">
        <v>0</v>
      </c>
      <c r="Z246" s="169">
        <v>0</v>
      </c>
      <c r="AA246" s="169">
        <v>0</v>
      </c>
      <c r="AB246" s="167" t="s">
        <v>358</v>
      </c>
      <c r="AC246" s="167" t="s">
        <v>261</v>
      </c>
      <c r="AD246" s="167" t="s">
        <v>141</v>
      </c>
      <c r="AE246" s="168" t="s">
        <v>436</v>
      </c>
      <c r="AF246" s="169">
        <v>0</v>
      </c>
      <c r="AG246" s="169">
        <v>0</v>
      </c>
      <c r="AH246" s="169">
        <v>0</v>
      </c>
      <c r="AI246" s="186">
        <v>0</v>
      </c>
      <c r="AJ246" s="169">
        <v>99.29</v>
      </c>
      <c r="AK246" s="169">
        <v>0</v>
      </c>
      <c r="AL246" s="169">
        <v>0</v>
      </c>
      <c r="AM246" s="169">
        <v>0</v>
      </c>
      <c r="AN246" s="169">
        <v>45.29</v>
      </c>
      <c r="AO246" s="169">
        <v>0</v>
      </c>
      <c r="AP246" s="169">
        <v>0</v>
      </c>
      <c r="AQ246" s="169">
        <v>0</v>
      </c>
      <c r="AR246" s="169">
        <v>0</v>
      </c>
      <c r="AS246" s="169">
        <v>0</v>
      </c>
      <c r="AT246" s="169">
        <v>0</v>
      </c>
      <c r="AU246" s="169">
        <v>0</v>
      </c>
      <c r="AV246" s="169">
        <v>0</v>
      </c>
      <c r="AW246" s="169">
        <v>54</v>
      </c>
      <c r="AX246" s="169">
        <v>51.96</v>
      </c>
      <c r="AY246" s="169">
        <f t="shared" si="3"/>
        <v>151.25</v>
      </c>
    </row>
    <row r="247" ht="16.5" customHeight="1" spans="1:51">
      <c r="A247" s="167" t="s">
        <v>437</v>
      </c>
      <c r="B247" s="167"/>
      <c r="C247" s="167"/>
      <c r="D247" s="168" t="s">
        <v>438</v>
      </c>
      <c r="E247" s="169">
        <v>17445.6</v>
      </c>
      <c r="F247" s="169">
        <v>12031.13</v>
      </c>
      <c r="G247" s="169">
        <v>1224.12</v>
      </c>
      <c r="H247" s="169">
        <v>295.03</v>
      </c>
      <c r="I247" s="169">
        <v>209.25</v>
      </c>
      <c r="J247" s="169">
        <v>0</v>
      </c>
      <c r="K247" s="169">
        <v>85.78</v>
      </c>
      <c r="L247" s="169">
        <v>0</v>
      </c>
      <c r="M247" s="169">
        <v>596.13</v>
      </c>
      <c r="N247" s="169">
        <v>228.45</v>
      </c>
      <c r="O247" s="169">
        <v>0</v>
      </c>
      <c r="P247" s="169">
        <v>367.68</v>
      </c>
      <c r="Q247" s="177">
        <v>0</v>
      </c>
      <c r="R247" s="169">
        <v>0</v>
      </c>
      <c r="S247" s="169">
        <v>2142.1</v>
      </c>
      <c r="T247" s="169">
        <v>0</v>
      </c>
      <c r="U247" s="169">
        <v>0</v>
      </c>
      <c r="V247" s="169">
        <v>7773.75</v>
      </c>
      <c r="W247" s="169">
        <v>0</v>
      </c>
      <c r="X247" s="169">
        <v>0</v>
      </c>
      <c r="Y247" s="169">
        <v>0</v>
      </c>
      <c r="Z247" s="169">
        <v>0</v>
      </c>
      <c r="AA247" s="169">
        <v>0</v>
      </c>
      <c r="AB247" s="167" t="s">
        <v>437</v>
      </c>
      <c r="AC247" s="167"/>
      <c r="AD247" s="167"/>
      <c r="AE247" s="168" t="s">
        <v>438</v>
      </c>
      <c r="AF247" s="169">
        <v>409.99</v>
      </c>
      <c r="AG247" s="169">
        <v>310.99</v>
      </c>
      <c r="AH247" s="169">
        <v>99</v>
      </c>
      <c r="AI247" s="186">
        <v>0</v>
      </c>
      <c r="AJ247" s="169">
        <v>5004.47</v>
      </c>
      <c r="AK247" s="169">
        <v>0</v>
      </c>
      <c r="AL247" s="169">
        <v>0</v>
      </c>
      <c r="AM247" s="169">
        <v>0</v>
      </c>
      <c r="AN247" s="169">
        <v>0</v>
      </c>
      <c r="AO247" s="169">
        <v>0</v>
      </c>
      <c r="AP247" s="169">
        <v>4.47</v>
      </c>
      <c r="AQ247" s="169">
        <v>0</v>
      </c>
      <c r="AR247" s="169">
        <v>5000</v>
      </c>
      <c r="AS247" s="169">
        <v>0</v>
      </c>
      <c r="AT247" s="169">
        <v>0</v>
      </c>
      <c r="AU247" s="169">
        <v>0</v>
      </c>
      <c r="AV247" s="169">
        <v>0</v>
      </c>
      <c r="AW247" s="169">
        <v>0</v>
      </c>
      <c r="AX247" s="169">
        <v>8907.6</v>
      </c>
      <c r="AY247" s="169">
        <f t="shared" si="3"/>
        <v>26353.2</v>
      </c>
    </row>
    <row r="248" ht="16.5" customHeight="1" spans="1:51">
      <c r="A248" s="167"/>
      <c r="B248" s="167" t="s">
        <v>122</v>
      </c>
      <c r="C248" s="167"/>
      <c r="D248" s="168" t="s">
        <v>439</v>
      </c>
      <c r="E248" s="169">
        <v>472.12</v>
      </c>
      <c r="F248" s="169">
        <v>398.91</v>
      </c>
      <c r="G248" s="169">
        <v>191.42</v>
      </c>
      <c r="H248" s="169">
        <v>144.28</v>
      </c>
      <c r="I248" s="169">
        <v>58.5</v>
      </c>
      <c r="J248" s="169">
        <v>0</v>
      </c>
      <c r="K248" s="169">
        <v>85.78</v>
      </c>
      <c r="L248" s="169">
        <v>0</v>
      </c>
      <c r="M248" s="169">
        <v>15.95</v>
      </c>
      <c r="N248" s="169">
        <v>15.95</v>
      </c>
      <c r="O248" s="169">
        <v>0</v>
      </c>
      <c r="P248" s="169">
        <v>0</v>
      </c>
      <c r="Q248" s="177">
        <v>0</v>
      </c>
      <c r="R248" s="169">
        <v>0</v>
      </c>
      <c r="S248" s="169">
        <v>47.25</v>
      </c>
      <c r="T248" s="169">
        <v>0</v>
      </c>
      <c r="U248" s="169">
        <v>0</v>
      </c>
      <c r="V248" s="169">
        <v>0</v>
      </c>
      <c r="W248" s="169">
        <v>0</v>
      </c>
      <c r="X248" s="169">
        <v>0</v>
      </c>
      <c r="Y248" s="169">
        <v>0</v>
      </c>
      <c r="Z248" s="169">
        <v>0</v>
      </c>
      <c r="AA248" s="169">
        <v>0</v>
      </c>
      <c r="AB248" s="167"/>
      <c r="AC248" s="167" t="s">
        <v>122</v>
      </c>
      <c r="AD248" s="167"/>
      <c r="AE248" s="168" t="s">
        <v>439</v>
      </c>
      <c r="AF248" s="169">
        <v>70.17</v>
      </c>
      <c r="AG248" s="169">
        <v>43.77</v>
      </c>
      <c r="AH248" s="169">
        <v>26.4</v>
      </c>
      <c r="AI248" s="186">
        <v>0</v>
      </c>
      <c r="AJ248" s="169">
        <v>3.05</v>
      </c>
      <c r="AK248" s="169">
        <v>0</v>
      </c>
      <c r="AL248" s="169">
        <v>0</v>
      </c>
      <c r="AM248" s="169">
        <v>0</v>
      </c>
      <c r="AN248" s="169">
        <v>0</v>
      </c>
      <c r="AO248" s="169">
        <v>0</v>
      </c>
      <c r="AP248" s="169">
        <v>3.05</v>
      </c>
      <c r="AQ248" s="169">
        <v>0</v>
      </c>
      <c r="AR248" s="169">
        <v>0</v>
      </c>
      <c r="AS248" s="169">
        <v>0</v>
      </c>
      <c r="AT248" s="169">
        <v>0</v>
      </c>
      <c r="AU248" s="169">
        <v>0</v>
      </c>
      <c r="AV248" s="169">
        <v>0</v>
      </c>
      <c r="AW248" s="169">
        <v>0</v>
      </c>
      <c r="AX248" s="169">
        <v>621.6</v>
      </c>
      <c r="AY248" s="169">
        <f t="shared" si="3"/>
        <v>1093.72</v>
      </c>
    </row>
    <row r="249" ht="16.5" customHeight="1" spans="1:51">
      <c r="A249" s="167" t="s">
        <v>440</v>
      </c>
      <c r="B249" s="167" t="s">
        <v>125</v>
      </c>
      <c r="C249" s="167" t="s">
        <v>122</v>
      </c>
      <c r="D249" s="168" t="s">
        <v>441</v>
      </c>
      <c r="E249" s="169">
        <v>472.12</v>
      </c>
      <c r="F249" s="169">
        <v>398.91</v>
      </c>
      <c r="G249" s="169">
        <v>191.42</v>
      </c>
      <c r="H249" s="169">
        <v>144.28</v>
      </c>
      <c r="I249" s="169">
        <v>58.5</v>
      </c>
      <c r="J249" s="169">
        <v>0</v>
      </c>
      <c r="K249" s="169">
        <v>85.78</v>
      </c>
      <c r="L249" s="169">
        <v>0</v>
      </c>
      <c r="M249" s="169">
        <v>15.95</v>
      </c>
      <c r="N249" s="169">
        <v>15.95</v>
      </c>
      <c r="O249" s="169">
        <v>0</v>
      </c>
      <c r="P249" s="169">
        <v>0</v>
      </c>
      <c r="Q249" s="177">
        <v>0</v>
      </c>
      <c r="R249" s="169">
        <v>0</v>
      </c>
      <c r="S249" s="169">
        <v>47.25</v>
      </c>
      <c r="T249" s="169">
        <v>0</v>
      </c>
      <c r="U249" s="169">
        <v>0</v>
      </c>
      <c r="V249" s="169">
        <v>0</v>
      </c>
      <c r="W249" s="169">
        <v>0</v>
      </c>
      <c r="X249" s="169">
        <v>0</v>
      </c>
      <c r="Y249" s="169">
        <v>0</v>
      </c>
      <c r="Z249" s="169">
        <v>0</v>
      </c>
      <c r="AA249" s="169">
        <v>0</v>
      </c>
      <c r="AB249" s="167" t="s">
        <v>440</v>
      </c>
      <c r="AC249" s="167" t="s">
        <v>125</v>
      </c>
      <c r="AD249" s="167" t="s">
        <v>122</v>
      </c>
      <c r="AE249" s="168" t="s">
        <v>441</v>
      </c>
      <c r="AF249" s="169">
        <v>70.17</v>
      </c>
      <c r="AG249" s="169">
        <v>43.77</v>
      </c>
      <c r="AH249" s="169">
        <v>26.4</v>
      </c>
      <c r="AI249" s="186">
        <v>0</v>
      </c>
      <c r="AJ249" s="169">
        <v>3.05</v>
      </c>
      <c r="AK249" s="169">
        <v>0</v>
      </c>
      <c r="AL249" s="169">
        <v>0</v>
      </c>
      <c r="AM249" s="169">
        <v>0</v>
      </c>
      <c r="AN249" s="169">
        <v>0</v>
      </c>
      <c r="AO249" s="169">
        <v>0</v>
      </c>
      <c r="AP249" s="169">
        <v>3.05</v>
      </c>
      <c r="AQ249" s="169">
        <v>0</v>
      </c>
      <c r="AR249" s="169">
        <v>0</v>
      </c>
      <c r="AS249" s="169">
        <v>0</v>
      </c>
      <c r="AT249" s="169">
        <v>0</v>
      </c>
      <c r="AU249" s="169">
        <v>0</v>
      </c>
      <c r="AV249" s="169">
        <v>0</v>
      </c>
      <c r="AW249" s="169">
        <v>0</v>
      </c>
      <c r="AX249" s="169">
        <v>288</v>
      </c>
      <c r="AY249" s="169">
        <f t="shared" si="3"/>
        <v>760.12</v>
      </c>
    </row>
    <row r="250" ht="16.5" customHeight="1" spans="1:51">
      <c r="A250" s="167" t="s">
        <v>440</v>
      </c>
      <c r="B250" s="167" t="s">
        <v>125</v>
      </c>
      <c r="C250" s="167" t="s">
        <v>141</v>
      </c>
      <c r="D250" s="168" t="s">
        <v>442</v>
      </c>
      <c r="E250" s="169">
        <v>0</v>
      </c>
      <c r="F250" s="169">
        <v>0</v>
      </c>
      <c r="G250" s="169">
        <v>0</v>
      </c>
      <c r="H250" s="169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0</v>
      </c>
      <c r="Q250" s="177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0</v>
      </c>
      <c r="Y250" s="169">
        <v>0</v>
      </c>
      <c r="Z250" s="169">
        <v>0</v>
      </c>
      <c r="AA250" s="169">
        <v>0</v>
      </c>
      <c r="AB250" s="167" t="s">
        <v>440</v>
      </c>
      <c r="AC250" s="167" t="s">
        <v>125</v>
      </c>
      <c r="AD250" s="167" t="s">
        <v>141</v>
      </c>
      <c r="AE250" s="168" t="s">
        <v>442</v>
      </c>
      <c r="AF250" s="169">
        <v>0</v>
      </c>
      <c r="AG250" s="169">
        <v>0</v>
      </c>
      <c r="AH250" s="169">
        <v>0</v>
      </c>
      <c r="AI250" s="186">
        <v>0</v>
      </c>
      <c r="AJ250" s="169">
        <v>0</v>
      </c>
      <c r="AK250" s="169">
        <v>0</v>
      </c>
      <c r="AL250" s="169">
        <v>0</v>
      </c>
      <c r="AM250" s="169">
        <v>0</v>
      </c>
      <c r="AN250" s="169">
        <v>0</v>
      </c>
      <c r="AO250" s="169">
        <v>0</v>
      </c>
      <c r="AP250" s="169">
        <v>0</v>
      </c>
      <c r="AQ250" s="169">
        <v>0</v>
      </c>
      <c r="AR250" s="169">
        <v>0</v>
      </c>
      <c r="AS250" s="169">
        <v>0</v>
      </c>
      <c r="AT250" s="169">
        <v>0</v>
      </c>
      <c r="AU250" s="169">
        <v>0</v>
      </c>
      <c r="AV250" s="169">
        <v>0</v>
      </c>
      <c r="AW250" s="169">
        <v>0</v>
      </c>
      <c r="AX250" s="169">
        <v>333.6</v>
      </c>
      <c r="AY250" s="169">
        <f t="shared" si="3"/>
        <v>333.6</v>
      </c>
    </row>
    <row r="251" ht="16.5" customHeight="1" spans="1:51">
      <c r="A251" s="167"/>
      <c r="B251" s="167" t="s">
        <v>127</v>
      </c>
      <c r="C251" s="167"/>
      <c r="D251" s="168" t="s">
        <v>443</v>
      </c>
      <c r="E251" s="169">
        <v>0</v>
      </c>
      <c r="F251" s="169">
        <v>0</v>
      </c>
      <c r="G251" s="169">
        <v>0</v>
      </c>
      <c r="H251" s="169">
        <v>0</v>
      </c>
      <c r="I251" s="169">
        <v>0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69">
        <v>0</v>
      </c>
      <c r="P251" s="169">
        <v>0</v>
      </c>
      <c r="Q251" s="177">
        <v>0</v>
      </c>
      <c r="R251" s="169">
        <v>0</v>
      </c>
      <c r="S251" s="169">
        <v>0</v>
      </c>
      <c r="T251" s="169">
        <v>0</v>
      </c>
      <c r="U251" s="169">
        <v>0</v>
      </c>
      <c r="V251" s="169">
        <v>0</v>
      </c>
      <c r="W251" s="169">
        <v>0</v>
      </c>
      <c r="X251" s="169">
        <v>0</v>
      </c>
      <c r="Y251" s="169">
        <v>0</v>
      </c>
      <c r="Z251" s="169">
        <v>0</v>
      </c>
      <c r="AA251" s="169">
        <v>0</v>
      </c>
      <c r="AB251" s="167"/>
      <c r="AC251" s="167" t="s">
        <v>127</v>
      </c>
      <c r="AD251" s="167"/>
      <c r="AE251" s="168" t="s">
        <v>443</v>
      </c>
      <c r="AF251" s="169">
        <v>0</v>
      </c>
      <c r="AG251" s="169">
        <v>0</v>
      </c>
      <c r="AH251" s="169">
        <v>0</v>
      </c>
      <c r="AI251" s="186">
        <v>0</v>
      </c>
      <c r="AJ251" s="169">
        <v>0</v>
      </c>
      <c r="AK251" s="169">
        <v>0</v>
      </c>
      <c r="AL251" s="169">
        <v>0</v>
      </c>
      <c r="AM251" s="169">
        <v>0</v>
      </c>
      <c r="AN251" s="169">
        <v>0</v>
      </c>
      <c r="AO251" s="169">
        <v>0</v>
      </c>
      <c r="AP251" s="169">
        <v>0</v>
      </c>
      <c r="AQ251" s="169">
        <v>0</v>
      </c>
      <c r="AR251" s="169">
        <v>0</v>
      </c>
      <c r="AS251" s="169">
        <v>0</v>
      </c>
      <c r="AT251" s="169">
        <v>0</v>
      </c>
      <c r="AU251" s="169">
        <v>0</v>
      </c>
      <c r="AV251" s="169">
        <v>0</v>
      </c>
      <c r="AW251" s="169">
        <v>0</v>
      </c>
      <c r="AX251" s="169">
        <v>1663</v>
      </c>
      <c r="AY251" s="169">
        <f t="shared" si="3"/>
        <v>1663</v>
      </c>
    </row>
    <row r="252" ht="16.5" customHeight="1" spans="1:51">
      <c r="A252" s="167" t="s">
        <v>440</v>
      </c>
      <c r="B252" s="167" t="s">
        <v>129</v>
      </c>
      <c r="C252" s="167" t="s">
        <v>122</v>
      </c>
      <c r="D252" s="168" t="s">
        <v>444</v>
      </c>
      <c r="E252" s="169">
        <v>0</v>
      </c>
      <c r="F252" s="169">
        <v>0</v>
      </c>
      <c r="G252" s="169">
        <v>0</v>
      </c>
      <c r="H252" s="169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0</v>
      </c>
      <c r="P252" s="169">
        <v>0</v>
      </c>
      <c r="Q252" s="177">
        <v>0</v>
      </c>
      <c r="R252" s="169">
        <v>0</v>
      </c>
      <c r="S252" s="169">
        <v>0</v>
      </c>
      <c r="T252" s="169">
        <v>0</v>
      </c>
      <c r="U252" s="169">
        <v>0</v>
      </c>
      <c r="V252" s="169">
        <v>0</v>
      </c>
      <c r="W252" s="169">
        <v>0</v>
      </c>
      <c r="X252" s="169">
        <v>0</v>
      </c>
      <c r="Y252" s="169">
        <v>0</v>
      </c>
      <c r="Z252" s="169">
        <v>0</v>
      </c>
      <c r="AA252" s="169">
        <v>0</v>
      </c>
      <c r="AB252" s="167" t="s">
        <v>440</v>
      </c>
      <c r="AC252" s="167" t="s">
        <v>129</v>
      </c>
      <c r="AD252" s="167" t="s">
        <v>122</v>
      </c>
      <c r="AE252" s="168" t="s">
        <v>444</v>
      </c>
      <c r="AF252" s="169">
        <v>0</v>
      </c>
      <c r="AG252" s="169">
        <v>0</v>
      </c>
      <c r="AH252" s="169">
        <v>0</v>
      </c>
      <c r="AI252" s="186">
        <v>0</v>
      </c>
      <c r="AJ252" s="169">
        <v>0</v>
      </c>
      <c r="AK252" s="169">
        <v>0</v>
      </c>
      <c r="AL252" s="169">
        <v>0</v>
      </c>
      <c r="AM252" s="169">
        <v>0</v>
      </c>
      <c r="AN252" s="169">
        <v>0</v>
      </c>
      <c r="AO252" s="169">
        <v>0</v>
      </c>
      <c r="AP252" s="169">
        <v>0</v>
      </c>
      <c r="AQ252" s="169">
        <v>0</v>
      </c>
      <c r="AR252" s="169">
        <v>0</v>
      </c>
      <c r="AS252" s="169">
        <v>0</v>
      </c>
      <c r="AT252" s="169">
        <v>0</v>
      </c>
      <c r="AU252" s="169">
        <v>0</v>
      </c>
      <c r="AV252" s="169">
        <v>0</v>
      </c>
      <c r="AW252" s="169">
        <v>0</v>
      </c>
      <c r="AX252" s="169">
        <v>1663</v>
      </c>
      <c r="AY252" s="169">
        <f t="shared" si="3"/>
        <v>1663</v>
      </c>
    </row>
    <row r="253" ht="16.5" customHeight="1" spans="1:51">
      <c r="A253" s="167" t="s">
        <v>440</v>
      </c>
      <c r="B253" s="167" t="s">
        <v>129</v>
      </c>
      <c r="C253" s="167" t="s">
        <v>141</v>
      </c>
      <c r="D253" s="168" t="s">
        <v>445</v>
      </c>
      <c r="E253" s="169">
        <v>0</v>
      </c>
      <c r="F253" s="169">
        <v>0</v>
      </c>
      <c r="G253" s="169">
        <v>0</v>
      </c>
      <c r="H253" s="169">
        <v>0</v>
      </c>
      <c r="I253" s="169">
        <v>0</v>
      </c>
      <c r="J253" s="169">
        <v>0</v>
      </c>
      <c r="K253" s="169">
        <v>0</v>
      </c>
      <c r="L253" s="169">
        <v>0</v>
      </c>
      <c r="M253" s="169">
        <v>0</v>
      </c>
      <c r="N253" s="169">
        <v>0</v>
      </c>
      <c r="O253" s="169">
        <v>0</v>
      </c>
      <c r="P253" s="169">
        <v>0</v>
      </c>
      <c r="Q253" s="177">
        <v>0</v>
      </c>
      <c r="R253" s="169">
        <v>0</v>
      </c>
      <c r="S253" s="169">
        <v>0</v>
      </c>
      <c r="T253" s="169">
        <v>0</v>
      </c>
      <c r="U253" s="169">
        <v>0</v>
      </c>
      <c r="V253" s="169">
        <v>0</v>
      </c>
      <c r="W253" s="169">
        <v>0</v>
      </c>
      <c r="X253" s="169">
        <v>0</v>
      </c>
      <c r="Y253" s="169">
        <v>0</v>
      </c>
      <c r="Z253" s="169">
        <v>0</v>
      </c>
      <c r="AA253" s="169">
        <v>0</v>
      </c>
      <c r="AB253" s="167" t="s">
        <v>440</v>
      </c>
      <c r="AC253" s="167" t="s">
        <v>129</v>
      </c>
      <c r="AD253" s="167" t="s">
        <v>141</v>
      </c>
      <c r="AE253" s="168" t="s">
        <v>445</v>
      </c>
      <c r="AF253" s="169">
        <v>0</v>
      </c>
      <c r="AG253" s="169">
        <v>0</v>
      </c>
      <c r="AH253" s="169">
        <v>0</v>
      </c>
      <c r="AI253" s="186">
        <v>0</v>
      </c>
      <c r="AJ253" s="169">
        <v>0</v>
      </c>
      <c r="AK253" s="169">
        <v>0</v>
      </c>
      <c r="AL253" s="169">
        <v>0</v>
      </c>
      <c r="AM253" s="169">
        <v>0</v>
      </c>
      <c r="AN253" s="169">
        <v>0</v>
      </c>
      <c r="AO253" s="169">
        <v>0</v>
      </c>
      <c r="AP253" s="169">
        <v>0</v>
      </c>
      <c r="AQ253" s="169">
        <v>0</v>
      </c>
      <c r="AR253" s="169">
        <v>0</v>
      </c>
      <c r="AS253" s="169">
        <v>0</v>
      </c>
      <c r="AT253" s="169">
        <v>0</v>
      </c>
      <c r="AU253" s="169">
        <v>0</v>
      </c>
      <c r="AV253" s="169">
        <v>0</v>
      </c>
      <c r="AW253" s="169">
        <v>0</v>
      </c>
      <c r="AX253" s="169">
        <v>0</v>
      </c>
      <c r="AY253" s="169">
        <f t="shared" si="3"/>
        <v>0</v>
      </c>
    </row>
    <row r="254" ht="16.5" customHeight="1" spans="1:51">
      <c r="A254" s="167"/>
      <c r="B254" s="167" t="s">
        <v>132</v>
      </c>
      <c r="C254" s="167"/>
      <c r="D254" s="168" t="s">
        <v>446</v>
      </c>
      <c r="E254" s="169">
        <v>2078.22</v>
      </c>
      <c r="F254" s="169">
        <v>2078.22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494.12</v>
      </c>
      <c r="N254" s="169">
        <v>126.44</v>
      </c>
      <c r="O254" s="169">
        <v>0</v>
      </c>
      <c r="P254" s="169">
        <v>367.68</v>
      </c>
      <c r="Q254" s="177">
        <v>0</v>
      </c>
      <c r="R254" s="169">
        <v>0</v>
      </c>
      <c r="S254" s="169">
        <v>1584.1</v>
      </c>
      <c r="T254" s="169">
        <v>0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0</v>
      </c>
      <c r="AA254" s="169">
        <v>0</v>
      </c>
      <c r="AB254" s="167"/>
      <c r="AC254" s="167" t="s">
        <v>132</v>
      </c>
      <c r="AD254" s="167"/>
      <c r="AE254" s="168" t="s">
        <v>446</v>
      </c>
      <c r="AF254" s="169">
        <v>0</v>
      </c>
      <c r="AG254" s="169">
        <v>0</v>
      </c>
      <c r="AH254" s="169">
        <v>0</v>
      </c>
      <c r="AI254" s="186">
        <v>0</v>
      </c>
      <c r="AJ254" s="169">
        <v>0</v>
      </c>
      <c r="AK254" s="169">
        <v>0</v>
      </c>
      <c r="AL254" s="169">
        <v>0</v>
      </c>
      <c r="AM254" s="169">
        <v>0</v>
      </c>
      <c r="AN254" s="169">
        <v>0</v>
      </c>
      <c r="AO254" s="169">
        <v>0</v>
      </c>
      <c r="AP254" s="169">
        <v>0</v>
      </c>
      <c r="AQ254" s="169">
        <v>0</v>
      </c>
      <c r="AR254" s="169">
        <v>0</v>
      </c>
      <c r="AS254" s="169">
        <v>0</v>
      </c>
      <c r="AT254" s="169">
        <v>0</v>
      </c>
      <c r="AU254" s="169">
        <v>0</v>
      </c>
      <c r="AV254" s="169">
        <v>0</v>
      </c>
      <c r="AW254" s="169">
        <v>0</v>
      </c>
      <c r="AX254" s="169">
        <v>925.9</v>
      </c>
      <c r="AY254" s="169">
        <f t="shared" si="3"/>
        <v>3004.12</v>
      </c>
    </row>
    <row r="255" ht="16.5" customHeight="1" spans="1:51">
      <c r="A255" s="167" t="s">
        <v>440</v>
      </c>
      <c r="B255" s="167" t="s">
        <v>134</v>
      </c>
      <c r="C255" s="167" t="s">
        <v>127</v>
      </c>
      <c r="D255" s="168" t="s">
        <v>447</v>
      </c>
      <c r="E255" s="169">
        <v>2078.22</v>
      </c>
      <c r="F255" s="169">
        <v>2078.22</v>
      </c>
      <c r="G255" s="169">
        <v>0</v>
      </c>
      <c r="H255" s="169">
        <v>0</v>
      </c>
      <c r="I255" s="169">
        <v>0</v>
      </c>
      <c r="J255" s="169">
        <v>0</v>
      </c>
      <c r="K255" s="169">
        <v>0</v>
      </c>
      <c r="L255" s="169">
        <v>0</v>
      </c>
      <c r="M255" s="169">
        <v>494.12</v>
      </c>
      <c r="N255" s="169">
        <v>126.44</v>
      </c>
      <c r="O255" s="169">
        <v>0</v>
      </c>
      <c r="P255" s="169">
        <v>367.68</v>
      </c>
      <c r="Q255" s="177">
        <v>0</v>
      </c>
      <c r="R255" s="169">
        <v>0</v>
      </c>
      <c r="S255" s="169">
        <v>1584.1</v>
      </c>
      <c r="T255" s="169">
        <v>0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0</v>
      </c>
      <c r="AA255" s="169">
        <v>0</v>
      </c>
      <c r="AB255" s="167" t="s">
        <v>440</v>
      </c>
      <c r="AC255" s="167" t="s">
        <v>134</v>
      </c>
      <c r="AD255" s="167" t="s">
        <v>127</v>
      </c>
      <c r="AE255" s="168" t="s">
        <v>447</v>
      </c>
      <c r="AF255" s="169">
        <v>0</v>
      </c>
      <c r="AG255" s="169">
        <v>0</v>
      </c>
      <c r="AH255" s="169">
        <v>0</v>
      </c>
      <c r="AI255" s="186">
        <v>0</v>
      </c>
      <c r="AJ255" s="169">
        <v>0</v>
      </c>
      <c r="AK255" s="169">
        <v>0</v>
      </c>
      <c r="AL255" s="169">
        <v>0</v>
      </c>
      <c r="AM255" s="169">
        <v>0</v>
      </c>
      <c r="AN255" s="169">
        <v>0</v>
      </c>
      <c r="AO255" s="169">
        <v>0</v>
      </c>
      <c r="AP255" s="169">
        <v>0</v>
      </c>
      <c r="AQ255" s="169">
        <v>0</v>
      </c>
      <c r="AR255" s="169">
        <v>0</v>
      </c>
      <c r="AS255" s="169">
        <v>0</v>
      </c>
      <c r="AT255" s="169">
        <v>0</v>
      </c>
      <c r="AU255" s="169">
        <v>0</v>
      </c>
      <c r="AV255" s="169">
        <v>0</v>
      </c>
      <c r="AW255" s="169">
        <v>0</v>
      </c>
      <c r="AX255" s="169">
        <v>170</v>
      </c>
      <c r="AY255" s="169">
        <f t="shared" si="3"/>
        <v>2248.22</v>
      </c>
    </row>
    <row r="256" ht="16.5" customHeight="1" spans="1:51">
      <c r="A256" s="167" t="s">
        <v>440</v>
      </c>
      <c r="B256" s="167" t="s">
        <v>134</v>
      </c>
      <c r="C256" s="167" t="s">
        <v>141</v>
      </c>
      <c r="D256" s="168" t="s">
        <v>448</v>
      </c>
      <c r="E256" s="169">
        <v>0</v>
      </c>
      <c r="F256" s="169">
        <v>0</v>
      </c>
      <c r="G256" s="169">
        <v>0</v>
      </c>
      <c r="H256" s="169">
        <v>0</v>
      </c>
      <c r="I256" s="169">
        <v>0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69">
        <v>0</v>
      </c>
      <c r="P256" s="169">
        <v>0</v>
      </c>
      <c r="Q256" s="177">
        <v>0</v>
      </c>
      <c r="R256" s="169">
        <v>0</v>
      </c>
      <c r="S256" s="169">
        <v>0</v>
      </c>
      <c r="T256" s="169">
        <v>0</v>
      </c>
      <c r="U256" s="169">
        <v>0</v>
      </c>
      <c r="V256" s="169">
        <v>0</v>
      </c>
      <c r="W256" s="169">
        <v>0</v>
      </c>
      <c r="X256" s="169">
        <v>0</v>
      </c>
      <c r="Y256" s="169">
        <v>0</v>
      </c>
      <c r="Z256" s="169">
        <v>0</v>
      </c>
      <c r="AA256" s="169">
        <v>0</v>
      </c>
      <c r="AB256" s="167" t="s">
        <v>440</v>
      </c>
      <c r="AC256" s="167" t="s">
        <v>134</v>
      </c>
      <c r="AD256" s="167" t="s">
        <v>141</v>
      </c>
      <c r="AE256" s="168" t="s">
        <v>448</v>
      </c>
      <c r="AF256" s="169">
        <v>0</v>
      </c>
      <c r="AG256" s="169">
        <v>0</v>
      </c>
      <c r="AH256" s="169">
        <v>0</v>
      </c>
      <c r="AI256" s="186">
        <v>0</v>
      </c>
      <c r="AJ256" s="169">
        <v>0</v>
      </c>
      <c r="AK256" s="169">
        <v>0</v>
      </c>
      <c r="AL256" s="169">
        <v>0</v>
      </c>
      <c r="AM256" s="169">
        <v>0</v>
      </c>
      <c r="AN256" s="169">
        <v>0</v>
      </c>
      <c r="AO256" s="169">
        <v>0</v>
      </c>
      <c r="AP256" s="169">
        <v>0</v>
      </c>
      <c r="AQ256" s="169">
        <v>0</v>
      </c>
      <c r="AR256" s="169">
        <v>0</v>
      </c>
      <c r="AS256" s="169">
        <v>0</v>
      </c>
      <c r="AT256" s="169">
        <v>0</v>
      </c>
      <c r="AU256" s="169">
        <v>0</v>
      </c>
      <c r="AV256" s="169">
        <v>0</v>
      </c>
      <c r="AW256" s="169">
        <v>0</v>
      </c>
      <c r="AX256" s="169">
        <v>755.9</v>
      </c>
      <c r="AY256" s="169">
        <f t="shared" si="3"/>
        <v>755.9</v>
      </c>
    </row>
    <row r="257" ht="16.5" customHeight="1" spans="1:51">
      <c r="A257" s="167"/>
      <c r="B257" s="167" t="s">
        <v>143</v>
      </c>
      <c r="C257" s="167"/>
      <c r="D257" s="168" t="s">
        <v>449</v>
      </c>
      <c r="E257" s="169">
        <v>1674.57</v>
      </c>
      <c r="F257" s="169">
        <v>1444.89</v>
      </c>
      <c r="G257" s="169">
        <v>841.51</v>
      </c>
      <c r="H257" s="169">
        <v>22.5</v>
      </c>
      <c r="I257" s="169">
        <v>22.5</v>
      </c>
      <c r="J257" s="169">
        <v>0</v>
      </c>
      <c r="K257" s="169">
        <v>0</v>
      </c>
      <c r="L257" s="169">
        <v>0</v>
      </c>
      <c r="M257" s="169">
        <v>70.13</v>
      </c>
      <c r="N257" s="169">
        <v>70.13</v>
      </c>
      <c r="O257" s="169">
        <v>0</v>
      </c>
      <c r="P257" s="169">
        <v>0</v>
      </c>
      <c r="Q257" s="177">
        <v>0</v>
      </c>
      <c r="R257" s="169">
        <v>0</v>
      </c>
      <c r="S257" s="169">
        <v>510.75</v>
      </c>
      <c r="T257" s="169">
        <v>0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0</v>
      </c>
      <c r="AA257" s="169">
        <v>0</v>
      </c>
      <c r="AB257" s="167"/>
      <c r="AC257" s="167" t="s">
        <v>143</v>
      </c>
      <c r="AD257" s="167"/>
      <c r="AE257" s="168" t="s">
        <v>449</v>
      </c>
      <c r="AF257" s="169">
        <v>228.25</v>
      </c>
      <c r="AG257" s="169">
        <v>193.27</v>
      </c>
      <c r="AH257" s="169">
        <v>34.98</v>
      </c>
      <c r="AI257" s="186">
        <v>0</v>
      </c>
      <c r="AJ257" s="169">
        <v>1.43</v>
      </c>
      <c r="AK257" s="169">
        <v>0</v>
      </c>
      <c r="AL257" s="169">
        <v>0</v>
      </c>
      <c r="AM257" s="169">
        <v>0</v>
      </c>
      <c r="AN257" s="169">
        <v>0</v>
      </c>
      <c r="AO257" s="169">
        <v>0</v>
      </c>
      <c r="AP257" s="169">
        <v>1.43</v>
      </c>
      <c r="AQ257" s="169">
        <v>0</v>
      </c>
      <c r="AR257" s="169">
        <v>0</v>
      </c>
      <c r="AS257" s="169">
        <v>0</v>
      </c>
      <c r="AT257" s="169">
        <v>0</v>
      </c>
      <c r="AU257" s="169">
        <v>0</v>
      </c>
      <c r="AV257" s="169">
        <v>0</v>
      </c>
      <c r="AW257" s="169">
        <v>0</v>
      </c>
      <c r="AX257" s="169">
        <v>1645.8</v>
      </c>
      <c r="AY257" s="169">
        <f t="shared" si="3"/>
        <v>3320.37</v>
      </c>
    </row>
    <row r="258" ht="16.5" customHeight="1" spans="1:51">
      <c r="A258" s="167" t="s">
        <v>440</v>
      </c>
      <c r="B258" s="167" t="s">
        <v>145</v>
      </c>
      <c r="C258" s="167" t="s">
        <v>122</v>
      </c>
      <c r="D258" s="168" t="s">
        <v>450</v>
      </c>
      <c r="E258" s="169">
        <v>554.45</v>
      </c>
      <c r="F258" s="169">
        <v>493.85</v>
      </c>
      <c r="G258" s="169">
        <v>289.71</v>
      </c>
      <c r="H258" s="169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24.14</v>
      </c>
      <c r="N258" s="169">
        <v>24.14</v>
      </c>
      <c r="O258" s="169">
        <v>0</v>
      </c>
      <c r="P258" s="169">
        <v>0</v>
      </c>
      <c r="Q258" s="177">
        <v>0</v>
      </c>
      <c r="R258" s="169">
        <v>0</v>
      </c>
      <c r="S258" s="169">
        <v>180</v>
      </c>
      <c r="T258" s="169">
        <v>0</v>
      </c>
      <c r="U258" s="169">
        <v>0</v>
      </c>
      <c r="V258" s="169">
        <v>0</v>
      </c>
      <c r="W258" s="169">
        <v>0</v>
      </c>
      <c r="X258" s="169">
        <v>0</v>
      </c>
      <c r="Y258" s="169">
        <v>0</v>
      </c>
      <c r="Z258" s="169">
        <v>0</v>
      </c>
      <c r="AA258" s="169">
        <v>0</v>
      </c>
      <c r="AB258" s="167" t="s">
        <v>440</v>
      </c>
      <c r="AC258" s="167" t="s">
        <v>145</v>
      </c>
      <c r="AD258" s="167" t="s">
        <v>122</v>
      </c>
      <c r="AE258" s="168" t="s">
        <v>450</v>
      </c>
      <c r="AF258" s="169">
        <v>59.69</v>
      </c>
      <c r="AG258" s="169">
        <v>59.69</v>
      </c>
      <c r="AH258" s="169">
        <v>0</v>
      </c>
      <c r="AI258" s="186">
        <v>0</v>
      </c>
      <c r="AJ258" s="169">
        <v>0.91</v>
      </c>
      <c r="AK258" s="169">
        <v>0</v>
      </c>
      <c r="AL258" s="169">
        <v>0</v>
      </c>
      <c r="AM258" s="169">
        <v>0</v>
      </c>
      <c r="AN258" s="169">
        <v>0</v>
      </c>
      <c r="AO258" s="169">
        <v>0</v>
      </c>
      <c r="AP258" s="169">
        <v>0.91</v>
      </c>
      <c r="AQ258" s="169">
        <v>0</v>
      </c>
      <c r="AR258" s="169">
        <v>0</v>
      </c>
      <c r="AS258" s="169">
        <v>0</v>
      </c>
      <c r="AT258" s="169">
        <v>0</v>
      </c>
      <c r="AU258" s="169">
        <v>0</v>
      </c>
      <c r="AV258" s="169">
        <v>0</v>
      </c>
      <c r="AW258" s="169">
        <v>0</v>
      </c>
      <c r="AX258" s="169">
        <v>540.65</v>
      </c>
      <c r="AY258" s="169">
        <f t="shared" si="3"/>
        <v>1095.1</v>
      </c>
    </row>
    <row r="259" ht="16.5" customHeight="1" spans="1:51">
      <c r="A259" s="167" t="s">
        <v>440</v>
      </c>
      <c r="B259" s="167" t="s">
        <v>145</v>
      </c>
      <c r="C259" s="167" t="s">
        <v>127</v>
      </c>
      <c r="D259" s="168" t="s">
        <v>451</v>
      </c>
      <c r="E259" s="169">
        <v>387.17</v>
      </c>
      <c r="F259" s="169">
        <v>294.93</v>
      </c>
      <c r="G259" s="169">
        <v>162.16</v>
      </c>
      <c r="H259" s="169">
        <v>22.5</v>
      </c>
      <c r="I259" s="169">
        <v>22.5</v>
      </c>
      <c r="J259" s="169">
        <v>0</v>
      </c>
      <c r="K259" s="169">
        <v>0</v>
      </c>
      <c r="L259" s="169">
        <v>0</v>
      </c>
      <c r="M259" s="169">
        <v>13.51</v>
      </c>
      <c r="N259" s="169">
        <v>13.51</v>
      </c>
      <c r="O259" s="169">
        <v>0</v>
      </c>
      <c r="P259" s="169">
        <v>0</v>
      </c>
      <c r="Q259" s="177">
        <v>0</v>
      </c>
      <c r="R259" s="169">
        <v>0</v>
      </c>
      <c r="S259" s="169">
        <v>96.75</v>
      </c>
      <c r="T259" s="169">
        <v>0</v>
      </c>
      <c r="U259" s="169">
        <v>0</v>
      </c>
      <c r="V259" s="169">
        <v>0</v>
      </c>
      <c r="W259" s="169">
        <v>0</v>
      </c>
      <c r="X259" s="169">
        <v>0</v>
      </c>
      <c r="Y259" s="169">
        <v>0</v>
      </c>
      <c r="Z259" s="169">
        <v>0</v>
      </c>
      <c r="AA259" s="169">
        <v>0</v>
      </c>
      <c r="AB259" s="167" t="s">
        <v>440</v>
      </c>
      <c r="AC259" s="167" t="s">
        <v>145</v>
      </c>
      <c r="AD259" s="167" t="s">
        <v>127</v>
      </c>
      <c r="AE259" s="168" t="s">
        <v>451</v>
      </c>
      <c r="AF259" s="169">
        <v>92.24</v>
      </c>
      <c r="AG259" s="169">
        <v>57.26</v>
      </c>
      <c r="AH259" s="169">
        <v>34.98</v>
      </c>
      <c r="AI259" s="186">
        <v>0</v>
      </c>
      <c r="AJ259" s="169">
        <v>0</v>
      </c>
      <c r="AK259" s="169">
        <v>0</v>
      </c>
      <c r="AL259" s="169">
        <v>0</v>
      </c>
      <c r="AM259" s="169">
        <v>0</v>
      </c>
      <c r="AN259" s="169">
        <v>0</v>
      </c>
      <c r="AO259" s="169">
        <v>0</v>
      </c>
      <c r="AP259" s="169">
        <v>0</v>
      </c>
      <c r="AQ259" s="169">
        <v>0</v>
      </c>
      <c r="AR259" s="169">
        <v>0</v>
      </c>
      <c r="AS259" s="169">
        <v>0</v>
      </c>
      <c r="AT259" s="169">
        <v>0</v>
      </c>
      <c r="AU259" s="169">
        <v>0</v>
      </c>
      <c r="AV259" s="169">
        <v>0</v>
      </c>
      <c r="AW259" s="169">
        <v>0</v>
      </c>
      <c r="AX259" s="169">
        <v>206</v>
      </c>
      <c r="AY259" s="169">
        <f t="shared" si="3"/>
        <v>593.17</v>
      </c>
    </row>
    <row r="260" ht="16.5" customHeight="1" spans="1:51">
      <c r="A260" s="167" t="s">
        <v>440</v>
      </c>
      <c r="B260" s="167" t="s">
        <v>145</v>
      </c>
      <c r="C260" s="167" t="s">
        <v>132</v>
      </c>
      <c r="D260" s="168" t="s">
        <v>452</v>
      </c>
      <c r="E260" s="169">
        <v>732.94</v>
      </c>
      <c r="F260" s="169">
        <v>656.11</v>
      </c>
      <c r="G260" s="169">
        <v>389.64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32.47</v>
      </c>
      <c r="N260" s="169">
        <v>32.47</v>
      </c>
      <c r="O260" s="169">
        <v>0</v>
      </c>
      <c r="P260" s="169">
        <v>0</v>
      </c>
      <c r="Q260" s="177">
        <v>0</v>
      </c>
      <c r="R260" s="169">
        <v>0</v>
      </c>
      <c r="S260" s="169">
        <v>234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7" t="s">
        <v>440</v>
      </c>
      <c r="AC260" s="167" t="s">
        <v>145</v>
      </c>
      <c r="AD260" s="167" t="s">
        <v>132</v>
      </c>
      <c r="AE260" s="168" t="s">
        <v>452</v>
      </c>
      <c r="AF260" s="169">
        <v>76.32</v>
      </c>
      <c r="AG260" s="169">
        <v>76.32</v>
      </c>
      <c r="AH260" s="169">
        <v>0</v>
      </c>
      <c r="AI260" s="186">
        <v>0</v>
      </c>
      <c r="AJ260" s="169">
        <v>0.52</v>
      </c>
      <c r="AK260" s="169">
        <v>0</v>
      </c>
      <c r="AL260" s="169">
        <v>0</v>
      </c>
      <c r="AM260" s="169">
        <v>0</v>
      </c>
      <c r="AN260" s="169">
        <v>0</v>
      </c>
      <c r="AO260" s="169">
        <v>0</v>
      </c>
      <c r="AP260" s="169">
        <v>0.52</v>
      </c>
      <c r="AQ260" s="169">
        <v>0</v>
      </c>
      <c r="AR260" s="169">
        <v>0</v>
      </c>
      <c r="AS260" s="169">
        <v>0</v>
      </c>
      <c r="AT260" s="169">
        <v>0</v>
      </c>
      <c r="AU260" s="169">
        <v>0</v>
      </c>
      <c r="AV260" s="169">
        <v>0</v>
      </c>
      <c r="AW260" s="169">
        <v>0</v>
      </c>
      <c r="AX260" s="169">
        <v>84</v>
      </c>
      <c r="AY260" s="169">
        <f t="shared" si="3"/>
        <v>816.94</v>
      </c>
    </row>
    <row r="261" ht="16.5" customHeight="1" spans="1:51">
      <c r="A261" s="167" t="s">
        <v>440</v>
      </c>
      <c r="B261" s="167" t="s">
        <v>145</v>
      </c>
      <c r="C261" s="167" t="s">
        <v>157</v>
      </c>
      <c r="D261" s="168" t="s">
        <v>453</v>
      </c>
      <c r="E261" s="169">
        <v>0</v>
      </c>
      <c r="F261" s="169">
        <v>0</v>
      </c>
      <c r="G261" s="169">
        <v>0</v>
      </c>
      <c r="H261" s="169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69">
        <v>0</v>
      </c>
      <c r="P261" s="169">
        <v>0</v>
      </c>
      <c r="Q261" s="177">
        <v>0</v>
      </c>
      <c r="R261" s="169">
        <v>0</v>
      </c>
      <c r="S261" s="169">
        <v>0</v>
      </c>
      <c r="T261" s="169">
        <v>0</v>
      </c>
      <c r="U261" s="169">
        <v>0</v>
      </c>
      <c r="V261" s="169">
        <v>0</v>
      </c>
      <c r="W261" s="169">
        <v>0</v>
      </c>
      <c r="X261" s="169">
        <v>0</v>
      </c>
      <c r="Y261" s="169">
        <v>0</v>
      </c>
      <c r="Z261" s="169">
        <v>0</v>
      </c>
      <c r="AA261" s="169">
        <v>0</v>
      </c>
      <c r="AB261" s="167" t="s">
        <v>440</v>
      </c>
      <c r="AC261" s="167" t="s">
        <v>145</v>
      </c>
      <c r="AD261" s="167" t="s">
        <v>157</v>
      </c>
      <c r="AE261" s="168" t="s">
        <v>453</v>
      </c>
      <c r="AF261" s="169">
        <v>0</v>
      </c>
      <c r="AG261" s="169">
        <v>0</v>
      </c>
      <c r="AH261" s="169">
        <v>0</v>
      </c>
      <c r="AI261" s="186">
        <v>0</v>
      </c>
      <c r="AJ261" s="169">
        <v>0</v>
      </c>
      <c r="AK261" s="169">
        <v>0</v>
      </c>
      <c r="AL261" s="169">
        <v>0</v>
      </c>
      <c r="AM261" s="169">
        <v>0</v>
      </c>
      <c r="AN261" s="169">
        <v>0</v>
      </c>
      <c r="AO261" s="169">
        <v>0</v>
      </c>
      <c r="AP261" s="169">
        <v>0</v>
      </c>
      <c r="AQ261" s="169">
        <v>0</v>
      </c>
      <c r="AR261" s="169">
        <v>0</v>
      </c>
      <c r="AS261" s="169">
        <v>0</v>
      </c>
      <c r="AT261" s="169">
        <v>0</v>
      </c>
      <c r="AU261" s="169">
        <v>0</v>
      </c>
      <c r="AV261" s="169">
        <v>0</v>
      </c>
      <c r="AW261" s="169">
        <v>0</v>
      </c>
      <c r="AX261" s="169">
        <v>41</v>
      </c>
      <c r="AY261" s="169">
        <f t="shared" si="3"/>
        <v>41</v>
      </c>
    </row>
    <row r="262" ht="16.5" customHeight="1" spans="1:51">
      <c r="A262" s="167" t="s">
        <v>440</v>
      </c>
      <c r="B262" s="167" t="s">
        <v>145</v>
      </c>
      <c r="C262" s="167" t="s">
        <v>137</v>
      </c>
      <c r="D262" s="168" t="s">
        <v>454</v>
      </c>
      <c r="E262" s="169">
        <v>0</v>
      </c>
      <c r="F262" s="169">
        <v>0</v>
      </c>
      <c r="G262" s="169">
        <v>0</v>
      </c>
      <c r="H262" s="169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69">
        <v>0</v>
      </c>
      <c r="P262" s="169">
        <v>0</v>
      </c>
      <c r="Q262" s="177">
        <v>0</v>
      </c>
      <c r="R262" s="169">
        <v>0</v>
      </c>
      <c r="S262" s="169">
        <v>0</v>
      </c>
      <c r="T262" s="169">
        <v>0</v>
      </c>
      <c r="U262" s="169">
        <v>0</v>
      </c>
      <c r="V262" s="169">
        <v>0</v>
      </c>
      <c r="W262" s="169">
        <v>0</v>
      </c>
      <c r="X262" s="169">
        <v>0</v>
      </c>
      <c r="Y262" s="169">
        <v>0</v>
      </c>
      <c r="Z262" s="169">
        <v>0</v>
      </c>
      <c r="AA262" s="169">
        <v>0</v>
      </c>
      <c r="AB262" s="167" t="s">
        <v>440</v>
      </c>
      <c r="AC262" s="167" t="s">
        <v>145</v>
      </c>
      <c r="AD262" s="167" t="s">
        <v>137</v>
      </c>
      <c r="AE262" s="168" t="s">
        <v>454</v>
      </c>
      <c r="AF262" s="169">
        <v>0</v>
      </c>
      <c r="AG262" s="169">
        <v>0</v>
      </c>
      <c r="AH262" s="169">
        <v>0</v>
      </c>
      <c r="AI262" s="186">
        <v>0</v>
      </c>
      <c r="AJ262" s="169">
        <v>0</v>
      </c>
      <c r="AK262" s="169">
        <v>0</v>
      </c>
      <c r="AL262" s="169">
        <v>0</v>
      </c>
      <c r="AM262" s="169">
        <v>0</v>
      </c>
      <c r="AN262" s="169">
        <v>0</v>
      </c>
      <c r="AO262" s="169">
        <v>0</v>
      </c>
      <c r="AP262" s="169">
        <v>0</v>
      </c>
      <c r="AQ262" s="169">
        <v>0</v>
      </c>
      <c r="AR262" s="169">
        <v>0</v>
      </c>
      <c r="AS262" s="169">
        <v>0</v>
      </c>
      <c r="AT262" s="169">
        <v>0</v>
      </c>
      <c r="AU262" s="169">
        <v>0</v>
      </c>
      <c r="AV262" s="169">
        <v>0</v>
      </c>
      <c r="AW262" s="169">
        <v>0</v>
      </c>
      <c r="AX262" s="169">
        <v>553.81</v>
      </c>
      <c r="AY262" s="169">
        <f t="shared" si="3"/>
        <v>553.81</v>
      </c>
    </row>
    <row r="263" ht="16.5" customHeight="1" spans="1:51">
      <c r="A263" s="167" t="s">
        <v>440</v>
      </c>
      <c r="B263" s="167" t="s">
        <v>145</v>
      </c>
      <c r="C263" s="167" t="s">
        <v>311</v>
      </c>
      <c r="D263" s="168" t="s">
        <v>455</v>
      </c>
      <c r="E263" s="169">
        <v>0</v>
      </c>
      <c r="F263" s="169">
        <v>0</v>
      </c>
      <c r="G263" s="169">
        <v>0</v>
      </c>
      <c r="H263" s="169">
        <v>0</v>
      </c>
      <c r="I263" s="169">
        <v>0</v>
      </c>
      <c r="J263" s="169">
        <v>0</v>
      </c>
      <c r="K263" s="169">
        <v>0</v>
      </c>
      <c r="L263" s="169">
        <v>0</v>
      </c>
      <c r="M263" s="169">
        <v>0</v>
      </c>
      <c r="N263" s="169">
        <v>0</v>
      </c>
      <c r="O263" s="169">
        <v>0</v>
      </c>
      <c r="P263" s="169">
        <v>0</v>
      </c>
      <c r="Q263" s="177">
        <v>0</v>
      </c>
      <c r="R263" s="169">
        <v>0</v>
      </c>
      <c r="S263" s="169">
        <v>0</v>
      </c>
      <c r="T263" s="169">
        <v>0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0</v>
      </c>
      <c r="AA263" s="169">
        <v>0</v>
      </c>
      <c r="AB263" s="167" t="s">
        <v>440</v>
      </c>
      <c r="AC263" s="167" t="s">
        <v>145</v>
      </c>
      <c r="AD263" s="167" t="s">
        <v>311</v>
      </c>
      <c r="AE263" s="168" t="s">
        <v>455</v>
      </c>
      <c r="AF263" s="169">
        <v>0</v>
      </c>
      <c r="AG263" s="169">
        <v>0</v>
      </c>
      <c r="AH263" s="169">
        <v>0</v>
      </c>
      <c r="AI263" s="186">
        <v>0</v>
      </c>
      <c r="AJ263" s="169">
        <v>0</v>
      </c>
      <c r="AK263" s="169">
        <v>0</v>
      </c>
      <c r="AL263" s="169">
        <v>0</v>
      </c>
      <c r="AM263" s="169">
        <v>0</v>
      </c>
      <c r="AN263" s="169">
        <v>0</v>
      </c>
      <c r="AO263" s="169">
        <v>0</v>
      </c>
      <c r="AP263" s="169">
        <v>0</v>
      </c>
      <c r="AQ263" s="169">
        <v>0</v>
      </c>
      <c r="AR263" s="169">
        <v>0</v>
      </c>
      <c r="AS263" s="169">
        <v>0</v>
      </c>
      <c r="AT263" s="169">
        <v>0</v>
      </c>
      <c r="AU263" s="169">
        <v>0</v>
      </c>
      <c r="AV263" s="169">
        <v>0</v>
      </c>
      <c r="AW263" s="169">
        <v>0</v>
      </c>
      <c r="AX263" s="169">
        <v>220.34</v>
      </c>
      <c r="AY263" s="169">
        <f t="shared" si="3"/>
        <v>220.34</v>
      </c>
    </row>
    <row r="264" ht="16.5" customHeight="1" spans="1:51">
      <c r="A264" s="167" t="s">
        <v>440</v>
      </c>
      <c r="B264" s="167" t="s">
        <v>145</v>
      </c>
      <c r="C264" s="167" t="s">
        <v>250</v>
      </c>
      <c r="D264" s="168" t="s">
        <v>456</v>
      </c>
      <c r="E264" s="169">
        <v>0</v>
      </c>
      <c r="F264" s="169">
        <v>0</v>
      </c>
      <c r="G264" s="169">
        <v>0</v>
      </c>
      <c r="H264" s="169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77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  <c r="Z264" s="169">
        <v>0</v>
      </c>
      <c r="AA264" s="169">
        <v>0</v>
      </c>
      <c r="AB264" s="167" t="s">
        <v>440</v>
      </c>
      <c r="AC264" s="167" t="s">
        <v>145</v>
      </c>
      <c r="AD264" s="167" t="s">
        <v>250</v>
      </c>
      <c r="AE264" s="168" t="s">
        <v>456</v>
      </c>
      <c r="AF264" s="169">
        <v>0</v>
      </c>
      <c r="AG264" s="169">
        <v>0</v>
      </c>
      <c r="AH264" s="169">
        <v>0</v>
      </c>
      <c r="AI264" s="186">
        <v>0</v>
      </c>
      <c r="AJ264" s="169">
        <v>0</v>
      </c>
      <c r="AK264" s="169">
        <v>0</v>
      </c>
      <c r="AL264" s="169">
        <v>0</v>
      </c>
      <c r="AM264" s="169">
        <v>0</v>
      </c>
      <c r="AN264" s="169">
        <v>0</v>
      </c>
      <c r="AO264" s="169">
        <v>0</v>
      </c>
      <c r="AP264" s="169">
        <v>0</v>
      </c>
      <c r="AQ264" s="169">
        <v>0</v>
      </c>
      <c r="AR264" s="169">
        <v>0</v>
      </c>
      <c r="AS264" s="169">
        <v>0</v>
      </c>
      <c r="AT264" s="169">
        <v>0</v>
      </c>
      <c r="AU264" s="169">
        <v>0</v>
      </c>
      <c r="AV264" s="169">
        <v>0</v>
      </c>
      <c r="AW264" s="169">
        <v>0</v>
      </c>
      <c r="AX264" s="169">
        <v>0</v>
      </c>
      <c r="AY264" s="169">
        <f t="shared" ref="AY264:AY327" si="4">E264+AX264</f>
        <v>0</v>
      </c>
    </row>
    <row r="265" ht="16.5" customHeight="1" spans="1:51">
      <c r="A265" s="167" t="s">
        <v>440</v>
      </c>
      <c r="B265" s="167" t="s">
        <v>145</v>
      </c>
      <c r="C265" s="167" t="s">
        <v>141</v>
      </c>
      <c r="D265" s="168" t="s">
        <v>457</v>
      </c>
      <c r="E265" s="169">
        <v>0</v>
      </c>
      <c r="F265" s="169">
        <v>0</v>
      </c>
      <c r="G265" s="169">
        <v>0</v>
      </c>
      <c r="H265" s="169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77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0</v>
      </c>
      <c r="AA265" s="169">
        <v>0</v>
      </c>
      <c r="AB265" s="167" t="s">
        <v>440</v>
      </c>
      <c r="AC265" s="167" t="s">
        <v>145</v>
      </c>
      <c r="AD265" s="167" t="s">
        <v>141</v>
      </c>
      <c r="AE265" s="168" t="s">
        <v>457</v>
      </c>
      <c r="AF265" s="169">
        <v>0</v>
      </c>
      <c r="AG265" s="169">
        <v>0</v>
      </c>
      <c r="AH265" s="169">
        <v>0</v>
      </c>
      <c r="AI265" s="186">
        <v>0</v>
      </c>
      <c r="AJ265" s="169">
        <v>0</v>
      </c>
      <c r="AK265" s="169">
        <v>0</v>
      </c>
      <c r="AL265" s="169">
        <v>0</v>
      </c>
      <c r="AM265" s="169">
        <v>0</v>
      </c>
      <c r="AN265" s="169">
        <v>0</v>
      </c>
      <c r="AO265" s="169">
        <v>0</v>
      </c>
      <c r="AP265" s="169">
        <v>0</v>
      </c>
      <c r="AQ265" s="169">
        <v>0</v>
      </c>
      <c r="AR265" s="169">
        <v>0</v>
      </c>
      <c r="AS265" s="169">
        <v>0</v>
      </c>
      <c r="AT265" s="169">
        <v>0</v>
      </c>
      <c r="AU265" s="169">
        <v>0</v>
      </c>
      <c r="AV265" s="169">
        <v>0</v>
      </c>
      <c r="AW265" s="169">
        <v>0</v>
      </c>
      <c r="AX265" s="169">
        <v>0</v>
      </c>
      <c r="AY265" s="169">
        <f t="shared" si="4"/>
        <v>0</v>
      </c>
    </row>
    <row r="266" ht="16.5" customHeight="1" spans="1:51">
      <c r="A266" s="167"/>
      <c r="B266" s="167" t="s">
        <v>157</v>
      </c>
      <c r="C266" s="167"/>
      <c r="D266" s="168" t="s">
        <v>458</v>
      </c>
      <c r="E266" s="169">
        <v>0</v>
      </c>
      <c r="F266" s="169">
        <v>0</v>
      </c>
      <c r="G266" s="169">
        <v>0</v>
      </c>
      <c r="H266" s="169">
        <v>0</v>
      </c>
      <c r="I266" s="169">
        <v>0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0</v>
      </c>
      <c r="Q266" s="177">
        <v>0</v>
      </c>
      <c r="R266" s="169">
        <v>0</v>
      </c>
      <c r="S266" s="169">
        <v>0</v>
      </c>
      <c r="T266" s="169">
        <v>0</v>
      </c>
      <c r="U266" s="169">
        <v>0</v>
      </c>
      <c r="V266" s="169">
        <v>0</v>
      </c>
      <c r="W266" s="169">
        <v>0</v>
      </c>
      <c r="X266" s="169">
        <v>0</v>
      </c>
      <c r="Y266" s="169">
        <v>0</v>
      </c>
      <c r="Z266" s="169">
        <v>0</v>
      </c>
      <c r="AA266" s="169">
        <v>0</v>
      </c>
      <c r="AB266" s="167"/>
      <c r="AC266" s="167" t="s">
        <v>157</v>
      </c>
      <c r="AD266" s="167"/>
      <c r="AE266" s="168" t="s">
        <v>458</v>
      </c>
      <c r="AF266" s="169">
        <v>0</v>
      </c>
      <c r="AG266" s="169">
        <v>0</v>
      </c>
      <c r="AH266" s="169">
        <v>0</v>
      </c>
      <c r="AI266" s="186">
        <v>0</v>
      </c>
      <c r="AJ266" s="169">
        <v>0</v>
      </c>
      <c r="AK266" s="169">
        <v>0</v>
      </c>
      <c r="AL266" s="169">
        <v>0</v>
      </c>
      <c r="AM266" s="169">
        <v>0</v>
      </c>
      <c r="AN266" s="169">
        <v>0</v>
      </c>
      <c r="AO266" s="169">
        <v>0</v>
      </c>
      <c r="AP266" s="169">
        <v>0</v>
      </c>
      <c r="AQ266" s="169">
        <v>0</v>
      </c>
      <c r="AR266" s="169">
        <v>0</v>
      </c>
      <c r="AS266" s="169">
        <v>0</v>
      </c>
      <c r="AT266" s="169">
        <v>0</v>
      </c>
      <c r="AU266" s="169">
        <v>0</v>
      </c>
      <c r="AV266" s="169">
        <v>0</v>
      </c>
      <c r="AW266" s="169">
        <v>0</v>
      </c>
      <c r="AX266" s="169">
        <v>0</v>
      </c>
      <c r="AY266" s="169">
        <f t="shared" si="4"/>
        <v>0</v>
      </c>
    </row>
    <row r="267" ht="16.5" customHeight="1" spans="1:51">
      <c r="A267" s="167" t="s">
        <v>440</v>
      </c>
      <c r="B267" s="167" t="s">
        <v>159</v>
      </c>
      <c r="C267" s="167" t="s">
        <v>122</v>
      </c>
      <c r="D267" s="168" t="s">
        <v>459</v>
      </c>
      <c r="E267" s="169">
        <v>0</v>
      </c>
      <c r="F267" s="169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77">
        <v>0</v>
      </c>
      <c r="R267" s="169">
        <v>0</v>
      </c>
      <c r="S267" s="169">
        <v>0</v>
      </c>
      <c r="T267" s="169">
        <v>0</v>
      </c>
      <c r="U267" s="169">
        <v>0</v>
      </c>
      <c r="V267" s="169">
        <v>0</v>
      </c>
      <c r="W267" s="169">
        <v>0</v>
      </c>
      <c r="X267" s="169">
        <v>0</v>
      </c>
      <c r="Y267" s="169">
        <v>0</v>
      </c>
      <c r="Z267" s="169">
        <v>0</v>
      </c>
      <c r="AA267" s="169">
        <v>0</v>
      </c>
      <c r="AB267" s="167" t="s">
        <v>440</v>
      </c>
      <c r="AC267" s="167" t="s">
        <v>159</v>
      </c>
      <c r="AD267" s="167" t="s">
        <v>122</v>
      </c>
      <c r="AE267" s="168" t="s">
        <v>459</v>
      </c>
      <c r="AF267" s="169">
        <v>0</v>
      </c>
      <c r="AG267" s="169">
        <v>0</v>
      </c>
      <c r="AH267" s="169">
        <v>0</v>
      </c>
      <c r="AI267" s="186">
        <v>0</v>
      </c>
      <c r="AJ267" s="169">
        <v>0</v>
      </c>
      <c r="AK267" s="169">
        <v>0</v>
      </c>
      <c r="AL267" s="169">
        <v>0</v>
      </c>
      <c r="AM267" s="169">
        <v>0</v>
      </c>
      <c r="AN267" s="169">
        <v>0</v>
      </c>
      <c r="AO267" s="169">
        <v>0</v>
      </c>
      <c r="AP267" s="169">
        <v>0</v>
      </c>
      <c r="AQ267" s="169">
        <v>0</v>
      </c>
      <c r="AR267" s="169">
        <v>0</v>
      </c>
      <c r="AS267" s="169">
        <v>0</v>
      </c>
      <c r="AT267" s="169">
        <v>0</v>
      </c>
      <c r="AU267" s="169">
        <v>0</v>
      </c>
      <c r="AV267" s="169">
        <v>0</v>
      </c>
      <c r="AW267" s="169">
        <v>0</v>
      </c>
      <c r="AX267" s="169">
        <v>0</v>
      </c>
      <c r="AY267" s="169">
        <f t="shared" si="4"/>
        <v>0</v>
      </c>
    </row>
    <row r="268" ht="16.5" customHeight="1" spans="1:51">
      <c r="A268" s="167"/>
      <c r="B268" s="167" t="s">
        <v>154</v>
      </c>
      <c r="C268" s="167"/>
      <c r="D268" s="168" t="s">
        <v>460</v>
      </c>
      <c r="E268" s="169">
        <v>0</v>
      </c>
      <c r="F268" s="169">
        <v>0</v>
      </c>
      <c r="G268" s="169">
        <v>0</v>
      </c>
      <c r="H268" s="169">
        <v>0</v>
      </c>
      <c r="I268" s="169">
        <v>0</v>
      </c>
      <c r="J268" s="169">
        <v>0</v>
      </c>
      <c r="K268" s="169">
        <v>0</v>
      </c>
      <c r="L268" s="169">
        <v>0</v>
      </c>
      <c r="M268" s="169">
        <v>0</v>
      </c>
      <c r="N268" s="169">
        <v>0</v>
      </c>
      <c r="O268" s="169">
        <v>0</v>
      </c>
      <c r="P268" s="169">
        <v>0</v>
      </c>
      <c r="Q268" s="177">
        <v>0</v>
      </c>
      <c r="R268" s="169">
        <v>0</v>
      </c>
      <c r="S268" s="169">
        <v>0</v>
      </c>
      <c r="T268" s="169">
        <v>0</v>
      </c>
      <c r="U268" s="169">
        <v>0</v>
      </c>
      <c r="V268" s="169">
        <v>0</v>
      </c>
      <c r="W268" s="169">
        <v>0</v>
      </c>
      <c r="X268" s="169">
        <v>0</v>
      </c>
      <c r="Y268" s="169">
        <v>0</v>
      </c>
      <c r="Z268" s="169">
        <v>0</v>
      </c>
      <c r="AA268" s="169">
        <v>0</v>
      </c>
      <c r="AB268" s="167"/>
      <c r="AC268" s="167" t="s">
        <v>154</v>
      </c>
      <c r="AD268" s="167"/>
      <c r="AE268" s="168" t="s">
        <v>460</v>
      </c>
      <c r="AF268" s="169">
        <v>0</v>
      </c>
      <c r="AG268" s="169">
        <v>0</v>
      </c>
      <c r="AH268" s="169">
        <v>0</v>
      </c>
      <c r="AI268" s="186">
        <v>0</v>
      </c>
      <c r="AJ268" s="169">
        <v>0</v>
      </c>
      <c r="AK268" s="169">
        <v>0</v>
      </c>
      <c r="AL268" s="169">
        <v>0</v>
      </c>
      <c r="AM268" s="169">
        <v>0</v>
      </c>
      <c r="AN268" s="169">
        <v>0</v>
      </c>
      <c r="AO268" s="169">
        <v>0</v>
      </c>
      <c r="AP268" s="169">
        <v>0</v>
      </c>
      <c r="AQ268" s="169">
        <v>0</v>
      </c>
      <c r="AR268" s="169">
        <v>0</v>
      </c>
      <c r="AS268" s="169">
        <v>0</v>
      </c>
      <c r="AT268" s="169">
        <v>0</v>
      </c>
      <c r="AU268" s="169">
        <v>0</v>
      </c>
      <c r="AV268" s="169">
        <v>0</v>
      </c>
      <c r="AW268" s="169">
        <v>0</v>
      </c>
      <c r="AX268" s="169">
        <v>2694.3</v>
      </c>
      <c r="AY268" s="169">
        <f t="shared" si="4"/>
        <v>2694.3</v>
      </c>
    </row>
    <row r="269" ht="16.5" customHeight="1" spans="1:51">
      <c r="A269" s="167" t="s">
        <v>440</v>
      </c>
      <c r="B269" s="167" t="s">
        <v>165</v>
      </c>
      <c r="C269" s="167" t="s">
        <v>461</v>
      </c>
      <c r="D269" s="168" t="s">
        <v>462</v>
      </c>
      <c r="E269" s="169">
        <v>0</v>
      </c>
      <c r="F269" s="169">
        <v>0</v>
      </c>
      <c r="G269" s="169">
        <v>0</v>
      </c>
      <c r="H269" s="169">
        <v>0</v>
      </c>
      <c r="I269" s="169">
        <v>0</v>
      </c>
      <c r="J269" s="169">
        <v>0</v>
      </c>
      <c r="K269" s="169">
        <v>0</v>
      </c>
      <c r="L269" s="169">
        <v>0</v>
      </c>
      <c r="M269" s="169">
        <v>0</v>
      </c>
      <c r="N269" s="169">
        <v>0</v>
      </c>
      <c r="O269" s="169">
        <v>0</v>
      </c>
      <c r="P269" s="169">
        <v>0</v>
      </c>
      <c r="Q269" s="177">
        <v>0</v>
      </c>
      <c r="R269" s="169">
        <v>0</v>
      </c>
      <c r="S269" s="169">
        <v>0</v>
      </c>
      <c r="T269" s="169">
        <v>0</v>
      </c>
      <c r="U269" s="169">
        <v>0</v>
      </c>
      <c r="V269" s="169">
        <v>0</v>
      </c>
      <c r="W269" s="169">
        <v>0</v>
      </c>
      <c r="X269" s="169">
        <v>0</v>
      </c>
      <c r="Y269" s="169">
        <v>0</v>
      </c>
      <c r="Z269" s="169">
        <v>0</v>
      </c>
      <c r="AA269" s="169">
        <v>0</v>
      </c>
      <c r="AB269" s="167" t="s">
        <v>440</v>
      </c>
      <c r="AC269" s="167" t="s">
        <v>165</v>
      </c>
      <c r="AD269" s="167" t="s">
        <v>461</v>
      </c>
      <c r="AE269" s="168" t="s">
        <v>462</v>
      </c>
      <c r="AF269" s="169">
        <v>0</v>
      </c>
      <c r="AG269" s="169">
        <v>0</v>
      </c>
      <c r="AH269" s="169">
        <v>0</v>
      </c>
      <c r="AI269" s="186">
        <v>0</v>
      </c>
      <c r="AJ269" s="169">
        <v>0</v>
      </c>
      <c r="AK269" s="169">
        <v>0</v>
      </c>
      <c r="AL269" s="169">
        <v>0</v>
      </c>
      <c r="AM269" s="169">
        <v>0</v>
      </c>
      <c r="AN269" s="169">
        <v>0</v>
      </c>
      <c r="AO269" s="169">
        <v>0</v>
      </c>
      <c r="AP269" s="169">
        <v>0</v>
      </c>
      <c r="AQ269" s="169">
        <v>0</v>
      </c>
      <c r="AR269" s="169">
        <v>0</v>
      </c>
      <c r="AS269" s="169">
        <v>0</v>
      </c>
      <c r="AT269" s="169">
        <v>0</v>
      </c>
      <c r="AU269" s="169">
        <v>0</v>
      </c>
      <c r="AV269" s="169">
        <v>0</v>
      </c>
      <c r="AW269" s="169">
        <v>0</v>
      </c>
      <c r="AX269" s="169">
        <v>423.3</v>
      </c>
      <c r="AY269" s="169">
        <f t="shared" si="4"/>
        <v>423.3</v>
      </c>
    </row>
    <row r="270" ht="16.5" customHeight="1" spans="1:51">
      <c r="A270" s="167" t="s">
        <v>440</v>
      </c>
      <c r="B270" s="167" t="s">
        <v>165</v>
      </c>
      <c r="C270" s="167" t="s">
        <v>141</v>
      </c>
      <c r="D270" s="168" t="s">
        <v>463</v>
      </c>
      <c r="E270" s="169">
        <v>0</v>
      </c>
      <c r="F270" s="169">
        <v>0</v>
      </c>
      <c r="G270" s="169">
        <v>0</v>
      </c>
      <c r="H270" s="169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69">
        <v>0</v>
      </c>
      <c r="P270" s="169">
        <v>0</v>
      </c>
      <c r="Q270" s="177">
        <v>0</v>
      </c>
      <c r="R270" s="169">
        <v>0</v>
      </c>
      <c r="S270" s="169">
        <v>0</v>
      </c>
      <c r="T270" s="169">
        <v>0</v>
      </c>
      <c r="U270" s="169">
        <v>0</v>
      </c>
      <c r="V270" s="169">
        <v>0</v>
      </c>
      <c r="W270" s="169">
        <v>0</v>
      </c>
      <c r="X270" s="169">
        <v>0</v>
      </c>
      <c r="Y270" s="169">
        <v>0</v>
      </c>
      <c r="Z270" s="169">
        <v>0</v>
      </c>
      <c r="AA270" s="169">
        <v>0</v>
      </c>
      <c r="AB270" s="167" t="s">
        <v>440</v>
      </c>
      <c r="AC270" s="167" t="s">
        <v>165</v>
      </c>
      <c r="AD270" s="167" t="s">
        <v>141</v>
      </c>
      <c r="AE270" s="168" t="s">
        <v>463</v>
      </c>
      <c r="AF270" s="169">
        <v>0</v>
      </c>
      <c r="AG270" s="169">
        <v>0</v>
      </c>
      <c r="AH270" s="169">
        <v>0</v>
      </c>
      <c r="AI270" s="186">
        <v>0</v>
      </c>
      <c r="AJ270" s="169">
        <v>0</v>
      </c>
      <c r="AK270" s="169">
        <v>0</v>
      </c>
      <c r="AL270" s="169">
        <v>0</v>
      </c>
      <c r="AM270" s="169">
        <v>0</v>
      </c>
      <c r="AN270" s="169">
        <v>0</v>
      </c>
      <c r="AO270" s="169">
        <v>0</v>
      </c>
      <c r="AP270" s="169">
        <v>0</v>
      </c>
      <c r="AQ270" s="169">
        <v>0</v>
      </c>
      <c r="AR270" s="169">
        <v>0</v>
      </c>
      <c r="AS270" s="169">
        <v>0</v>
      </c>
      <c r="AT270" s="169">
        <v>0</v>
      </c>
      <c r="AU270" s="169">
        <v>0</v>
      </c>
      <c r="AV270" s="169">
        <v>0</v>
      </c>
      <c r="AW270" s="169">
        <v>0</v>
      </c>
      <c r="AX270" s="169">
        <v>2271</v>
      </c>
      <c r="AY270" s="169">
        <f t="shared" si="4"/>
        <v>2271</v>
      </c>
    </row>
    <row r="271" ht="16.5" customHeight="1" spans="1:51">
      <c r="A271" s="167"/>
      <c r="B271" s="167" t="s">
        <v>171</v>
      </c>
      <c r="C271" s="167"/>
      <c r="D271" s="168" t="s">
        <v>464</v>
      </c>
      <c r="E271" s="169">
        <v>6500</v>
      </c>
      <c r="F271" s="169">
        <v>6500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0</v>
      </c>
      <c r="Q271" s="177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6500</v>
      </c>
      <c r="W271" s="169">
        <v>0</v>
      </c>
      <c r="X271" s="169">
        <v>0</v>
      </c>
      <c r="Y271" s="169">
        <v>0</v>
      </c>
      <c r="Z271" s="169">
        <v>0</v>
      </c>
      <c r="AA271" s="169">
        <v>0</v>
      </c>
      <c r="AB271" s="167"/>
      <c r="AC271" s="167" t="s">
        <v>171</v>
      </c>
      <c r="AD271" s="167"/>
      <c r="AE271" s="168" t="s">
        <v>464</v>
      </c>
      <c r="AF271" s="169">
        <v>0</v>
      </c>
      <c r="AG271" s="169">
        <v>0</v>
      </c>
      <c r="AH271" s="169">
        <v>0</v>
      </c>
      <c r="AI271" s="186">
        <v>0</v>
      </c>
      <c r="AJ271" s="169">
        <v>0</v>
      </c>
      <c r="AK271" s="169">
        <v>0</v>
      </c>
      <c r="AL271" s="169">
        <v>0</v>
      </c>
      <c r="AM271" s="169">
        <v>0</v>
      </c>
      <c r="AN271" s="169">
        <v>0</v>
      </c>
      <c r="AO271" s="169">
        <v>0</v>
      </c>
      <c r="AP271" s="169">
        <v>0</v>
      </c>
      <c r="AQ271" s="169">
        <v>0</v>
      </c>
      <c r="AR271" s="169">
        <v>0</v>
      </c>
      <c r="AS271" s="169">
        <v>0</v>
      </c>
      <c r="AT271" s="169">
        <v>0</v>
      </c>
      <c r="AU271" s="169">
        <v>0</v>
      </c>
      <c r="AV271" s="169">
        <v>0</v>
      </c>
      <c r="AW271" s="169">
        <v>0</v>
      </c>
      <c r="AX271" s="169">
        <v>200</v>
      </c>
      <c r="AY271" s="169">
        <f t="shared" si="4"/>
        <v>6700</v>
      </c>
    </row>
    <row r="272" ht="16.5" customHeight="1" spans="1:51">
      <c r="A272" s="167" t="s">
        <v>440</v>
      </c>
      <c r="B272" s="167" t="s">
        <v>173</v>
      </c>
      <c r="C272" s="167" t="s">
        <v>122</v>
      </c>
      <c r="D272" s="168" t="s">
        <v>465</v>
      </c>
      <c r="E272" s="169">
        <v>2036.9</v>
      </c>
      <c r="F272" s="169">
        <v>2036.9</v>
      </c>
      <c r="G272" s="169">
        <v>0</v>
      </c>
      <c r="H272" s="169">
        <v>0</v>
      </c>
      <c r="I272" s="169">
        <v>0</v>
      </c>
      <c r="J272" s="169">
        <v>0</v>
      </c>
      <c r="K272" s="169">
        <v>0</v>
      </c>
      <c r="L272" s="169">
        <v>0</v>
      </c>
      <c r="M272" s="169">
        <v>0</v>
      </c>
      <c r="N272" s="169">
        <v>0</v>
      </c>
      <c r="O272" s="169">
        <v>0</v>
      </c>
      <c r="P272" s="169">
        <v>0</v>
      </c>
      <c r="Q272" s="177">
        <v>0</v>
      </c>
      <c r="R272" s="169">
        <v>0</v>
      </c>
      <c r="S272" s="169">
        <v>0</v>
      </c>
      <c r="T272" s="169">
        <v>0</v>
      </c>
      <c r="U272" s="169">
        <v>0</v>
      </c>
      <c r="V272" s="169">
        <v>2036.9</v>
      </c>
      <c r="W272" s="169">
        <v>0</v>
      </c>
      <c r="X272" s="169">
        <v>0</v>
      </c>
      <c r="Y272" s="169">
        <v>0</v>
      </c>
      <c r="Z272" s="169">
        <v>0</v>
      </c>
      <c r="AA272" s="169">
        <v>0</v>
      </c>
      <c r="AB272" s="167" t="s">
        <v>440</v>
      </c>
      <c r="AC272" s="167" t="s">
        <v>173</v>
      </c>
      <c r="AD272" s="167" t="s">
        <v>122</v>
      </c>
      <c r="AE272" s="168" t="s">
        <v>465</v>
      </c>
      <c r="AF272" s="169">
        <v>0</v>
      </c>
      <c r="AG272" s="169">
        <v>0</v>
      </c>
      <c r="AH272" s="169">
        <v>0</v>
      </c>
      <c r="AI272" s="186">
        <v>0</v>
      </c>
      <c r="AJ272" s="169">
        <v>0</v>
      </c>
      <c r="AK272" s="169">
        <v>0</v>
      </c>
      <c r="AL272" s="169">
        <v>0</v>
      </c>
      <c r="AM272" s="169">
        <v>0</v>
      </c>
      <c r="AN272" s="169">
        <v>0</v>
      </c>
      <c r="AO272" s="169">
        <v>0</v>
      </c>
      <c r="AP272" s="169">
        <v>0</v>
      </c>
      <c r="AQ272" s="169">
        <v>0</v>
      </c>
      <c r="AR272" s="169">
        <v>0</v>
      </c>
      <c r="AS272" s="169">
        <v>0</v>
      </c>
      <c r="AT272" s="169">
        <v>0</v>
      </c>
      <c r="AU272" s="169">
        <v>0</v>
      </c>
      <c r="AV272" s="169">
        <v>0</v>
      </c>
      <c r="AW272" s="169">
        <v>0</v>
      </c>
      <c r="AX272" s="169">
        <v>0</v>
      </c>
      <c r="AY272" s="169">
        <f t="shared" si="4"/>
        <v>2036.9</v>
      </c>
    </row>
    <row r="273" ht="16.5" customHeight="1" spans="1:51">
      <c r="A273" s="167" t="s">
        <v>440</v>
      </c>
      <c r="B273" s="167" t="s">
        <v>173</v>
      </c>
      <c r="C273" s="167" t="s">
        <v>127</v>
      </c>
      <c r="D273" s="168" t="s">
        <v>466</v>
      </c>
      <c r="E273" s="169">
        <v>4463.1</v>
      </c>
      <c r="F273" s="169">
        <v>4463.1</v>
      </c>
      <c r="G273" s="169">
        <v>0</v>
      </c>
      <c r="H273" s="169">
        <v>0</v>
      </c>
      <c r="I273" s="169">
        <v>0</v>
      </c>
      <c r="J273" s="169">
        <v>0</v>
      </c>
      <c r="K273" s="169">
        <v>0</v>
      </c>
      <c r="L273" s="169">
        <v>0</v>
      </c>
      <c r="M273" s="169">
        <v>0</v>
      </c>
      <c r="N273" s="169">
        <v>0</v>
      </c>
      <c r="O273" s="169">
        <v>0</v>
      </c>
      <c r="P273" s="169">
        <v>0</v>
      </c>
      <c r="Q273" s="177">
        <v>0</v>
      </c>
      <c r="R273" s="169">
        <v>0</v>
      </c>
      <c r="S273" s="169">
        <v>0</v>
      </c>
      <c r="T273" s="169">
        <v>0</v>
      </c>
      <c r="U273" s="169">
        <v>0</v>
      </c>
      <c r="V273" s="169">
        <v>4463.1</v>
      </c>
      <c r="W273" s="169">
        <v>0</v>
      </c>
      <c r="X273" s="169">
        <v>0</v>
      </c>
      <c r="Y273" s="169">
        <v>0</v>
      </c>
      <c r="Z273" s="169">
        <v>0</v>
      </c>
      <c r="AA273" s="169">
        <v>0</v>
      </c>
      <c r="AB273" s="167" t="s">
        <v>440</v>
      </c>
      <c r="AC273" s="167" t="s">
        <v>173</v>
      </c>
      <c r="AD273" s="167" t="s">
        <v>127</v>
      </c>
      <c r="AE273" s="168" t="s">
        <v>466</v>
      </c>
      <c r="AF273" s="169">
        <v>0</v>
      </c>
      <c r="AG273" s="169">
        <v>0</v>
      </c>
      <c r="AH273" s="169">
        <v>0</v>
      </c>
      <c r="AI273" s="186">
        <v>0</v>
      </c>
      <c r="AJ273" s="169">
        <v>0</v>
      </c>
      <c r="AK273" s="169">
        <v>0</v>
      </c>
      <c r="AL273" s="169">
        <v>0</v>
      </c>
      <c r="AM273" s="169">
        <v>0</v>
      </c>
      <c r="AN273" s="169">
        <v>0</v>
      </c>
      <c r="AO273" s="169">
        <v>0</v>
      </c>
      <c r="AP273" s="169">
        <v>0</v>
      </c>
      <c r="AQ273" s="169">
        <v>0</v>
      </c>
      <c r="AR273" s="169">
        <v>0</v>
      </c>
      <c r="AS273" s="169">
        <v>0</v>
      </c>
      <c r="AT273" s="169">
        <v>0</v>
      </c>
      <c r="AU273" s="169">
        <v>0</v>
      </c>
      <c r="AV273" s="169">
        <v>0</v>
      </c>
      <c r="AW273" s="169">
        <v>0</v>
      </c>
      <c r="AX273" s="169">
        <v>0</v>
      </c>
      <c r="AY273" s="169">
        <f t="shared" si="4"/>
        <v>4463.1</v>
      </c>
    </row>
    <row r="274" ht="16.5" customHeight="1" spans="1:51">
      <c r="A274" s="167" t="s">
        <v>440</v>
      </c>
      <c r="B274" s="167" t="s">
        <v>173</v>
      </c>
      <c r="C274" s="167" t="s">
        <v>141</v>
      </c>
      <c r="D274" s="168" t="s">
        <v>467</v>
      </c>
      <c r="E274" s="169">
        <v>0</v>
      </c>
      <c r="F274" s="169">
        <v>0</v>
      </c>
      <c r="G274" s="169">
        <v>0</v>
      </c>
      <c r="H274" s="169">
        <v>0</v>
      </c>
      <c r="I274" s="169">
        <v>0</v>
      </c>
      <c r="J274" s="169">
        <v>0</v>
      </c>
      <c r="K274" s="169">
        <v>0</v>
      </c>
      <c r="L274" s="169">
        <v>0</v>
      </c>
      <c r="M274" s="169">
        <v>0</v>
      </c>
      <c r="N274" s="169">
        <v>0</v>
      </c>
      <c r="O274" s="169">
        <v>0</v>
      </c>
      <c r="P274" s="169">
        <v>0</v>
      </c>
      <c r="Q274" s="177">
        <v>0</v>
      </c>
      <c r="R274" s="169">
        <v>0</v>
      </c>
      <c r="S274" s="169">
        <v>0</v>
      </c>
      <c r="T274" s="169">
        <v>0</v>
      </c>
      <c r="U274" s="169">
        <v>0</v>
      </c>
      <c r="V274" s="169">
        <v>0</v>
      </c>
      <c r="W274" s="169">
        <v>0</v>
      </c>
      <c r="X274" s="169">
        <v>0</v>
      </c>
      <c r="Y274" s="169">
        <v>0</v>
      </c>
      <c r="Z274" s="169">
        <v>0</v>
      </c>
      <c r="AA274" s="169">
        <v>0</v>
      </c>
      <c r="AB274" s="167" t="s">
        <v>440</v>
      </c>
      <c r="AC274" s="167" t="s">
        <v>173</v>
      </c>
      <c r="AD274" s="167" t="s">
        <v>141</v>
      </c>
      <c r="AE274" s="168" t="s">
        <v>467</v>
      </c>
      <c r="AF274" s="169">
        <v>0</v>
      </c>
      <c r="AG274" s="169">
        <v>0</v>
      </c>
      <c r="AH274" s="169">
        <v>0</v>
      </c>
      <c r="AI274" s="186">
        <v>0</v>
      </c>
      <c r="AJ274" s="169">
        <v>0</v>
      </c>
      <c r="AK274" s="169">
        <v>0</v>
      </c>
      <c r="AL274" s="169">
        <v>0</v>
      </c>
      <c r="AM274" s="169">
        <v>0</v>
      </c>
      <c r="AN274" s="169">
        <v>0</v>
      </c>
      <c r="AO274" s="169">
        <v>0</v>
      </c>
      <c r="AP274" s="169">
        <v>0</v>
      </c>
      <c r="AQ274" s="169">
        <v>0</v>
      </c>
      <c r="AR274" s="169">
        <v>0</v>
      </c>
      <c r="AS274" s="169">
        <v>0</v>
      </c>
      <c r="AT274" s="169">
        <v>0</v>
      </c>
      <c r="AU274" s="169">
        <v>0</v>
      </c>
      <c r="AV274" s="169">
        <v>0</v>
      </c>
      <c r="AW274" s="169">
        <v>0</v>
      </c>
      <c r="AX274" s="169">
        <v>200</v>
      </c>
      <c r="AY274" s="169">
        <f t="shared" si="4"/>
        <v>200</v>
      </c>
    </row>
    <row r="275" ht="16.5" customHeight="1" spans="1:51">
      <c r="A275" s="167"/>
      <c r="B275" s="167" t="s">
        <v>252</v>
      </c>
      <c r="C275" s="167"/>
      <c r="D275" s="168" t="s">
        <v>468</v>
      </c>
      <c r="E275" s="169">
        <v>4473.75</v>
      </c>
      <c r="F275" s="169">
        <v>1273.75</v>
      </c>
      <c r="G275" s="169">
        <v>0</v>
      </c>
      <c r="H275" s="169">
        <v>0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69">
        <v>0</v>
      </c>
      <c r="P275" s="169">
        <v>0</v>
      </c>
      <c r="Q275" s="177">
        <v>0</v>
      </c>
      <c r="R275" s="169">
        <v>0</v>
      </c>
      <c r="S275" s="169">
        <v>0</v>
      </c>
      <c r="T275" s="169">
        <v>0</v>
      </c>
      <c r="U275" s="169">
        <v>0</v>
      </c>
      <c r="V275" s="169">
        <v>1273.75</v>
      </c>
      <c r="W275" s="169">
        <v>0</v>
      </c>
      <c r="X275" s="169">
        <v>0</v>
      </c>
      <c r="Y275" s="169">
        <v>0</v>
      </c>
      <c r="Z275" s="169">
        <v>0</v>
      </c>
      <c r="AA275" s="169">
        <v>0</v>
      </c>
      <c r="AB275" s="167"/>
      <c r="AC275" s="167" t="s">
        <v>252</v>
      </c>
      <c r="AD275" s="167"/>
      <c r="AE275" s="168" t="s">
        <v>468</v>
      </c>
      <c r="AF275" s="169">
        <v>0</v>
      </c>
      <c r="AG275" s="169">
        <v>0</v>
      </c>
      <c r="AH275" s="169">
        <v>0</v>
      </c>
      <c r="AI275" s="186">
        <v>0</v>
      </c>
      <c r="AJ275" s="169">
        <v>3200</v>
      </c>
      <c r="AK275" s="169">
        <v>0</v>
      </c>
      <c r="AL275" s="169">
        <v>0</v>
      </c>
      <c r="AM275" s="169">
        <v>0</v>
      </c>
      <c r="AN275" s="169">
        <v>0</v>
      </c>
      <c r="AO275" s="169">
        <v>0</v>
      </c>
      <c r="AP275" s="169">
        <v>0</v>
      </c>
      <c r="AQ275" s="169">
        <v>0</v>
      </c>
      <c r="AR275" s="169">
        <v>3200</v>
      </c>
      <c r="AS275" s="169">
        <v>0</v>
      </c>
      <c r="AT275" s="169">
        <v>0</v>
      </c>
      <c r="AU275" s="169">
        <v>0</v>
      </c>
      <c r="AV275" s="169">
        <v>0</v>
      </c>
      <c r="AW275" s="169">
        <v>0</v>
      </c>
      <c r="AX275" s="169">
        <v>0</v>
      </c>
      <c r="AY275" s="169">
        <f t="shared" si="4"/>
        <v>4473.75</v>
      </c>
    </row>
    <row r="276" ht="16.5" customHeight="1" spans="1:51">
      <c r="A276" s="167" t="s">
        <v>440</v>
      </c>
      <c r="B276" s="167" t="s">
        <v>469</v>
      </c>
      <c r="C276" s="167" t="s">
        <v>127</v>
      </c>
      <c r="D276" s="168" t="s">
        <v>470</v>
      </c>
      <c r="E276" s="169">
        <v>3200</v>
      </c>
      <c r="F276" s="169">
        <v>0</v>
      </c>
      <c r="G276" s="169">
        <v>0</v>
      </c>
      <c r="H276" s="169">
        <v>0</v>
      </c>
      <c r="I276" s="169">
        <v>0</v>
      </c>
      <c r="J276" s="169">
        <v>0</v>
      </c>
      <c r="K276" s="169">
        <v>0</v>
      </c>
      <c r="L276" s="169">
        <v>0</v>
      </c>
      <c r="M276" s="169">
        <v>0</v>
      </c>
      <c r="N276" s="169">
        <v>0</v>
      </c>
      <c r="O276" s="169">
        <v>0</v>
      </c>
      <c r="P276" s="169">
        <v>0</v>
      </c>
      <c r="Q276" s="177">
        <v>0</v>
      </c>
      <c r="R276" s="169">
        <v>0</v>
      </c>
      <c r="S276" s="169">
        <v>0</v>
      </c>
      <c r="T276" s="169">
        <v>0</v>
      </c>
      <c r="U276" s="169">
        <v>0</v>
      </c>
      <c r="V276" s="169">
        <v>0</v>
      </c>
      <c r="W276" s="169">
        <v>0</v>
      </c>
      <c r="X276" s="169">
        <v>0</v>
      </c>
      <c r="Y276" s="169">
        <v>0</v>
      </c>
      <c r="Z276" s="169">
        <v>0</v>
      </c>
      <c r="AA276" s="169">
        <v>0</v>
      </c>
      <c r="AB276" s="167" t="s">
        <v>440</v>
      </c>
      <c r="AC276" s="167" t="s">
        <v>469</v>
      </c>
      <c r="AD276" s="167" t="s">
        <v>127</v>
      </c>
      <c r="AE276" s="168" t="s">
        <v>470</v>
      </c>
      <c r="AF276" s="169">
        <v>0</v>
      </c>
      <c r="AG276" s="169">
        <v>0</v>
      </c>
      <c r="AH276" s="169">
        <v>0</v>
      </c>
      <c r="AI276" s="186">
        <v>0</v>
      </c>
      <c r="AJ276" s="169">
        <v>3200</v>
      </c>
      <c r="AK276" s="169">
        <v>0</v>
      </c>
      <c r="AL276" s="169">
        <v>0</v>
      </c>
      <c r="AM276" s="169">
        <v>0</v>
      </c>
      <c r="AN276" s="169">
        <v>0</v>
      </c>
      <c r="AO276" s="169">
        <v>0</v>
      </c>
      <c r="AP276" s="169">
        <v>0</v>
      </c>
      <c r="AQ276" s="169">
        <v>0</v>
      </c>
      <c r="AR276" s="169">
        <v>3200</v>
      </c>
      <c r="AS276" s="169">
        <v>0</v>
      </c>
      <c r="AT276" s="169">
        <v>0</v>
      </c>
      <c r="AU276" s="169">
        <v>0</v>
      </c>
      <c r="AV276" s="169">
        <v>0</v>
      </c>
      <c r="AW276" s="169">
        <v>0</v>
      </c>
      <c r="AX276" s="169">
        <v>0</v>
      </c>
      <c r="AY276" s="169">
        <f t="shared" si="4"/>
        <v>3200</v>
      </c>
    </row>
    <row r="277" ht="16.5" customHeight="1" spans="1:51">
      <c r="A277" s="167" t="s">
        <v>440</v>
      </c>
      <c r="B277" s="167" t="s">
        <v>469</v>
      </c>
      <c r="C277" s="167" t="s">
        <v>141</v>
      </c>
      <c r="D277" s="168" t="s">
        <v>471</v>
      </c>
      <c r="E277" s="169">
        <v>1273.75</v>
      </c>
      <c r="F277" s="169">
        <v>1273.75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69">
        <v>0</v>
      </c>
      <c r="Q277" s="177">
        <v>0</v>
      </c>
      <c r="R277" s="169">
        <v>0</v>
      </c>
      <c r="S277" s="169">
        <v>0</v>
      </c>
      <c r="T277" s="169">
        <v>0</v>
      </c>
      <c r="U277" s="169">
        <v>0</v>
      </c>
      <c r="V277" s="169">
        <v>1273.75</v>
      </c>
      <c r="W277" s="169">
        <v>0</v>
      </c>
      <c r="X277" s="169">
        <v>0</v>
      </c>
      <c r="Y277" s="169">
        <v>0</v>
      </c>
      <c r="Z277" s="169">
        <v>0</v>
      </c>
      <c r="AA277" s="169">
        <v>0</v>
      </c>
      <c r="AB277" s="167" t="s">
        <v>440</v>
      </c>
      <c r="AC277" s="167" t="s">
        <v>469</v>
      </c>
      <c r="AD277" s="167" t="s">
        <v>141</v>
      </c>
      <c r="AE277" s="168" t="s">
        <v>471</v>
      </c>
      <c r="AF277" s="169">
        <v>0</v>
      </c>
      <c r="AG277" s="169">
        <v>0</v>
      </c>
      <c r="AH277" s="169">
        <v>0</v>
      </c>
      <c r="AI277" s="186">
        <v>0</v>
      </c>
      <c r="AJ277" s="169">
        <v>0</v>
      </c>
      <c r="AK277" s="169">
        <v>0</v>
      </c>
      <c r="AL277" s="169">
        <v>0</v>
      </c>
      <c r="AM277" s="169">
        <v>0</v>
      </c>
      <c r="AN277" s="169">
        <v>0</v>
      </c>
      <c r="AO277" s="169">
        <v>0</v>
      </c>
      <c r="AP277" s="169">
        <v>0</v>
      </c>
      <c r="AQ277" s="169">
        <v>0</v>
      </c>
      <c r="AR277" s="169">
        <v>0</v>
      </c>
      <c r="AS277" s="169">
        <v>0</v>
      </c>
      <c r="AT277" s="169">
        <v>0</v>
      </c>
      <c r="AU277" s="169">
        <v>0</v>
      </c>
      <c r="AV277" s="169">
        <v>0</v>
      </c>
      <c r="AW277" s="169">
        <v>0</v>
      </c>
      <c r="AX277" s="169">
        <v>0</v>
      </c>
      <c r="AY277" s="169">
        <f t="shared" si="4"/>
        <v>1273.75</v>
      </c>
    </row>
    <row r="278" ht="16.5" customHeight="1" spans="1:51">
      <c r="A278" s="167"/>
      <c r="B278" s="167" t="s">
        <v>176</v>
      </c>
      <c r="C278" s="167"/>
      <c r="D278" s="168" t="s">
        <v>472</v>
      </c>
      <c r="E278" s="169">
        <v>1800</v>
      </c>
      <c r="F278" s="169">
        <v>0</v>
      </c>
      <c r="G278" s="169">
        <v>0</v>
      </c>
      <c r="H278" s="169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0</v>
      </c>
      <c r="Q278" s="177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0</v>
      </c>
      <c r="AA278" s="169">
        <v>0</v>
      </c>
      <c r="AB278" s="167"/>
      <c r="AC278" s="167" t="s">
        <v>176</v>
      </c>
      <c r="AD278" s="167"/>
      <c r="AE278" s="168" t="s">
        <v>472</v>
      </c>
      <c r="AF278" s="169">
        <v>0</v>
      </c>
      <c r="AG278" s="169">
        <v>0</v>
      </c>
      <c r="AH278" s="169">
        <v>0</v>
      </c>
      <c r="AI278" s="186">
        <v>0</v>
      </c>
      <c r="AJ278" s="169">
        <v>1800</v>
      </c>
      <c r="AK278" s="169">
        <v>0</v>
      </c>
      <c r="AL278" s="169">
        <v>0</v>
      </c>
      <c r="AM278" s="169">
        <v>0</v>
      </c>
      <c r="AN278" s="169">
        <v>0</v>
      </c>
      <c r="AO278" s="169">
        <v>0</v>
      </c>
      <c r="AP278" s="169">
        <v>0</v>
      </c>
      <c r="AQ278" s="169">
        <v>0</v>
      </c>
      <c r="AR278" s="169">
        <v>1800</v>
      </c>
      <c r="AS278" s="169">
        <v>0</v>
      </c>
      <c r="AT278" s="169">
        <v>0</v>
      </c>
      <c r="AU278" s="169">
        <v>0</v>
      </c>
      <c r="AV278" s="169">
        <v>0</v>
      </c>
      <c r="AW278" s="169">
        <v>0</v>
      </c>
      <c r="AX278" s="169">
        <v>50</v>
      </c>
      <c r="AY278" s="169">
        <f t="shared" si="4"/>
        <v>1850</v>
      </c>
    </row>
    <row r="279" ht="16.5" customHeight="1" spans="1:51">
      <c r="A279" s="167" t="s">
        <v>440</v>
      </c>
      <c r="B279" s="167" t="s">
        <v>178</v>
      </c>
      <c r="C279" s="167" t="s">
        <v>122</v>
      </c>
      <c r="D279" s="168" t="s">
        <v>473</v>
      </c>
      <c r="E279" s="169">
        <v>1800</v>
      </c>
      <c r="F279" s="169">
        <v>0</v>
      </c>
      <c r="G279" s="169">
        <v>0</v>
      </c>
      <c r="H279" s="169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0</v>
      </c>
      <c r="Q279" s="177">
        <v>0</v>
      </c>
      <c r="R279" s="169">
        <v>0</v>
      </c>
      <c r="S279" s="169">
        <v>0</v>
      </c>
      <c r="T279" s="169">
        <v>0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0</v>
      </c>
      <c r="AA279" s="169">
        <v>0</v>
      </c>
      <c r="AB279" s="167" t="s">
        <v>440</v>
      </c>
      <c r="AC279" s="167" t="s">
        <v>178</v>
      </c>
      <c r="AD279" s="167" t="s">
        <v>122</v>
      </c>
      <c r="AE279" s="168" t="s">
        <v>473</v>
      </c>
      <c r="AF279" s="169">
        <v>0</v>
      </c>
      <c r="AG279" s="169">
        <v>0</v>
      </c>
      <c r="AH279" s="169">
        <v>0</v>
      </c>
      <c r="AI279" s="186">
        <v>0</v>
      </c>
      <c r="AJ279" s="169">
        <v>1800</v>
      </c>
      <c r="AK279" s="169">
        <v>0</v>
      </c>
      <c r="AL279" s="169">
        <v>0</v>
      </c>
      <c r="AM279" s="169">
        <v>0</v>
      </c>
      <c r="AN279" s="169">
        <v>0</v>
      </c>
      <c r="AO279" s="169">
        <v>0</v>
      </c>
      <c r="AP279" s="169">
        <v>0</v>
      </c>
      <c r="AQ279" s="169">
        <v>0</v>
      </c>
      <c r="AR279" s="169">
        <v>1800</v>
      </c>
      <c r="AS279" s="169">
        <v>0</v>
      </c>
      <c r="AT279" s="169">
        <v>0</v>
      </c>
      <c r="AU279" s="169">
        <v>0</v>
      </c>
      <c r="AV279" s="169">
        <v>0</v>
      </c>
      <c r="AW279" s="169">
        <v>0</v>
      </c>
      <c r="AX279" s="169">
        <v>0</v>
      </c>
      <c r="AY279" s="169">
        <f t="shared" si="4"/>
        <v>1800</v>
      </c>
    </row>
    <row r="280" ht="16.5" customHeight="1" spans="1:51">
      <c r="A280" s="167" t="s">
        <v>440</v>
      </c>
      <c r="B280" s="167" t="s">
        <v>178</v>
      </c>
      <c r="C280" s="167" t="s">
        <v>141</v>
      </c>
      <c r="D280" s="168" t="s">
        <v>474</v>
      </c>
      <c r="E280" s="169">
        <v>0</v>
      </c>
      <c r="F280" s="169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69">
        <v>0</v>
      </c>
      <c r="P280" s="169">
        <v>0</v>
      </c>
      <c r="Q280" s="177">
        <v>0</v>
      </c>
      <c r="R280" s="169">
        <v>0</v>
      </c>
      <c r="S280" s="169">
        <v>0</v>
      </c>
      <c r="T280" s="169">
        <v>0</v>
      </c>
      <c r="U280" s="169">
        <v>0</v>
      </c>
      <c r="V280" s="169">
        <v>0</v>
      </c>
      <c r="W280" s="169">
        <v>0</v>
      </c>
      <c r="X280" s="169">
        <v>0</v>
      </c>
      <c r="Y280" s="169">
        <v>0</v>
      </c>
      <c r="Z280" s="169">
        <v>0</v>
      </c>
      <c r="AA280" s="169">
        <v>0</v>
      </c>
      <c r="AB280" s="167" t="s">
        <v>440</v>
      </c>
      <c r="AC280" s="167" t="s">
        <v>178</v>
      </c>
      <c r="AD280" s="167" t="s">
        <v>141</v>
      </c>
      <c r="AE280" s="168" t="s">
        <v>474</v>
      </c>
      <c r="AF280" s="169">
        <v>0</v>
      </c>
      <c r="AG280" s="169">
        <v>0</v>
      </c>
      <c r="AH280" s="169">
        <v>0</v>
      </c>
      <c r="AI280" s="186">
        <v>0</v>
      </c>
      <c r="AJ280" s="169">
        <v>0</v>
      </c>
      <c r="AK280" s="169">
        <v>0</v>
      </c>
      <c r="AL280" s="169">
        <v>0</v>
      </c>
      <c r="AM280" s="169">
        <v>0</v>
      </c>
      <c r="AN280" s="169">
        <v>0</v>
      </c>
      <c r="AO280" s="169">
        <v>0</v>
      </c>
      <c r="AP280" s="169">
        <v>0</v>
      </c>
      <c r="AQ280" s="169">
        <v>0</v>
      </c>
      <c r="AR280" s="169">
        <v>0</v>
      </c>
      <c r="AS280" s="169">
        <v>0</v>
      </c>
      <c r="AT280" s="169">
        <v>0</v>
      </c>
      <c r="AU280" s="169">
        <v>0</v>
      </c>
      <c r="AV280" s="169">
        <v>0</v>
      </c>
      <c r="AW280" s="169">
        <v>0</v>
      </c>
      <c r="AX280" s="169">
        <v>50</v>
      </c>
      <c r="AY280" s="169">
        <f t="shared" si="4"/>
        <v>50</v>
      </c>
    </row>
    <row r="281" ht="16.5" customHeight="1" spans="1:51">
      <c r="A281" s="167"/>
      <c r="B281" s="167" t="s">
        <v>184</v>
      </c>
      <c r="C281" s="167"/>
      <c r="D281" s="168" t="s">
        <v>475</v>
      </c>
      <c r="E281" s="169">
        <v>0</v>
      </c>
      <c r="F281" s="169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69">
        <v>0</v>
      </c>
      <c r="Q281" s="177">
        <v>0</v>
      </c>
      <c r="R281" s="169">
        <v>0</v>
      </c>
      <c r="S281" s="169">
        <v>0</v>
      </c>
      <c r="T281" s="169">
        <v>0</v>
      </c>
      <c r="U281" s="169">
        <v>0</v>
      </c>
      <c r="V281" s="169">
        <v>0</v>
      </c>
      <c r="W281" s="169">
        <v>0</v>
      </c>
      <c r="X281" s="169">
        <v>0</v>
      </c>
      <c r="Y281" s="169">
        <v>0</v>
      </c>
      <c r="Z281" s="169">
        <v>0</v>
      </c>
      <c r="AA281" s="169">
        <v>0</v>
      </c>
      <c r="AB281" s="167"/>
      <c r="AC281" s="167" t="s">
        <v>184</v>
      </c>
      <c r="AD281" s="167"/>
      <c r="AE281" s="168" t="s">
        <v>475</v>
      </c>
      <c r="AF281" s="169">
        <v>0</v>
      </c>
      <c r="AG281" s="169">
        <v>0</v>
      </c>
      <c r="AH281" s="169">
        <v>0</v>
      </c>
      <c r="AI281" s="186">
        <v>0</v>
      </c>
      <c r="AJ281" s="169">
        <v>0</v>
      </c>
      <c r="AK281" s="169">
        <v>0</v>
      </c>
      <c r="AL281" s="169">
        <v>0</v>
      </c>
      <c r="AM281" s="169">
        <v>0</v>
      </c>
      <c r="AN281" s="169">
        <v>0</v>
      </c>
      <c r="AO281" s="169">
        <v>0</v>
      </c>
      <c r="AP281" s="169">
        <v>0</v>
      </c>
      <c r="AQ281" s="169">
        <v>0</v>
      </c>
      <c r="AR281" s="169">
        <v>0</v>
      </c>
      <c r="AS281" s="169">
        <v>0</v>
      </c>
      <c r="AT281" s="169">
        <v>0</v>
      </c>
      <c r="AU281" s="169">
        <v>0</v>
      </c>
      <c r="AV281" s="169">
        <v>0</v>
      </c>
      <c r="AW281" s="169">
        <v>0</v>
      </c>
      <c r="AX281" s="169">
        <v>640</v>
      </c>
      <c r="AY281" s="169">
        <f t="shared" si="4"/>
        <v>640</v>
      </c>
    </row>
    <row r="282" ht="16.5" customHeight="1" spans="1:51">
      <c r="A282" s="167" t="s">
        <v>440</v>
      </c>
      <c r="B282" s="167" t="s">
        <v>186</v>
      </c>
      <c r="C282" s="167" t="s">
        <v>122</v>
      </c>
      <c r="D282" s="168" t="s">
        <v>476</v>
      </c>
      <c r="E282" s="169">
        <v>0</v>
      </c>
      <c r="F282" s="169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77">
        <v>0</v>
      </c>
      <c r="R282" s="169">
        <v>0</v>
      </c>
      <c r="S282" s="169">
        <v>0</v>
      </c>
      <c r="T282" s="169">
        <v>0</v>
      </c>
      <c r="U282" s="169">
        <v>0</v>
      </c>
      <c r="V282" s="169">
        <v>0</v>
      </c>
      <c r="W282" s="169">
        <v>0</v>
      </c>
      <c r="X282" s="169">
        <v>0</v>
      </c>
      <c r="Y282" s="169">
        <v>0</v>
      </c>
      <c r="Z282" s="169">
        <v>0</v>
      </c>
      <c r="AA282" s="169">
        <v>0</v>
      </c>
      <c r="AB282" s="167" t="s">
        <v>440</v>
      </c>
      <c r="AC282" s="167" t="s">
        <v>186</v>
      </c>
      <c r="AD282" s="167" t="s">
        <v>122</v>
      </c>
      <c r="AE282" s="168" t="s">
        <v>476</v>
      </c>
      <c r="AF282" s="169">
        <v>0</v>
      </c>
      <c r="AG282" s="169">
        <v>0</v>
      </c>
      <c r="AH282" s="169">
        <v>0</v>
      </c>
      <c r="AI282" s="186">
        <v>0</v>
      </c>
      <c r="AJ282" s="169">
        <v>0</v>
      </c>
      <c r="AK282" s="169">
        <v>0</v>
      </c>
      <c r="AL282" s="169">
        <v>0</v>
      </c>
      <c r="AM282" s="169">
        <v>0</v>
      </c>
      <c r="AN282" s="169">
        <v>0</v>
      </c>
      <c r="AO282" s="169">
        <v>0</v>
      </c>
      <c r="AP282" s="169">
        <v>0</v>
      </c>
      <c r="AQ282" s="169">
        <v>0</v>
      </c>
      <c r="AR282" s="169">
        <v>0</v>
      </c>
      <c r="AS282" s="169">
        <v>0</v>
      </c>
      <c r="AT282" s="169">
        <v>0</v>
      </c>
      <c r="AU282" s="169">
        <v>0</v>
      </c>
      <c r="AV282" s="169">
        <v>0</v>
      </c>
      <c r="AW282" s="169">
        <v>0</v>
      </c>
      <c r="AX282" s="169">
        <v>640</v>
      </c>
      <c r="AY282" s="169">
        <f t="shared" si="4"/>
        <v>640</v>
      </c>
    </row>
    <row r="283" ht="16.5" customHeight="1" spans="1:51">
      <c r="A283" s="167"/>
      <c r="B283" s="167" t="s">
        <v>254</v>
      </c>
      <c r="C283" s="167"/>
      <c r="D283" s="168" t="s">
        <v>477</v>
      </c>
      <c r="E283" s="169">
        <v>446.94</v>
      </c>
      <c r="F283" s="169">
        <v>335.37</v>
      </c>
      <c r="G283" s="169">
        <v>191.19</v>
      </c>
      <c r="H283" s="169">
        <v>128.25</v>
      </c>
      <c r="I283" s="169">
        <v>128.25</v>
      </c>
      <c r="J283" s="169">
        <v>0</v>
      </c>
      <c r="K283" s="169">
        <v>0</v>
      </c>
      <c r="L283" s="169">
        <v>0</v>
      </c>
      <c r="M283" s="169">
        <v>15.93</v>
      </c>
      <c r="N283" s="169">
        <v>15.93</v>
      </c>
      <c r="O283" s="169">
        <v>0</v>
      </c>
      <c r="P283" s="169">
        <v>0</v>
      </c>
      <c r="Q283" s="177">
        <v>0</v>
      </c>
      <c r="R283" s="169">
        <v>0</v>
      </c>
      <c r="S283" s="169">
        <v>0</v>
      </c>
      <c r="T283" s="169">
        <v>0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0</v>
      </c>
      <c r="AA283" s="169">
        <v>0</v>
      </c>
      <c r="AB283" s="167"/>
      <c r="AC283" s="167" t="s">
        <v>254</v>
      </c>
      <c r="AD283" s="167"/>
      <c r="AE283" s="168" t="s">
        <v>477</v>
      </c>
      <c r="AF283" s="169">
        <v>111.57</v>
      </c>
      <c r="AG283" s="169">
        <v>73.95</v>
      </c>
      <c r="AH283" s="169">
        <v>37.62</v>
      </c>
      <c r="AI283" s="186">
        <v>0</v>
      </c>
      <c r="AJ283" s="169">
        <v>0</v>
      </c>
      <c r="AK283" s="169">
        <v>0</v>
      </c>
      <c r="AL283" s="169">
        <v>0</v>
      </c>
      <c r="AM283" s="169">
        <v>0</v>
      </c>
      <c r="AN283" s="169">
        <v>0</v>
      </c>
      <c r="AO283" s="169">
        <v>0</v>
      </c>
      <c r="AP283" s="169">
        <v>0</v>
      </c>
      <c r="AQ283" s="169">
        <v>0</v>
      </c>
      <c r="AR283" s="169">
        <v>0</v>
      </c>
      <c r="AS283" s="169">
        <v>0</v>
      </c>
      <c r="AT283" s="169">
        <v>0</v>
      </c>
      <c r="AU283" s="169">
        <v>0</v>
      </c>
      <c r="AV283" s="169">
        <v>0</v>
      </c>
      <c r="AW283" s="169">
        <v>0</v>
      </c>
      <c r="AX283" s="169">
        <v>467</v>
      </c>
      <c r="AY283" s="169">
        <f t="shared" si="4"/>
        <v>913.94</v>
      </c>
    </row>
    <row r="284" ht="16.5" customHeight="1" spans="1:51">
      <c r="A284" s="167" t="s">
        <v>440</v>
      </c>
      <c r="B284" s="167" t="s">
        <v>478</v>
      </c>
      <c r="C284" s="167" t="s">
        <v>122</v>
      </c>
      <c r="D284" s="168" t="s">
        <v>243</v>
      </c>
      <c r="E284" s="169">
        <v>446.94</v>
      </c>
      <c r="F284" s="169">
        <v>335.37</v>
      </c>
      <c r="G284" s="169">
        <v>191.19</v>
      </c>
      <c r="H284" s="169">
        <v>128.25</v>
      </c>
      <c r="I284" s="169">
        <v>128.25</v>
      </c>
      <c r="J284" s="169">
        <v>0</v>
      </c>
      <c r="K284" s="169">
        <v>0</v>
      </c>
      <c r="L284" s="169">
        <v>0</v>
      </c>
      <c r="M284" s="169">
        <v>15.93</v>
      </c>
      <c r="N284" s="169">
        <v>15.93</v>
      </c>
      <c r="O284" s="169">
        <v>0</v>
      </c>
      <c r="P284" s="169">
        <v>0</v>
      </c>
      <c r="Q284" s="177">
        <v>0</v>
      </c>
      <c r="R284" s="169">
        <v>0</v>
      </c>
      <c r="S284" s="169">
        <v>0</v>
      </c>
      <c r="T284" s="169">
        <v>0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0</v>
      </c>
      <c r="AA284" s="169">
        <v>0</v>
      </c>
      <c r="AB284" s="167" t="s">
        <v>440</v>
      </c>
      <c r="AC284" s="167" t="s">
        <v>478</v>
      </c>
      <c r="AD284" s="167" t="s">
        <v>122</v>
      </c>
      <c r="AE284" s="168" t="s">
        <v>243</v>
      </c>
      <c r="AF284" s="169">
        <v>111.57</v>
      </c>
      <c r="AG284" s="169">
        <v>73.95</v>
      </c>
      <c r="AH284" s="169">
        <v>37.62</v>
      </c>
      <c r="AI284" s="186">
        <v>0</v>
      </c>
      <c r="AJ284" s="169">
        <v>0</v>
      </c>
      <c r="AK284" s="169">
        <v>0</v>
      </c>
      <c r="AL284" s="169">
        <v>0</v>
      </c>
      <c r="AM284" s="169">
        <v>0</v>
      </c>
      <c r="AN284" s="169">
        <v>0</v>
      </c>
      <c r="AO284" s="169">
        <v>0</v>
      </c>
      <c r="AP284" s="169">
        <v>0</v>
      </c>
      <c r="AQ284" s="169">
        <v>0</v>
      </c>
      <c r="AR284" s="169">
        <v>0</v>
      </c>
      <c r="AS284" s="169">
        <v>0</v>
      </c>
      <c r="AT284" s="169">
        <v>0</v>
      </c>
      <c r="AU284" s="169">
        <v>0</v>
      </c>
      <c r="AV284" s="169">
        <v>0</v>
      </c>
      <c r="AW284" s="169">
        <v>0</v>
      </c>
      <c r="AX284" s="169">
        <v>17</v>
      </c>
      <c r="AY284" s="169">
        <f t="shared" si="4"/>
        <v>463.94</v>
      </c>
    </row>
    <row r="285" ht="16.5" customHeight="1" spans="1:51">
      <c r="A285" s="167" t="s">
        <v>440</v>
      </c>
      <c r="B285" s="167" t="s">
        <v>478</v>
      </c>
      <c r="C285" s="167" t="s">
        <v>127</v>
      </c>
      <c r="D285" s="168" t="s">
        <v>479</v>
      </c>
      <c r="E285" s="169">
        <v>0</v>
      </c>
      <c r="F285" s="169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77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</v>
      </c>
      <c r="AA285" s="169">
        <v>0</v>
      </c>
      <c r="AB285" s="167" t="s">
        <v>440</v>
      </c>
      <c r="AC285" s="167" t="s">
        <v>478</v>
      </c>
      <c r="AD285" s="167" t="s">
        <v>127</v>
      </c>
      <c r="AE285" s="168" t="s">
        <v>479</v>
      </c>
      <c r="AF285" s="169">
        <v>0</v>
      </c>
      <c r="AG285" s="169">
        <v>0</v>
      </c>
      <c r="AH285" s="169">
        <v>0</v>
      </c>
      <c r="AI285" s="186">
        <v>0</v>
      </c>
      <c r="AJ285" s="169">
        <v>0</v>
      </c>
      <c r="AK285" s="169">
        <v>0</v>
      </c>
      <c r="AL285" s="169">
        <v>0</v>
      </c>
      <c r="AM285" s="169">
        <v>0</v>
      </c>
      <c r="AN285" s="169">
        <v>0</v>
      </c>
      <c r="AO285" s="169">
        <v>0</v>
      </c>
      <c r="AP285" s="169">
        <v>0</v>
      </c>
      <c r="AQ285" s="169">
        <v>0</v>
      </c>
      <c r="AR285" s="169">
        <v>0</v>
      </c>
      <c r="AS285" s="169">
        <v>0</v>
      </c>
      <c r="AT285" s="169">
        <v>0</v>
      </c>
      <c r="AU285" s="169">
        <v>0</v>
      </c>
      <c r="AV285" s="169">
        <v>0</v>
      </c>
      <c r="AW285" s="169">
        <v>0</v>
      </c>
      <c r="AX285" s="169">
        <v>1</v>
      </c>
      <c r="AY285" s="169">
        <f t="shared" si="4"/>
        <v>1</v>
      </c>
    </row>
    <row r="286" ht="16.5" customHeight="1" spans="1:51">
      <c r="A286" s="167" t="s">
        <v>440</v>
      </c>
      <c r="B286" s="167" t="s">
        <v>478</v>
      </c>
      <c r="C286" s="167" t="s">
        <v>148</v>
      </c>
      <c r="D286" s="168" t="s">
        <v>480</v>
      </c>
      <c r="E286" s="169">
        <v>0</v>
      </c>
      <c r="F286" s="169">
        <v>0</v>
      </c>
      <c r="G286" s="169">
        <v>0</v>
      </c>
      <c r="H286" s="169">
        <v>0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69">
        <v>0</v>
      </c>
      <c r="P286" s="169">
        <v>0</v>
      </c>
      <c r="Q286" s="177">
        <v>0</v>
      </c>
      <c r="R286" s="169">
        <v>0</v>
      </c>
      <c r="S286" s="169">
        <v>0</v>
      </c>
      <c r="T286" s="169">
        <v>0</v>
      </c>
      <c r="U286" s="169">
        <v>0</v>
      </c>
      <c r="V286" s="169">
        <v>0</v>
      </c>
      <c r="W286" s="169">
        <v>0</v>
      </c>
      <c r="X286" s="169">
        <v>0</v>
      </c>
      <c r="Y286" s="169">
        <v>0</v>
      </c>
      <c r="Z286" s="169">
        <v>0</v>
      </c>
      <c r="AA286" s="169">
        <v>0</v>
      </c>
      <c r="AB286" s="167" t="s">
        <v>440</v>
      </c>
      <c r="AC286" s="167" t="s">
        <v>478</v>
      </c>
      <c r="AD286" s="167" t="s">
        <v>148</v>
      </c>
      <c r="AE286" s="168" t="s">
        <v>480</v>
      </c>
      <c r="AF286" s="169">
        <v>0</v>
      </c>
      <c r="AG286" s="169">
        <v>0</v>
      </c>
      <c r="AH286" s="169">
        <v>0</v>
      </c>
      <c r="AI286" s="186">
        <v>0</v>
      </c>
      <c r="AJ286" s="169">
        <v>0</v>
      </c>
      <c r="AK286" s="169">
        <v>0</v>
      </c>
      <c r="AL286" s="169">
        <v>0</v>
      </c>
      <c r="AM286" s="169">
        <v>0</v>
      </c>
      <c r="AN286" s="169">
        <v>0</v>
      </c>
      <c r="AO286" s="169">
        <v>0</v>
      </c>
      <c r="AP286" s="169">
        <v>0</v>
      </c>
      <c r="AQ286" s="169">
        <v>0</v>
      </c>
      <c r="AR286" s="169">
        <v>0</v>
      </c>
      <c r="AS286" s="169">
        <v>0</v>
      </c>
      <c r="AT286" s="169">
        <v>0</v>
      </c>
      <c r="AU286" s="169">
        <v>0</v>
      </c>
      <c r="AV286" s="169">
        <v>0</v>
      </c>
      <c r="AW286" s="169">
        <v>0</v>
      </c>
      <c r="AX286" s="169">
        <v>80</v>
      </c>
      <c r="AY286" s="169">
        <f t="shared" si="4"/>
        <v>80</v>
      </c>
    </row>
    <row r="287" ht="16.5" customHeight="1" spans="1:51">
      <c r="A287" s="167" t="s">
        <v>440</v>
      </c>
      <c r="B287" s="167" t="s">
        <v>478</v>
      </c>
      <c r="C287" s="167" t="s">
        <v>157</v>
      </c>
      <c r="D287" s="168" t="s">
        <v>481</v>
      </c>
      <c r="E287" s="169">
        <v>0</v>
      </c>
      <c r="F287" s="169">
        <v>0</v>
      </c>
      <c r="G287" s="169">
        <v>0</v>
      </c>
      <c r="H287" s="169">
        <v>0</v>
      </c>
      <c r="I287" s="169">
        <v>0</v>
      </c>
      <c r="J287" s="169">
        <v>0</v>
      </c>
      <c r="K287" s="169">
        <v>0</v>
      </c>
      <c r="L287" s="169">
        <v>0</v>
      </c>
      <c r="M287" s="169">
        <v>0</v>
      </c>
      <c r="N287" s="169">
        <v>0</v>
      </c>
      <c r="O287" s="169">
        <v>0</v>
      </c>
      <c r="P287" s="169">
        <v>0</v>
      </c>
      <c r="Q287" s="177">
        <v>0</v>
      </c>
      <c r="R287" s="169">
        <v>0</v>
      </c>
      <c r="S287" s="169">
        <v>0</v>
      </c>
      <c r="T287" s="169">
        <v>0</v>
      </c>
      <c r="U287" s="169">
        <v>0</v>
      </c>
      <c r="V287" s="169">
        <v>0</v>
      </c>
      <c r="W287" s="169">
        <v>0</v>
      </c>
      <c r="X287" s="169">
        <v>0</v>
      </c>
      <c r="Y287" s="169">
        <v>0</v>
      </c>
      <c r="Z287" s="169">
        <v>0</v>
      </c>
      <c r="AA287" s="169">
        <v>0</v>
      </c>
      <c r="AB287" s="167" t="s">
        <v>440</v>
      </c>
      <c r="AC287" s="167" t="s">
        <v>478</v>
      </c>
      <c r="AD287" s="167" t="s">
        <v>157</v>
      </c>
      <c r="AE287" s="168" t="s">
        <v>481</v>
      </c>
      <c r="AF287" s="169">
        <v>0</v>
      </c>
      <c r="AG287" s="169">
        <v>0</v>
      </c>
      <c r="AH287" s="169">
        <v>0</v>
      </c>
      <c r="AI287" s="186">
        <v>0</v>
      </c>
      <c r="AJ287" s="169">
        <v>0</v>
      </c>
      <c r="AK287" s="169">
        <v>0</v>
      </c>
      <c r="AL287" s="169">
        <v>0</v>
      </c>
      <c r="AM287" s="169">
        <v>0</v>
      </c>
      <c r="AN287" s="169">
        <v>0</v>
      </c>
      <c r="AO287" s="169">
        <v>0</v>
      </c>
      <c r="AP287" s="169">
        <v>0</v>
      </c>
      <c r="AQ287" s="169">
        <v>0</v>
      </c>
      <c r="AR287" s="169">
        <v>0</v>
      </c>
      <c r="AS287" s="169">
        <v>0</v>
      </c>
      <c r="AT287" s="169">
        <v>0</v>
      </c>
      <c r="AU287" s="169">
        <v>0</v>
      </c>
      <c r="AV287" s="169">
        <v>0</v>
      </c>
      <c r="AW287" s="169">
        <v>0</v>
      </c>
      <c r="AX287" s="169">
        <v>369</v>
      </c>
      <c r="AY287" s="169">
        <f t="shared" si="4"/>
        <v>369</v>
      </c>
    </row>
    <row r="288" ht="16.5" customHeight="1" spans="1:51">
      <c r="A288" s="167"/>
      <c r="B288" s="167" t="s">
        <v>141</v>
      </c>
      <c r="C288" s="167"/>
      <c r="D288" s="168" t="s">
        <v>482</v>
      </c>
      <c r="E288" s="169">
        <v>0</v>
      </c>
      <c r="F288" s="169">
        <v>0</v>
      </c>
      <c r="G288" s="169">
        <v>0</v>
      </c>
      <c r="H288" s="169">
        <v>0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69">
        <v>0</v>
      </c>
      <c r="Q288" s="177">
        <v>0</v>
      </c>
      <c r="R288" s="169">
        <v>0</v>
      </c>
      <c r="S288" s="169">
        <v>0</v>
      </c>
      <c r="T288" s="169">
        <v>0</v>
      </c>
      <c r="U288" s="169">
        <v>0</v>
      </c>
      <c r="V288" s="169">
        <v>0</v>
      </c>
      <c r="W288" s="169">
        <v>0</v>
      </c>
      <c r="X288" s="169">
        <v>0</v>
      </c>
      <c r="Y288" s="169">
        <v>0</v>
      </c>
      <c r="Z288" s="169">
        <v>0</v>
      </c>
      <c r="AA288" s="169">
        <v>0</v>
      </c>
      <c r="AB288" s="167"/>
      <c r="AC288" s="167" t="s">
        <v>141</v>
      </c>
      <c r="AD288" s="167"/>
      <c r="AE288" s="168" t="s">
        <v>482</v>
      </c>
      <c r="AF288" s="169">
        <v>0</v>
      </c>
      <c r="AG288" s="169">
        <v>0</v>
      </c>
      <c r="AH288" s="169">
        <v>0</v>
      </c>
      <c r="AI288" s="186">
        <v>0</v>
      </c>
      <c r="AJ288" s="169">
        <v>0</v>
      </c>
      <c r="AK288" s="169">
        <v>0</v>
      </c>
      <c r="AL288" s="169">
        <v>0</v>
      </c>
      <c r="AM288" s="169">
        <v>0</v>
      </c>
      <c r="AN288" s="169">
        <v>0</v>
      </c>
      <c r="AO288" s="169">
        <v>0</v>
      </c>
      <c r="AP288" s="169">
        <v>0</v>
      </c>
      <c r="AQ288" s="169">
        <v>0</v>
      </c>
      <c r="AR288" s="169">
        <v>0</v>
      </c>
      <c r="AS288" s="169">
        <v>0</v>
      </c>
      <c r="AT288" s="169">
        <v>0</v>
      </c>
      <c r="AU288" s="169">
        <v>0</v>
      </c>
      <c r="AV288" s="169">
        <v>0</v>
      </c>
      <c r="AW288" s="169">
        <v>0</v>
      </c>
      <c r="AX288" s="169">
        <v>0</v>
      </c>
      <c r="AY288" s="169">
        <f t="shared" si="4"/>
        <v>0</v>
      </c>
    </row>
    <row r="289" ht="16.5" customHeight="1" spans="1:51">
      <c r="A289" s="167" t="s">
        <v>440</v>
      </c>
      <c r="B289" s="167" t="s">
        <v>261</v>
      </c>
      <c r="C289" s="167" t="s">
        <v>141</v>
      </c>
      <c r="D289" s="168" t="s">
        <v>483</v>
      </c>
      <c r="E289" s="169">
        <v>0</v>
      </c>
      <c r="F289" s="169">
        <v>0</v>
      </c>
      <c r="G289" s="169">
        <v>0</v>
      </c>
      <c r="H289" s="169">
        <v>0</v>
      </c>
      <c r="I289" s="169">
        <v>0</v>
      </c>
      <c r="J289" s="169">
        <v>0</v>
      </c>
      <c r="K289" s="169">
        <v>0</v>
      </c>
      <c r="L289" s="169">
        <v>0</v>
      </c>
      <c r="M289" s="169">
        <v>0</v>
      </c>
      <c r="N289" s="169">
        <v>0</v>
      </c>
      <c r="O289" s="169">
        <v>0</v>
      </c>
      <c r="P289" s="169">
        <v>0</v>
      </c>
      <c r="Q289" s="177">
        <v>0</v>
      </c>
      <c r="R289" s="169">
        <v>0</v>
      </c>
      <c r="S289" s="169">
        <v>0</v>
      </c>
      <c r="T289" s="169">
        <v>0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0</v>
      </c>
      <c r="AA289" s="169">
        <v>0</v>
      </c>
      <c r="AB289" s="167" t="s">
        <v>440</v>
      </c>
      <c r="AC289" s="167" t="s">
        <v>261</v>
      </c>
      <c r="AD289" s="167" t="s">
        <v>141</v>
      </c>
      <c r="AE289" s="168" t="s">
        <v>483</v>
      </c>
      <c r="AF289" s="169">
        <v>0</v>
      </c>
      <c r="AG289" s="169">
        <v>0</v>
      </c>
      <c r="AH289" s="169">
        <v>0</v>
      </c>
      <c r="AI289" s="186">
        <v>0</v>
      </c>
      <c r="AJ289" s="169">
        <v>0</v>
      </c>
      <c r="AK289" s="169">
        <v>0</v>
      </c>
      <c r="AL289" s="169">
        <v>0</v>
      </c>
      <c r="AM289" s="169">
        <v>0</v>
      </c>
      <c r="AN289" s="169">
        <v>0</v>
      </c>
      <c r="AO289" s="169">
        <v>0</v>
      </c>
      <c r="AP289" s="169">
        <v>0</v>
      </c>
      <c r="AQ289" s="169">
        <v>0</v>
      </c>
      <c r="AR289" s="169">
        <v>0</v>
      </c>
      <c r="AS289" s="169">
        <v>0</v>
      </c>
      <c r="AT289" s="169">
        <v>0</v>
      </c>
      <c r="AU289" s="169">
        <v>0</v>
      </c>
      <c r="AV289" s="169">
        <v>0</v>
      </c>
      <c r="AW289" s="169">
        <v>0</v>
      </c>
      <c r="AX289" s="169">
        <v>0</v>
      </c>
      <c r="AY289" s="169">
        <f t="shared" si="4"/>
        <v>0</v>
      </c>
    </row>
    <row r="290" ht="16.5" customHeight="1" spans="1:51">
      <c r="A290" s="167" t="s">
        <v>484</v>
      </c>
      <c r="B290" s="167"/>
      <c r="C290" s="167"/>
      <c r="D290" s="168" t="s">
        <v>485</v>
      </c>
      <c r="E290" s="169">
        <v>451.41</v>
      </c>
      <c r="F290" s="169">
        <v>306.06</v>
      </c>
      <c r="G290" s="169">
        <v>172.54</v>
      </c>
      <c r="H290" s="169">
        <v>56.15</v>
      </c>
      <c r="I290" s="169">
        <v>42.75</v>
      </c>
      <c r="J290" s="169">
        <v>0</v>
      </c>
      <c r="K290" s="169">
        <v>0</v>
      </c>
      <c r="L290" s="169">
        <v>13.4</v>
      </c>
      <c r="M290" s="169">
        <v>14.38</v>
      </c>
      <c r="N290" s="169">
        <v>14.38</v>
      </c>
      <c r="O290" s="169">
        <v>0</v>
      </c>
      <c r="P290" s="169">
        <v>0</v>
      </c>
      <c r="Q290" s="177">
        <v>0</v>
      </c>
      <c r="R290" s="169">
        <v>0</v>
      </c>
      <c r="S290" s="169">
        <v>63</v>
      </c>
      <c r="T290" s="169">
        <v>0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0</v>
      </c>
      <c r="AA290" s="169">
        <v>0</v>
      </c>
      <c r="AB290" s="167" t="s">
        <v>484</v>
      </c>
      <c r="AC290" s="167"/>
      <c r="AD290" s="167"/>
      <c r="AE290" s="168" t="s">
        <v>485</v>
      </c>
      <c r="AF290" s="169">
        <v>145.35</v>
      </c>
      <c r="AG290" s="169">
        <v>133.47</v>
      </c>
      <c r="AH290" s="169">
        <v>11.88</v>
      </c>
      <c r="AI290" s="186">
        <v>0</v>
      </c>
      <c r="AJ290" s="169">
        <v>0</v>
      </c>
      <c r="AK290" s="169">
        <v>0</v>
      </c>
      <c r="AL290" s="169">
        <v>0</v>
      </c>
      <c r="AM290" s="169">
        <v>0</v>
      </c>
      <c r="AN290" s="169">
        <v>0</v>
      </c>
      <c r="AO290" s="169">
        <v>0</v>
      </c>
      <c r="AP290" s="169">
        <v>0</v>
      </c>
      <c r="AQ290" s="169">
        <v>0</v>
      </c>
      <c r="AR290" s="169">
        <v>0</v>
      </c>
      <c r="AS290" s="169">
        <v>0</v>
      </c>
      <c r="AT290" s="169">
        <v>0</v>
      </c>
      <c r="AU290" s="169">
        <v>0</v>
      </c>
      <c r="AV290" s="169">
        <v>0</v>
      </c>
      <c r="AW290" s="169">
        <v>0</v>
      </c>
      <c r="AX290" s="169">
        <v>1445</v>
      </c>
      <c r="AY290" s="169">
        <f t="shared" si="4"/>
        <v>1896.41</v>
      </c>
    </row>
    <row r="291" ht="16.5" customHeight="1" spans="1:51">
      <c r="A291" s="167"/>
      <c r="B291" s="167" t="s">
        <v>122</v>
      </c>
      <c r="C291" s="167"/>
      <c r="D291" s="168" t="s">
        <v>486</v>
      </c>
      <c r="E291" s="169">
        <v>451.41</v>
      </c>
      <c r="F291" s="169">
        <v>306.06</v>
      </c>
      <c r="G291" s="169">
        <v>172.54</v>
      </c>
      <c r="H291" s="169">
        <v>56.15</v>
      </c>
      <c r="I291" s="169">
        <v>42.75</v>
      </c>
      <c r="J291" s="169">
        <v>0</v>
      </c>
      <c r="K291" s="169">
        <v>0</v>
      </c>
      <c r="L291" s="169">
        <v>13.4</v>
      </c>
      <c r="M291" s="169">
        <v>14.38</v>
      </c>
      <c r="N291" s="169">
        <v>14.38</v>
      </c>
      <c r="O291" s="169">
        <v>0</v>
      </c>
      <c r="P291" s="169">
        <v>0</v>
      </c>
      <c r="Q291" s="177">
        <v>0</v>
      </c>
      <c r="R291" s="169">
        <v>0</v>
      </c>
      <c r="S291" s="169">
        <v>63</v>
      </c>
      <c r="T291" s="169">
        <v>0</v>
      </c>
      <c r="U291" s="169">
        <v>0</v>
      </c>
      <c r="V291" s="169">
        <v>0</v>
      </c>
      <c r="W291" s="169">
        <v>0</v>
      </c>
      <c r="X291" s="169">
        <v>0</v>
      </c>
      <c r="Y291" s="169">
        <v>0</v>
      </c>
      <c r="Z291" s="169">
        <v>0</v>
      </c>
      <c r="AA291" s="169">
        <v>0</v>
      </c>
      <c r="AB291" s="167"/>
      <c r="AC291" s="167" t="s">
        <v>122</v>
      </c>
      <c r="AD291" s="167"/>
      <c r="AE291" s="168" t="s">
        <v>486</v>
      </c>
      <c r="AF291" s="169">
        <v>145.35</v>
      </c>
      <c r="AG291" s="169">
        <v>133.47</v>
      </c>
      <c r="AH291" s="169">
        <v>11.88</v>
      </c>
      <c r="AI291" s="186">
        <v>0</v>
      </c>
      <c r="AJ291" s="169">
        <v>0</v>
      </c>
      <c r="AK291" s="169">
        <v>0</v>
      </c>
      <c r="AL291" s="169">
        <v>0</v>
      </c>
      <c r="AM291" s="169">
        <v>0</v>
      </c>
      <c r="AN291" s="169">
        <v>0</v>
      </c>
      <c r="AO291" s="169">
        <v>0</v>
      </c>
      <c r="AP291" s="169">
        <v>0</v>
      </c>
      <c r="AQ291" s="169">
        <v>0</v>
      </c>
      <c r="AR291" s="169">
        <v>0</v>
      </c>
      <c r="AS291" s="169">
        <v>0</v>
      </c>
      <c r="AT291" s="169">
        <v>0</v>
      </c>
      <c r="AU291" s="169">
        <v>0</v>
      </c>
      <c r="AV291" s="169">
        <v>0</v>
      </c>
      <c r="AW291" s="169">
        <v>0</v>
      </c>
      <c r="AX291" s="169">
        <v>545</v>
      </c>
      <c r="AY291" s="169">
        <f t="shared" si="4"/>
        <v>996.41</v>
      </c>
    </row>
    <row r="292" ht="16.5" customHeight="1" spans="1:51">
      <c r="A292" s="167" t="s">
        <v>487</v>
      </c>
      <c r="B292" s="167" t="s">
        <v>125</v>
      </c>
      <c r="C292" s="167" t="s">
        <v>122</v>
      </c>
      <c r="D292" s="168" t="s">
        <v>488</v>
      </c>
      <c r="E292" s="169">
        <v>451.41</v>
      </c>
      <c r="F292" s="169">
        <v>306.06</v>
      </c>
      <c r="G292" s="169">
        <v>172.54</v>
      </c>
      <c r="H292" s="169">
        <v>56.15</v>
      </c>
      <c r="I292" s="169">
        <v>42.75</v>
      </c>
      <c r="J292" s="169">
        <v>0</v>
      </c>
      <c r="K292" s="169">
        <v>0</v>
      </c>
      <c r="L292" s="169">
        <v>13.4</v>
      </c>
      <c r="M292" s="169">
        <v>14.38</v>
      </c>
      <c r="N292" s="169">
        <v>14.38</v>
      </c>
      <c r="O292" s="169">
        <v>0</v>
      </c>
      <c r="P292" s="169">
        <v>0</v>
      </c>
      <c r="Q292" s="177">
        <v>0</v>
      </c>
      <c r="R292" s="169">
        <v>0</v>
      </c>
      <c r="S292" s="169">
        <v>63</v>
      </c>
      <c r="T292" s="169">
        <v>0</v>
      </c>
      <c r="U292" s="169">
        <v>0</v>
      </c>
      <c r="V292" s="169">
        <v>0</v>
      </c>
      <c r="W292" s="169">
        <v>0</v>
      </c>
      <c r="X292" s="169">
        <v>0</v>
      </c>
      <c r="Y292" s="169">
        <v>0</v>
      </c>
      <c r="Z292" s="169">
        <v>0</v>
      </c>
      <c r="AA292" s="169">
        <v>0</v>
      </c>
      <c r="AB292" s="167" t="s">
        <v>487</v>
      </c>
      <c r="AC292" s="167" t="s">
        <v>125</v>
      </c>
      <c r="AD292" s="167" t="s">
        <v>122</v>
      </c>
      <c r="AE292" s="168" t="s">
        <v>488</v>
      </c>
      <c r="AF292" s="169">
        <v>145.35</v>
      </c>
      <c r="AG292" s="169">
        <v>133.47</v>
      </c>
      <c r="AH292" s="169">
        <v>11.88</v>
      </c>
      <c r="AI292" s="186">
        <v>0</v>
      </c>
      <c r="AJ292" s="169">
        <v>0</v>
      </c>
      <c r="AK292" s="169">
        <v>0</v>
      </c>
      <c r="AL292" s="169">
        <v>0</v>
      </c>
      <c r="AM292" s="169">
        <v>0</v>
      </c>
      <c r="AN292" s="169">
        <v>0</v>
      </c>
      <c r="AO292" s="169">
        <v>0</v>
      </c>
      <c r="AP292" s="169">
        <v>0</v>
      </c>
      <c r="AQ292" s="169">
        <v>0</v>
      </c>
      <c r="AR292" s="169">
        <v>0</v>
      </c>
      <c r="AS292" s="169">
        <v>0</v>
      </c>
      <c r="AT292" s="169">
        <v>0</v>
      </c>
      <c r="AU292" s="169">
        <v>0</v>
      </c>
      <c r="AV292" s="169">
        <v>0</v>
      </c>
      <c r="AW292" s="169">
        <v>0</v>
      </c>
      <c r="AX292" s="169">
        <v>545</v>
      </c>
      <c r="AY292" s="169">
        <f t="shared" si="4"/>
        <v>996.41</v>
      </c>
    </row>
    <row r="293" ht="16.5" customHeight="1" spans="1:51">
      <c r="A293" s="167" t="s">
        <v>487</v>
      </c>
      <c r="B293" s="167" t="s">
        <v>125</v>
      </c>
      <c r="C293" s="167" t="s">
        <v>141</v>
      </c>
      <c r="D293" s="168" t="s">
        <v>489</v>
      </c>
      <c r="E293" s="169"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69">
        <v>0</v>
      </c>
      <c r="Q293" s="177">
        <v>0</v>
      </c>
      <c r="R293" s="169">
        <v>0</v>
      </c>
      <c r="S293" s="169">
        <v>0</v>
      </c>
      <c r="T293" s="169">
        <v>0</v>
      </c>
      <c r="U293" s="169">
        <v>0</v>
      </c>
      <c r="V293" s="169">
        <v>0</v>
      </c>
      <c r="W293" s="169">
        <v>0</v>
      </c>
      <c r="X293" s="169">
        <v>0</v>
      </c>
      <c r="Y293" s="169">
        <v>0</v>
      </c>
      <c r="Z293" s="169">
        <v>0</v>
      </c>
      <c r="AA293" s="169">
        <v>0</v>
      </c>
      <c r="AB293" s="167" t="s">
        <v>487</v>
      </c>
      <c r="AC293" s="167" t="s">
        <v>125</v>
      </c>
      <c r="AD293" s="167" t="s">
        <v>141</v>
      </c>
      <c r="AE293" s="168" t="s">
        <v>489</v>
      </c>
      <c r="AF293" s="169">
        <v>0</v>
      </c>
      <c r="AG293" s="169">
        <v>0</v>
      </c>
      <c r="AH293" s="169">
        <v>0</v>
      </c>
      <c r="AI293" s="186">
        <v>0</v>
      </c>
      <c r="AJ293" s="169">
        <v>0</v>
      </c>
      <c r="AK293" s="169">
        <v>0</v>
      </c>
      <c r="AL293" s="169">
        <v>0</v>
      </c>
      <c r="AM293" s="169">
        <v>0</v>
      </c>
      <c r="AN293" s="169">
        <v>0</v>
      </c>
      <c r="AO293" s="169">
        <v>0</v>
      </c>
      <c r="AP293" s="169">
        <v>0</v>
      </c>
      <c r="AQ293" s="169">
        <v>0</v>
      </c>
      <c r="AR293" s="169">
        <v>0</v>
      </c>
      <c r="AS293" s="169">
        <v>0</v>
      </c>
      <c r="AT293" s="169">
        <v>0</v>
      </c>
      <c r="AU293" s="169">
        <v>0</v>
      </c>
      <c r="AV293" s="169">
        <v>0</v>
      </c>
      <c r="AW293" s="169">
        <v>0</v>
      </c>
      <c r="AX293" s="169">
        <v>0</v>
      </c>
      <c r="AY293" s="169">
        <f t="shared" si="4"/>
        <v>0</v>
      </c>
    </row>
    <row r="294" ht="16.5" customHeight="1" spans="1:51">
      <c r="A294" s="167"/>
      <c r="B294" s="167" t="s">
        <v>132</v>
      </c>
      <c r="C294" s="167"/>
      <c r="D294" s="168" t="s">
        <v>490</v>
      </c>
      <c r="E294" s="169">
        <v>0</v>
      </c>
      <c r="F294" s="169">
        <v>0</v>
      </c>
      <c r="G294" s="169">
        <v>0</v>
      </c>
      <c r="H294" s="169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69">
        <v>0</v>
      </c>
      <c r="Q294" s="177">
        <v>0</v>
      </c>
      <c r="R294" s="169">
        <v>0</v>
      </c>
      <c r="S294" s="169">
        <v>0</v>
      </c>
      <c r="T294" s="169">
        <v>0</v>
      </c>
      <c r="U294" s="169">
        <v>0</v>
      </c>
      <c r="V294" s="169">
        <v>0</v>
      </c>
      <c r="W294" s="169">
        <v>0</v>
      </c>
      <c r="X294" s="169">
        <v>0</v>
      </c>
      <c r="Y294" s="169">
        <v>0</v>
      </c>
      <c r="Z294" s="169">
        <v>0</v>
      </c>
      <c r="AA294" s="169">
        <v>0</v>
      </c>
      <c r="AB294" s="167"/>
      <c r="AC294" s="167" t="s">
        <v>132</v>
      </c>
      <c r="AD294" s="167"/>
      <c r="AE294" s="168" t="s">
        <v>490</v>
      </c>
      <c r="AF294" s="169">
        <v>0</v>
      </c>
      <c r="AG294" s="169">
        <v>0</v>
      </c>
      <c r="AH294" s="169">
        <v>0</v>
      </c>
      <c r="AI294" s="186">
        <v>0</v>
      </c>
      <c r="AJ294" s="169">
        <v>0</v>
      </c>
      <c r="AK294" s="169">
        <v>0</v>
      </c>
      <c r="AL294" s="169">
        <v>0</v>
      </c>
      <c r="AM294" s="169">
        <v>0</v>
      </c>
      <c r="AN294" s="169">
        <v>0</v>
      </c>
      <c r="AO294" s="169">
        <v>0</v>
      </c>
      <c r="AP294" s="169">
        <v>0</v>
      </c>
      <c r="AQ294" s="169">
        <v>0</v>
      </c>
      <c r="AR294" s="169">
        <v>0</v>
      </c>
      <c r="AS294" s="169">
        <v>0</v>
      </c>
      <c r="AT294" s="169">
        <v>0</v>
      </c>
      <c r="AU294" s="169">
        <v>0</v>
      </c>
      <c r="AV294" s="169">
        <v>0</v>
      </c>
      <c r="AW294" s="169">
        <v>0</v>
      </c>
      <c r="AX294" s="169">
        <v>900</v>
      </c>
      <c r="AY294" s="169">
        <f t="shared" si="4"/>
        <v>900</v>
      </c>
    </row>
    <row r="295" ht="16.5" customHeight="1" spans="1:51">
      <c r="A295" s="167" t="s">
        <v>487</v>
      </c>
      <c r="B295" s="167" t="s">
        <v>134</v>
      </c>
      <c r="C295" s="167" t="s">
        <v>127</v>
      </c>
      <c r="D295" s="168" t="s">
        <v>491</v>
      </c>
      <c r="E295" s="169">
        <v>0</v>
      </c>
      <c r="F295" s="169">
        <v>0</v>
      </c>
      <c r="G295" s="169">
        <v>0</v>
      </c>
      <c r="H295" s="169">
        <v>0</v>
      </c>
      <c r="I295" s="169">
        <v>0</v>
      </c>
      <c r="J295" s="169">
        <v>0</v>
      </c>
      <c r="K295" s="169">
        <v>0</v>
      </c>
      <c r="L295" s="169">
        <v>0</v>
      </c>
      <c r="M295" s="169">
        <v>0</v>
      </c>
      <c r="N295" s="169">
        <v>0</v>
      </c>
      <c r="O295" s="169">
        <v>0</v>
      </c>
      <c r="P295" s="169">
        <v>0</v>
      </c>
      <c r="Q295" s="177">
        <v>0</v>
      </c>
      <c r="R295" s="169">
        <v>0</v>
      </c>
      <c r="S295" s="169">
        <v>0</v>
      </c>
      <c r="T295" s="169">
        <v>0</v>
      </c>
      <c r="U295" s="169">
        <v>0</v>
      </c>
      <c r="V295" s="169">
        <v>0</v>
      </c>
      <c r="W295" s="169">
        <v>0</v>
      </c>
      <c r="X295" s="169">
        <v>0</v>
      </c>
      <c r="Y295" s="169">
        <v>0</v>
      </c>
      <c r="Z295" s="169">
        <v>0</v>
      </c>
      <c r="AA295" s="169">
        <v>0</v>
      </c>
      <c r="AB295" s="167" t="s">
        <v>487</v>
      </c>
      <c r="AC295" s="167" t="s">
        <v>134</v>
      </c>
      <c r="AD295" s="167" t="s">
        <v>127</v>
      </c>
      <c r="AE295" s="168" t="s">
        <v>491</v>
      </c>
      <c r="AF295" s="169">
        <v>0</v>
      </c>
      <c r="AG295" s="169">
        <v>0</v>
      </c>
      <c r="AH295" s="169">
        <v>0</v>
      </c>
      <c r="AI295" s="186">
        <v>0</v>
      </c>
      <c r="AJ295" s="169">
        <v>0</v>
      </c>
      <c r="AK295" s="169">
        <v>0</v>
      </c>
      <c r="AL295" s="169">
        <v>0</v>
      </c>
      <c r="AM295" s="169">
        <v>0</v>
      </c>
      <c r="AN295" s="169">
        <v>0</v>
      </c>
      <c r="AO295" s="169">
        <v>0</v>
      </c>
      <c r="AP295" s="169">
        <v>0</v>
      </c>
      <c r="AQ295" s="169">
        <v>0</v>
      </c>
      <c r="AR295" s="169">
        <v>0</v>
      </c>
      <c r="AS295" s="169">
        <v>0</v>
      </c>
      <c r="AT295" s="169">
        <v>0</v>
      </c>
      <c r="AU295" s="169">
        <v>0</v>
      </c>
      <c r="AV295" s="169">
        <v>0</v>
      </c>
      <c r="AW295" s="169">
        <v>0</v>
      </c>
      <c r="AX295" s="169">
        <v>900</v>
      </c>
      <c r="AY295" s="169">
        <f t="shared" si="4"/>
        <v>900</v>
      </c>
    </row>
    <row r="296" ht="16.5" customHeight="1" spans="1:51">
      <c r="A296" s="167"/>
      <c r="B296" s="167" t="s">
        <v>143</v>
      </c>
      <c r="C296" s="167"/>
      <c r="D296" s="168" t="s">
        <v>492</v>
      </c>
      <c r="E296" s="169">
        <v>0</v>
      </c>
      <c r="F296" s="169">
        <v>0</v>
      </c>
      <c r="G296" s="169">
        <v>0</v>
      </c>
      <c r="H296" s="169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69">
        <v>0</v>
      </c>
      <c r="Q296" s="177">
        <v>0</v>
      </c>
      <c r="R296" s="169">
        <v>0</v>
      </c>
      <c r="S296" s="169">
        <v>0</v>
      </c>
      <c r="T296" s="169">
        <v>0</v>
      </c>
      <c r="U296" s="169">
        <v>0</v>
      </c>
      <c r="V296" s="169">
        <v>0</v>
      </c>
      <c r="W296" s="169">
        <v>0</v>
      </c>
      <c r="X296" s="169">
        <v>0</v>
      </c>
      <c r="Y296" s="169">
        <v>0</v>
      </c>
      <c r="Z296" s="169">
        <v>0</v>
      </c>
      <c r="AA296" s="169">
        <v>0</v>
      </c>
      <c r="AB296" s="167"/>
      <c r="AC296" s="167" t="s">
        <v>143</v>
      </c>
      <c r="AD296" s="167"/>
      <c r="AE296" s="168" t="s">
        <v>492</v>
      </c>
      <c r="AF296" s="169">
        <v>0</v>
      </c>
      <c r="AG296" s="169">
        <v>0</v>
      </c>
      <c r="AH296" s="169">
        <v>0</v>
      </c>
      <c r="AI296" s="186">
        <v>0</v>
      </c>
      <c r="AJ296" s="169">
        <v>0</v>
      </c>
      <c r="AK296" s="169">
        <v>0</v>
      </c>
      <c r="AL296" s="169">
        <v>0</v>
      </c>
      <c r="AM296" s="169">
        <v>0</v>
      </c>
      <c r="AN296" s="169">
        <v>0</v>
      </c>
      <c r="AO296" s="169">
        <v>0</v>
      </c>
      <c r="AP296" s="169">
        <v>0</v>
      </c>
      <c r="AQ296" s="169">
        <v>0</v>
      </c>
      <c r="AR296" s="169">
        <v>0</v>
      </c>
      <c r="AS296" s="169">
        <v>0</v>
      </c>
      <c r="AT296" s="169">
        <v>0</v>
      </c>
      <c r="AU296" s="169">
        <v>0</v>
      </c>
      <c r="AV296" s="169">
        <v>0</v>
      </c>
      <c r="AW296" s="169">
        <v>0</v>
      </c>
      <c r="AX296" s="169">
        <v>0</v>
      </c>
      <c r="AY296" s="169">
        <f t="shared" si="4"/>
        <v>0</v>
      </c>
    </row>
    <row r="297" ht="16.5" customHeight="1" spans="1:51">
      <c r="A297" s="167" t="s">
        <v>487</v>
      </c>
      <c r="B297" s="167" t="s">
        <v>145</v>
      </c>
      <c r="C297" s="167" t="s">
        <v>127</v>
      </c>
      <c r="D297" s="168" t="s">
        <v>493</v>
      </c>
      <c r="E297" s="169">
        <v>0</v>
      </c>
      <c r="F297" s="169">
        <v>0</v>
      </c>
      <c r="G297" s="169">
        <v>0</v>
      </c>
      <c r="H297" s="169">
        <v>0</v>
      </c>
      <c r="I297" s="169">
        <v>0</v>
      </c>
      <c r="J297" s="169">
        <v>0</v>
      </c>
      <c r="K297" s="169">
        <v>0</v>
      </c>
      <c r="L297" s="169">
        <v>0</v>
      </c>
      <c r="M297" s="169">
        <v>0</v>
      </c>
      <c r="N297" s="169">
        <v>0</v>
      </c>
      <c r="O297" s="169">
        <v>0</v>
      </c>
      <c r="P297" s="169">
        <v>0</v>
      </c>
      <c r="Q297" s="177">
        <v>0</v>
      </c>
      <c r="R297" s="169">
        <v>0</v>
      </c>
      <c r="S297" s="169">
        <v>0</v>
      </c>
      <c r="T297" s="169">
        <v>0</v>
      </c>
      <c r="U297" s="169">
        <v>0</v>
      </c>
      <c r="V297" s="169">
        <v>0</v>
      </c>
      <c r="W297" s="169">
        <v>0</v>
      </c>
      <c r="X297" s="169">
        <v>0</v>
      </c>
      <c r="Y297" s="169">
        <v>0</v>
      </c>
      <c r="Z297" s="169">
        <v>0</v>
      </c>
      <c r="AA297" s="169">
        <v>0</v>
      </c>
      <c r="AB297" s="167" t="s">
        <v>487</v>
      </c>
      <c r="AC297" s="167" t="s">
        <v>145</v>
      </c>
      <c r="AD297" s="167" t="s">
        <v>127</v>
      </c>
      <c r="AE297" s="168" t="s">
        <v>493</v>
      </c>
      <c r="AF297" s="169">
        <v>0</v>
      </c>
      <c r="AG297" s="169">
        <v>0</v>
      </c>
      <c r="AH297" s="169">
        <v>0</v>
      </c>
      <c r="AI297" s="186">
        <v>0</v>
      </c>
      <c r="AJ297" s="169">
        <v>0</v>
      </c>
      <c r="AK297" s="169">
        <v>0</v>
      </c>
      <c r="AL297" s="169">
        <v>0</v>
      </c>
      <c r="AM297" s="169">
        <v>0</v>
      </c>
      <c r="AN297" s="169">
        <v>0</v>
      </c>
      <c r="AO297" s="169">
        <v>0</v>
      </c>
      <c r="AP297" s="169">
        <v>0</v>
      </c>
      <c r="AQ297" s="169">
        <v>0</v>
      </c>
      <c r="AR297" s="169">
        <v>0</v>
      </c>
      <c r="AS297" s="169">
        <v>0</v>
      </c>
      <c r="AT297" s="169">
        <v>0</v>
      </c>
      <c r="AU297" s="169">
        <v>0</v>
      </c>
      <c r="AV297" s="169">
        <v>0</v>
      </c>
      <c r="AW297" s="169">
        <v>0</v>
      </c>
      <c r="AX297" s="169">
        <v>0</v>
      </c>
      <c r="AY297" s="169">
        <f t="shared" si="4"/>
        <v>0</v>
      </c>
    </row>
    <row r="298" ht="16.5" customHeight="1" spans="1:51">
      <c r="A298" s="167" t="s">
        <v>487</v>
      </c>
      <c r="B298" s="167" t="s">
        <v>145</v>
      </c>
      <c r="C298" s="167" t="s">
        <v>141</v>
      </c>
      <c r="D298" s="168" t="s">
        <v>494</v>
      </c>
      <c r="E298" s="169">
        <v>0</v>
      </c>
      <c r="F298" s="169">
        <v>0</v>
      </c>
      <c r="G298" s="169">
        <v>0</v>
      </c>
      <c r="H298" s="169">
        <v>0</v>
      </c>
      <c r="I298" s="169">
        <v>0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69">
        <v>0</v>
      </c>
      <c r="P298" s="169">
        <v>0</v>
      </c>
      <c r="Q298" s="177">
        <v>0</v>
      </c>
      <c r="R298" s="169">
        <v>0</v>
      </c>
      <c r="S298" s="169">
        <v>0</v>
      </c>
      <c r="T298" s="169">
        <v>0</v>
      </c>
      <c r="U298" s="169">
        <v>0</v>
      </c>
      <c r="V298" s="169">
        <v>0</v>
      </c>
      <c r="W298" s="169">
        <v>0</v>
      </c>
      <c r="X298" s="169">
        <v>0</v>
      </c>
      <c r="Y298" s="169">
        <v>0</v>
      </c>
      <c r="Z298" s="169">
        <v>0</v>
      </c>
      <c r="AA298" s="169">
        <v>0</v>
      </c>
      <c r="AB298" s="167" t="s">
        <v>487</v>
      </c>
      <c r="AC298" s="167" t="s">
        <v>145</v>
      </c>
      <c r="AD298" s="167" t="s">
        <v>141</v>
      </c>
      <c r="AE298" s="168" t="s">
        <v>494</v>
      </c>
      <c r="AF298" s="169">
        <v>0</v>
      </c>
      <c r="AG298" s="169">
        <v>0</v>
      </c>
      <c r="AH298" s="169">
        <v>0</v>
      </c>
      <c r="AI298" s="186">
        <v>0</v>
      </c>
      <c r="AJ298" s="169">
        <v>0</v>
      </c>
      <c r="AK298" s="169">
        <v>0</v>
      </c>
      <c r="AL298" s="169">
        <v>0</v>
      </c>
      <c r="AM298" s="169">
        <v>0</v>
      </c>
      <c r="AN298" s="169">
        <v>0</v>
      </c>
      <c r="AO298" s="169">
        <v>0</v>
      </c>
      <c r="AP298" s="169">
        <v>0</v>
      </c>
      <c r="AQ298" s="169">
        <v>0</v>
      </c>
      <c r="AR298" s="169">
        <v>0</v>
      </c>
      <c r="AS298" s="169">
        <v>0</v>
      </c>
      <c r="AT298" s="169">
        <v>0</v>
      </c>
      <c r="AU298" s="169">
        <v>0</v>
      </c>
      <c r="AV298" s="169">
        <v>0</v>
      </c>
      <c r="AW298" s="169">
        <v>0</v>
      </c>
      <c r="AX298" s="169">
        <v>0</v>
      </c>
      <c r="AY298" s="169">
        <f t="shared" si="4"/>
        <v>0</v>
      </c>
    </row>
    <row r="299" ht="16.5" customHeight="1" spans="1:51">
      <c r="A299" s="167"/>
      <c r="B299" s="167" t="s">
        <v>148</v>
      </c>
      <c r="C299" s="167"/>
      <c r="D299" s="168" t="s">
        <v>495</v>
      </c>
      <c r="E299" s="169">
        <v>0</v>
      </c>
      <c r="F299" s="169">
        <v>0</v>
      </c>
      <c r="G299" s="169">
        <v>0</v>
      </c>
      <c r="H299" s="169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0</v>
      </c>
      <c r="Q299" s="177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0</v>
      </c>
      <c r="Y299" s="169">
        <v>0</v>
      </c>
      <c r="Z299" s="169">
        <v>0</v>
      </c>
      <c r="AA299" s="169">
        <v>0</v>
      </c>
      <c r="AB299" s="167"/>
      <c r="AC299" s="167" t="s">
        <v>148</v>
      </c>
      <c r="AD299" s="167"/>
      <c r="AE299" s="168" t="s">
        <v>495</v>
      </c>
      <c r="AF299" s="169">
        <v>0</v>
      </c>
      <c r="AG299" s="169">
        <v>0</v>
      </c>
      <c r="AH299" s="169">
        <v>0</v>
      </c>
      <c r="AI299" s="186">
        <v>0</v>
      </c>
      <c r="AJ299" s="169">
        <v>0</v>
      </c>
      <c r="AK299" s="169">
        <v>0</v>
      </c>
      <c r="AL299" s="169">
        <v>0</v>
      </c>
      <c r="AM299" s="169">
        <v>0</v>
      </c>
      <c r="AN299" s="169">
        <v>0</v>
      </c>
      <c r="AO299" s="169">
        <v>0</v>
      </c>
      <c r="AP299" s="169">
        <v>0</v>
      </c>
      <c r="AQ299" s="169">
        <v>0</v>
      </c>
      <c r="AR299" s="169">
        <v>0</v>
      </c>
      <c r="AS299" s="169">
        <v>0</v>
      </c>
      <c r="AT299" s="169">
        <v>0</v>
      </c>
      <c r="AU299" s="169">
        <v>0</v>
      </c>
      <c r="AV299" s="169">
        <v>0</v>
      </c>
      <c r="AW299" s="169">
        <v>0</v>
      </c>
      <c r="AX299" s="169">
        <v>0</v>
      </c>
      <c r="AY299" s="169">
        <f t="shared" si="4"/>
        <v>0</v>
      </c>
    </row>
    <row r="300" ht="16.5" customHeight="1" spans="1:51">
      <c r="A300" s="167" t="s">
        <v>487</v>
      </c>
      <c r="B300" s="167" t="s">
        <v>150</v>
      </c>
      <c r="C300" s="167" t="s">
        <v>154</v>
      </c>
      <c r="D300" s="168" t="s">
        <v>496</v>
      </c>
      <c r="E300" s="169">
        <v>0</v>
      </c>
      <c r="F300" s="169">
        <v>0</v>
      </c>
      <c r="G300" s="169">
        <v>0</v>
      </c>
      <c r="H300" s="169">
        <v>0</v>
      </c>
      <c r="I300" s="169">
        <v>0</v>
      </c>
      <c r="J300" s="169">
        <v>0</v>
      </c>
      <c r="K300" s="169">
        <v>0</v>
      </c>
      <c r="L300" s="169">
        <v>0</v>
      </c>
      <c r="M300" s="169">
        <v>0</v>
      </c>
      <c r="N300" s="169">
        <v>0</v>
      </c>
      <c r="O300" s="169">
        <v>0</v>
      </c>
      <c r="P300" s="169">
        <v>0</v>
      </c>
      <c r="Q300" s="177">
        <v>0</v>
      </c>
      <c r="R300" s="169">
        <v>0</v>
      </c>
      <c r="S300" s="169">
        <v>0</v>
      </c>
      <c r="T300" s="169">
        <v>0</v>
      </c>
      <c r="U300" s="169">
        <v>0</v>
      </c>
      <c r="V300" s="169">
        <v>0</v>
      </c>
      <c r="W300" s="169">
        <v>0</v>
      </c>
      <c r="X300" s="169">
        <v>0</v>
      </c>
      <c r="Y300" s="169">
        <v>0</v>
      </c>
      <c r="Z300" s="169">
        <v>0</v>
      </c>
      <c r="AA300" s="169">
        <v>0</v>
      </c>
      <c r="AB300" s="167" t="s">
        <v>487</v>
      </c>
      <c r="AC300" s="167" t="s">
        <v>150</v>
      </c>
      <c r="AD300" s="167" t="s">
        <v>154</v>
      </c>
      <c r="AE300" s="168" t="s">
        <v>496</v>
      </c>
      <c r="AF300" s="169">
        <v>0</v>
      </c>
      <c r="AG300" s="169">
        <v>0</v>
      </c>
      <c r="AH300" s="169">
        <v>0</v>
      </c>
      <c r="AI300" s="186">
        <v>0</v>
      </c>
      <c r="AJ300" s="169">
        <v>0</v>
      </c>
      <c r="AK300" s="169">
        <v>0</v>
      </c>
      <c r="AL300" s="169">
        <v>0</v>
      </c>
      <c r="AM300" s="169">
        <v>0</v>
      </c>
      <c r="AN300" s="169">
        <v>0</v>
      </c>
      <c r="AO300" s="169">
        <v>0</v>
      </c>
      <c r="AP300" s="169">
        <v>0</v>
      </c>
      <c r="AQ300" s="169">
        <v>0</v>
      </c>
      <c r="AR300" s="169">
        <v>0</v>
      </c>
      <c r="AS300" s="169">
        <v>0</v>
      </c>
      <c r="AT300" s="169">
        <v>0</v>
      </c>
      <c r="AU300" s="169">
        <v>0</v>
      </c>
      <c r="AV300" s="169">
        <v>0</v>
      </c>
      <c r="AW300" s="169">
        <v>0</v>
      </c>
      <c r="AX300" s="169">
        <v>0</v>
      </c>
      <c r="AY300" s="169">
        <f t="shared" si="4"/>
        <v>0</v>
      </c>
    </row>
    <row r="301" ht="16.5" customHeight="1" spans="1:51">
      <c r="A301" s="167" t="s">
        <v>487</v>
      </c>
      <c r="B301" s="167" t="s">
        <v>150</v>
      </c>
      <c r="C301" s="167" t="s">
        <v>141</v>
      </c>
      <c r="D301" s="168" t="s">
        <v>497</v>
      </c>
      <c r="E301" s="169">
        <v>0</v>
      </c>
      <c r="F301" s="169">
        <v>0</v>
      </c>
      <c r="G301" s="169">
        <v>0</v>
      </c>
      <c r="H301" s="169">
        <v>0</v>
      </c>
      <c r="I301" s="169">
        <v>0</v>
      </c>
      <c r="J301" s="169">
        <v>0</v>
      </c>
      <c r="K301" s="169">
        <v>0</v>
      </c>
      <c r="L301" s="169">
        <v>0</v>
      </c>
      <c r="M301" s="169">
        <v>0</v>
      </c>
      <c r="N301" s="169">
        <v>0</v>
      </c>
      <c r="O301" s="169">
        <v>0</v>
      </c>
      <c r="P301" s="169">
        <v>0</v>
      </c>
      <c r="Q301" s="177">
        <v>0</v>
      </c>
      <c r="R301" s="169">
        <v>0</v>
      </c>
      <c r="S301" s="169">
        <v>0</v>
      </c>
      <c r="T301" s="169">
        <v>0</v>
      </c>
      <c r="U301" s="169">
        <v>0</v>
      </c>
      <c r="V301" s="169">
        <v>0</v>
      </c>
      <c r="W301" s="169">
        <v>0</v>
      </c>
      <c r="X301" s="169">
        <v>0</v>
      </c>
      <c r="Y301" s="169">
        <v>0</v>
      </c>
      <c r="Z301" s="169">
        <v>0</v>
      </c>
      <c r="AA301" s="169">
        <v>0</v>
      </c>
      <c r="AB301" s="167" t="s">
        <v>487</v>
      </c>
      <c r="AC301" s="167" t="s">
        <v>150</v>
      </c>
      <c r="AD301" s="167" t="s">
        <v>141</v>
      </c>
      <c r="AE301" s="168" t="s">
        <v>497</v>
      </c>
      <c r="AF301" s="169">
        <v>0</v>
      </c>
      <c r="AG301" s="169">
        <v>0</v>
      </c>
      <c r="AH301" s="169">
        <v>0</v>
      </c>
      <c r="AI301" s="186">
        <v>0</v>
      </c>
      <c r="AJ301" s="169">
        <v>0</v>
      </c>
      <c r="AK301" s="169">
        <v>0</v>
      </c>
      <c r="AL301" s="169">
        <v>0</v>
      </c>
      <c r="AM301" s="169">
        <v>0</v>
      </c>
      <c r="AN301" s="169">
        <v>0</v>
      </c>
      <c r="AO301" s="169">
        <v>0</v>
      </c>
      <c r="AP301" s="169">
        <v>0</v>
      </c>
      <c r="AQ301" s="169">
        <v>0</v>
      </c>
      <c r="AR301" s="169">
        <v>0</v>
      </c>
      <c r="AS301" s="169">
        <v>0</v>
      </c>
      <c r="AT301" s="169">
        <v>0</v>
      </c>
      <c r="AU301" s="169">
        <v>0</v>
      </c>
      <c r="AV301" s="169">
        <v>0</v>
      </c>
      <c r="AW301" s="169">
        <v>0</v>
      </c>
      <c r="AX301" s="169">
        <v>0</v>
      </c>
      <c r="AY301" s="169">
        <f t="shared" si="4"/>
        <v>0</v>
      </c>
    </row>
    <row r="302" ht="16.5" customHeight="1" spans="1:51">
      <c r="A302" s="167"/>
      <c r="B302" s="167" t="s">
        <v>141</v>
      </c>
      <c r="C302" s="167"/>
      <c r="D302" s="168" t="s">
        <v>498</v>
      </c>
      <c r="E302" s="169">
        <v>0</v>
      </c>
      <c r="F302" s="169">
        <v>0</v>
      </c>
      <c r="G302" s="169">
        <v>0</v>
      </c>
      <c r="H302" s="169">
        <v>0</v>
      </c>
      <c r="I302" s="169">
        <v>0</v>
      </c>
      <c r="J302" s="169">
        <v>0</v>
      </c>
      <c r="K302" s="169">
        <v>0</v>
      </c>
      <c r="L302" s="169">
        <v>0</v>
      </c>
      <c r="M302" s="169">
        <v>0</v>
      </c>
      <c r="N302" s="169">
        <v>0</v>
      </c>
      <c r="O302" s="169">
        <v>0</v>
      </c>
      <c r="P302" s="169">
        <v>0</v>
      </c>
      <c r="Q302" s="177">
        <v>0</v>
      </c>
      <c r="R302" s="169">
        <v>0</v>
      </c>
      <c r="S302" s="169">
        <v>0</v>
      </c>
      <c r="T302" s="169">
        <v>0</v>
      </c>
      <c r="U302" s="169">
        <v>0</v>
      </c>
      <c r="V302" s="169">
        <v>0</v>
      </c>
      <c r="W302" s="169">
        <v>0</v>
      </c>
      <c r="X302" s="169">
        <v>0</v>
      </c>
      <c r="Y302" s="169">
        <v>0</v>
      </c>
      <c r="Z302" s="169">
        <v>0</v>
      </c>
      <c r="AA302" s="169">
        <v>0</v>
      </c>
      <c r="AB302" s="167"/>
      <c r="AC302" s="167" t="s">
        <v>141</v>
      </c>
      <c r="AD302" s="167"/>
      <c r="AE302" s="168" t="s">
        <v>498</v>
      </c>
      <c r="AF302" s="169">
        <v>0</v>
      </c>
      <c r="AG302" s="169">
        <v>0</v>
      </c>
      <c r="AH302" s="169">
        <v>0</v>
      </c>
      <c r="AI302" s="186">
        <v>0</v>
      </c>
      <c r="AJ302" s="169">
        <v>0</v>
      </c>
      <c r="AK302" s="169">
        <v>0</v>
      </c>
      <c r="AL302" s="169">
        <v>0</v>
      </c>
      <c r="AM302" s="169">
        <v>0</v>
      </c>
      <c r="AN302" s="169">
        <v>0</v>
      </c>
      <c r="AO302" s="169">
        <v>0</v>
      </c>
      <c r="AP302" s="169">
        <v>0</v>
      </c>
      <c r="AQ302" s="169">
        <v>0</v>
      </c>
      <c r="AR302" s="169">
        <v>0</v>
      </c>
      <c r="AS302" s="169">
        <v>0</v>
      </c>
      <c r="AT302" s="169">
        <v>0</v>
      </c>
      <c r="AU302" s="169">
        <v>0</v>
      </c>
      <c r="AV302" s="169">
        <v>0</v>
      </c>
      <c r="AW302" s="169">
        <v>0</v>
      </c>
      <c r="AX302" s="169">
        <v>0</v>
      </c>
      <c r="AY302" s="169">
        <f t="shared" si="4"/>
        <v>0</v>
      </c>
    </row>
    <row r="303" ht="16.5" customHeight="1" spans="1:51">
      <c r="A303" s="167" t="s">
        <v>487</v>
      </c>
      <c r="B303" s="167" t="s">
        <v>261</v>
      </c>
      <c r="C303" s="167" t="s">
        <v>141</v>
      </c>
      <c r="D303" s="168" t="s">
        <v>499</v>
      </c>
      <c r="E303" s="169">
        <v>0</v>
      </c>
      <c r="F303" s="169">
        <v>0</v>
      </c>
      <c r="G303" s="169">
        <v>0</v>
      </c>
      <c r="H303" s="169">
        <v>0</v>
      </c>
      <c r="I303" s="169">
        <v>0</v>
      </c>
      <c r="J303" s="169">
        <v>0</v>
      </c>
      <c r="K303" s="169">
        <v>0</v>
      </c>
      <c r="L303" s="169">
        <v>0</v>
      </c>
      <c r="M303" s="169">
        <v>0</v>
      </c>
      <c r="N303" s="169">
        <v>0</v>
      </c>
      <c r="O303" s="169">
        <v>0</v>
      </c>
      <c r="P303" s="169">
        <v>0</v>
      </c>
      <c r="Q303" s="177">
        <v>0</v>
      </c>
      <c r="R303" s="169">
        <v>0</v>
      </c>
      <c r="S303" s="169">
        <v>0</v>
      </c>
      <c r="T303" s="169">
        <v>0</v>
      </c>
      <c r="U303" s="169">
        <v>0</v>
      </c>
      <c r="V303" s="169">
        <v>0</v>
      </c>
      <c r="W303" s="169">
        <v>0</v>
      </c>
      <c r="X303" s="169">
        <v>0</v>
      </c>
      <c r="Y303" s="169">
        <v>0</v>
      </c>
      <c r="Z303" s="169">
        <v>0</v>
      </c>
      <c r="AA303" s="169">
        <v>0</v>
      </c>
      <c r="AB303" s="167" t="s">
        <v>487</v>
      </c>
      <c r="AC303" s="167" t="s">
        <v>261</v>
      </c>
      <c r="AD303" s="167" t="s">
        <v>141</v>
      </c>
      <c r="AE303" s="168" t="s">
        <v>499</v>
      </c>
      <c r="AF303" s="169">
        <v>0</v>
      </c>
      <c r="AG303" s="169">
        <v>0</v>
      </c>
      <c r="AH303" s="169">
        <v>0</v>
      </c>
      <c r="AI303" s="186">
        <v>0</v>
      </c>
      <c r="AJ303" s="169">
        <v>0</v>
      </c>
      <c r="AK303" s="169">
        <v>0</v>
      </c>
      <c r="AL303" s="169">
        <v>0</v>
      </c>
      <c r="AM303" s="169">
        <v>0</v>
      </c>
      <c r="AN303" s="169">
        <v>0</v>
      </c>
      <c r="AO303" s="169">
        <v>0</v>
      </c>
      <c r="AP303" s="169">
        <v>0</v>
      </c>
      <c r="AQ303" s="169">
        <v>0</v>
      </c>
      <c r="AR303" s="169">
        <v>0</v>
      </c>
      <c r="AS303" s="169">
        <v>0</v>
      </c>
      <c r="AT303" s="169">
        <v>0</v>
      </c>
      <c r="AU303" s="169">
        <v>0</v>
      </c>
      <c r="AV303" s="169">
        <v>0</v>
      </c>
      <c r="AW303" s="169">
        <v>0</v>
      </c>
      <c r="AX303" s="169">
        <v>0</v>
      </c>
      <c r="AY303" s="169">
        <f t="shared" si="4"/>
        <v>0</v>
      </c>
    </row>
    <row r="304" ht="16.5" customHeight="1" spans="1:51">
      <c r="A304" s="167" t="s">
        <v>500</v>
      </c>
      <c r="B304" s="167"/>
      <c r="C304" s="167"/>
      <c r="D304" s="168" t="s">
        <v>501</v>
      </c>
      <c r="E304" s="169">
        <v>2603.55</v>
      </c>
      <c r="F304" s="169">
        <v>2199.25</v>
      </c>
      <c r="G304" s="169">
        <v>1126.16</v>
      </c>
      <c r="H304" s="169">
        <v>400.5</v>
      </c>
      <c r="I304" s="169">
        <v>400.5</v>
      </c>
      <c r="J304" s="169">
        <v>0</v>
      </c>
      <c r="K304" s="169">
        <v>0</v>
      </c>
      <c r="L304" s="169">
        <v>0</v>
      </c>
      <c r="M304" s="169">
        <v>93.85</v>
      </c>
      <c r="N304" s="169">
        <v>93.85</v>
      </c>
      <c r="O304" s="169">
        <v>0</v>
      </c>
      <c r="P304" s="169">
        <v>0</v>
      </c>
      <c r="Q304" s="177">
        <v>0</v>
      </c>
      <c r="R304" s="169">
        <v>0</v>
      </c>
      <c r="S304" s="169">
        <v>348.75</v>
      </c>
      <c r="T304" s="169">
        <v>0</v>
      </c>
      <c r="U304" s="169">
        <v>0</v>
      </c>
      <c r="V304" s="169">
        <v>0</v>
      </c>
      <c r="W304" s="169">
        <v>0</v>
      </c>
      <c r="X304" s="169">
        <v>0</v>
      </c>
      <c r="Y304" s="169">
        <v>0</v>
      </c>
      <c r="Z304" s="169">
        <v>0</v>
      </c>
      <c r="AA304" s="169">
        <v>230</v>
      </c>
      <c r="AB304" s="167" t="s">
        <v>500</v>
      </c>
      <c r="AC304" s="167"/>
      <c r="AD304" s="167"/>
      <c r="AE304" s="168" t="s">
        <v>501</v>
      </c>
      <c r="AF304" s="169">
        <v>400.64</v>
      </c>
      <c r="AG304" s="169">
        <v>353.78</v>
      </c>
      <c r="AH304" s="169">
        <v>46.86</v>
      </c>
      <c r="AI304" s="186">
        <v>0</v>
      </c>
      <c r="AJ304" s="169">
        <v>3.65</v>
      </c>
      <c r="AK304" s="169">
        <v>0</v>
      </c>
      <c r="AL304" s="169">
        <v>0</v>
      </c>
      <c r="AM304" s="169">
        <v>0</v>
      </c>
      <c r="AN304" s="169">
        <v>0</v>
      </c>
      <c r="AO304" s="169">
        <v>0</v>
      </c>
      <c r="AP304" s="169">
        <v>3.65</v>
      </c>
      <c r="AQ304" s="169">
        <v>0</v>
      </c>
      <c r="AR304" s="169">
        <v>0</v>
      </c>
      <c r="AS304" s="169">
        <v>0</v>
      </c>
      <c r="AT304" s="169">
        <v>0</v>
      </c>
      <c r="AU304" s="169">
        <v>0</v>
      </c>
      <c r="AV304" s="169">
        <v>0</v>
      </c>
      <c r="AW304" s="169">
        <v>0</v>
      </c>
      <c r="AX304" s="169">
        <v>13102.03</v>
      </c>
      <c r="AY304" s="169">
        <f t="shared" si="4"/>
        <v>15705.58</v>
      </c>
    </row>
    <row r="305" ht="16.5" customHeight="1" spans="1:51">
      <c r="A305" s="167"/>
      <c r="B305" s="167" t="s">
        <v>122</v>
      </c>
      <c r="C305" s="167"/>
      <c r="D305" s="168" t="s">
        <v>502</v>
      </c>
      <c r="E305" s="169">
        <v>1533.53</v>
      </c>
      <c r="F305" s="169">
        <v>1425.53</v>
      </c>
      <c r="G305" s="169">
        <v>701.34</v>
      </c>
      <c r="H305" s="169">
        <v>355.5</v>
      </c>
      <c r="I305" s="169">
        <v>355.5</v>
      </c>
      <c r="J305" s="169">
        <v>0</v>
      </c>
      <c r="K305" s="169">
        <v>0</v>
      </c>
      <c r="L305" s="169">
        <v>0</v>
      </c>
      <c r="M305" s="169">
        <v>58.44</v>
      </c>
      <c r="N305" s="169">
        <v>58.44</v>
      </c>
      <c r="O305" s="169">
        <v>0</v>
      </c>
      <c r="P305" s="169">
        <v>0</v>
      </c>
      <c r="Q305" s="177">
        <v>0</v>
      </c>
      <c r="R305" s="169">
        <v>0</v>
      </c>
      <c r="S305" s="169">
        <v>110.25</v>
      </c>
      <c r="T305" s="169">
        <v>0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0</v>
      </c>
      <c r="AA305" s="169">
        <v>200</v>
      </c>
      <c r="AB305" s="167"/>
      <c r="AC305" s="167" t="s">
        <v>122</v>
      </c>
      <c r="AD305" s="167"/>
      <c r="AE305" s="168" t="s">
        <v>502</v>
      </c>
      <c r="AF305" s="169">
        <v>105.87</v>
      </c>
      <c r="AG305" s="169">
        <v>86.07</v>
      </c>
      <c r="AH305" s="169">
        <v>19.8</v>
      </c>
      <c r="AI305" s="186">
        <v>0</v>
      </c>
      <c r="AJ305" s="169">
        <v>2.12</v>
      </c>
      <c r="AK305" s="169">
        <v>0</v>
      </c>
      <c r="AL305" s="169">
        <v>0</v>
      </c>
      <c r="AM305" s="169">
        <v>0</v>
      </c>
      <c r="AN305" s="169">
        <v>0</v>
      </c>
      <c r="AO305" s="169">
        <v>0</v>
      </c>
      <c r="AP305" s="169">
        <v>2.12</v>
      </c>
      <c r="AQ305" s="169">
        <v>0</v>
      </c>
      <c r="AR305" s="169">
        <v>0</v>
      </c>
      <c r="AS305" s="169">
        <v>0</v>
      </c>
      <c r="AT305" s="169">
        <v>0</v>
      </c>
      <c r="AU305" s="169">
        <v>0</v>
      </c>
      <c r="AV305" s="169">
        <v>0</v>
      </c>
      <c r="AW305" s="169">
        <v>0</v>
      </c>
      <c r="AX305" s="169">
        <v>2597.73</v>
      </c>
      <c r="AY305" s="169">
        <f t="shared" si="4"/>
        <v>4131.26</v>
      </c>
    </row>
    <row r="306" ht="16.5" customHeight="1" spans="1:51">
      <c r="A306" s="167" t="s">
        <v>503</v>
      </c>
      <c r="B306" s="167" t="s">
        <v>125</v>
      </c>
      <c r="C306" s="167" t="s">
        <v>122</v>
      </c>
      <c r="D306" s="168" t="s">
        <v>504</v>
      </c>
      <c r="E306" s="169">
        <v>441.24</v>
      </c>
      <c r="F306" s="169">
        <v>353.7</v>
      </c>
      <c r="G306" s="169">
        <v>216.42</v>
      </c>
      <c r="H306" s="169">
        <v>67.5</v>
      </c>
      <c r="I306" s="169">
        <v>67.5</v>
      </c>
      <c r="J306" s="169">
        <v>0</v>
      </c>
      <c r="K306" s="169">
        <v>0</v>
      </c>
      <c r="L306" s="169">
        <v>0</v>
      </c>
      <c r="M306" s="169">
        <v>18.03</v>
      </c>
      <c r="N306" s="169">
        <v>18.03</v>
      </c>
      <c r="O306" s="169">
        <v>0</v>
      </c>
      <c r="P306" s="169">
        <v>0</v>
      </c>
      <c r="Q306" s="177">
        <v>0</v>
      </c>
      <c r="R306" s="169">
        <v>0</v>
      </c>
      <c r="S306" s="169">
        <v>51.75</v>
      </c>
      <c r="T306" s="169">
        <v>0</v>
      </c>
      <c r="U306" s="169">
        <v>0</v>
      </c>
      <c r="V306" s="169">
        <v>0</v>
      </c>
      <c r="W306" s="169">
        <v>0</v>
      </c>
      <c r="X306" s="169">
        <v>0</v>
      </c>
      <c r="Y306" s="169">
        <v>0</v>
      </c>
      <c r="Z306" s="169">
        <v>0</v>
      </c>
      <c r="AA306" s="169">
        <v>0</v>
      </c>
      <c r="AB306" s="167" t="s">
        <v>503</v>
      </c>
      <c r="AC306" s="167" t="s">
        <v>125</v>
      </c>
      <c r="AD306" s="167" t="s">
        <v>122</v>
      </c>
      <c r="AE306" s="168" t="s">
        <v>504</v>
      </c>
      <c r="AF306" s="169">
        <v>85.41</v>
      </c>
      <c r="AG306" s="169">
        <v>66.27</v>
      </c>
      <c r="AH306" s="169">
        <v>19.14</v>
      </c>
      <c r="AI306" s="186">
        <v>0</v>
      </c>
      <c r="AJ306" s="169">
        <v>2.12</v>
      </c>
      <c r="AK306" s="169">
        <v>0</v>
      </c>
      <c r="AL306" s="169">
        <v>0</v>
      </c>
      <c r="AM306" s="169">
        <v>0</v>
      </c>
      <c r="AN306" s="169">
        <v>0</v>
      </c>
      <c r="AO306" s="169">
        <v>0</v>
      </c>
      <c r="AP306" s="169">
        <v>2.12</v>
      </c>
      <c r="AQ306" s="169">
        <v>0</v>
      </c>
      <c r="AR306" s="169">
        <v>0</v>
      </c>
      <c r="AS306" s="169">
        <v>0</v>
      </c>
      <c r="AT306" s="169">
        <v>0</v>
      </c>
      <c r="AU306" s="169">
        <v>0</v>
      </c>
      <c r="AV306" s="169">
        <v>0</v>
      </c>
      <c r="AW306" s="169">
        <v>0</v>
      </c>
      <c r="AX306" s="169">
        <v>551</v>
      </c>
      <c r="AY306" s="169">
        <f t="shared" si="4"/>
        <v>992.24</v>
      </c>
    </row>
    <row r="307" ht="16.5" customHeight="1" spans="1:51">
      <c r="A307" s="167" t="s">
        <v>503</v>
      </c>
      <c r="B307" s="167" t="s">
        <v>125</v>
      </c>
      <c r="C307" s="167" t="s">
        <v>143</v>
      </c>
      <c r="D307" s="168" t="s">
        <v>505</v>
      </c>
      <c r="E307" s="169">
        <v>905.27</v>
      </c>
      <c r="F307" s="169">
        <v>905.27</v>
      </c>
      <c r="G307" s="169">
        <v>387.25</v>
      </c>
      <c r="H307" s="169">
        <v>285.75</v>
      </c>
      <c r="I307" s="169">
        <v>285.75</v>
      </c>
      <c r="J307" s="169">
        <v>0</v>
      </c>
      <c r="K307" s="169">
        <v>0</v>
      </c>
      <c r="L307" s="169">
        <v>0</v>
      </c>
      <c r="M307" s="169">
        <v>32.27</v>
      </c>
      <c r="N307" s="169">
        <v>32.27</v>
      </c>
      <c r="O307" s="169">
        <v>0</v>
      </c>
      <c r="P307" s="169">
        <v>0</v>
      </c>
      <c r="Q307" s="177">
        <v>0</v>
      </c>
      <c r="R307" s="169">
        <v>0</v>
      </c>
      <c r="S307" s="169">
        <v>0</v>
      </c>
      <c r="T307" s="169">
        <v>0</v>
      </c>
      <c r="U307" s="169">
        <v>0</v>
      </c>
      <c r="V307" s="169">
        <v>0</v>
      </c>
      <c r="W307" s="169">
        <v>0</v>
      </c>
      <c r="X307" s="169">
        <v>0</v>
      </c>
      <c r="Y307" s="169">
        <v>0</v>
      </c>
      <c r="Z307" s="169">
        <v>0</v>
      </c>
      <c r="AA307" s="169">
        <v>200</v>
      </c>
      <c r="AB307" s="167" t="s">
        <v>503</v>
      </c>
      <c r="AC307" s="167" t="s">
        <v>125</v>
      </c>
      <c r="AD307" s="167" t="s">
        <v>143</v>
      </c>
      <c r="AE307" s="168" t="s">
        <v>505</v>
      </c>
      <c r="AF307" s="169">
        <v>0</v>
      </c>
      <c r="AG307" s="169">
        <v>0</v>
      </c>
      <c r="AH307" s="169">
        <v>0</v>
      </c>
      <c r="AI307" s="186">
        <v>0</v>
      </c>
      <c r="AJ307" s="169">
        <v>0</v>
      </c>
      <c r="AK307" s="169">
        <v>0</v>
      </c>
      <c r="AL307" s="169">
        <v>0</v>
      </c>
      <c r="AM307" s="169">
        <v>0</v>
      </c>
      <c r="AN307" s="169">
        <v>0</v>
      </c>
      <c r="AO307" s="169">
        <v>0</v>
      </c>
      <c r="AP307" s="169">
        <v>0</v>
      </c>
      <c r="AQ307" s="169">
        <v>0</v>
      </c>
      <c r="AR307" s="169">
        <v>0</v>
      </c>
      <c r="AS307" s="169">
        <v>0</v>
      </c>
      <c r="AT307" s="169">
        <v>0</v>
      </c>
      <c r="AU307" s="169">
        <v>0</v>
      </c>
      <c r="AV307" s="169">
        <v>0</v>
      </c>
      <c r="AW307" s="169">
        <v>0</v>
      </c>
      <c r="AX307" s="169">
        <v>436</v>
      </c>
      <c r="AY307" s="169">
        <f t="shared" si="4"/>
        <v>1341.27</v>
      </c>
    </row>
    <row r="308" ht="16.5" customHeight="1" spans="1:51">
      <c r="A308" s="167" t="s">
        <v>503</v>
      </c>
      <c r="B308" s="167" t="s">
        <v>125</v>
      </c>
      <c r="C308" s="167" t="s">
        <v>157</v>
      </c>
      <c r="D308" s="168" t="s">
        <v>506</v>
      </c>
      <c r="E308" s="169">
        <v>0</v>
      </c>
      <c r="F308" s="169">
        <v>0</v>
      </c>
      <c r="G308" s="169">
        <v>0</v>
      </c>
      <c r="H308" s="169">
        <v>0</v>
      </c>
      <c r="I308" s="169">
        <v>0</v>
      </c>
      <c r="J308" s="169">
        <v>0</v>
      </c>
      <c r="K308" s="169">
        <v>0</v>
      </c>
      <c r="L308" s="169">
        <v>0</v>
      </c>
      <c r="M308" s="169">
        <v>0</v>
      </c>
      <c r="N308" s="169">
        <v>0</v>
      </c>
      <c r="O308" s="169">
        <v>0</v>
      </c>
      <c r="P308" s="169">
        <v>0</v>
      </c>
      <c r="Q308" s="177">
        <v>0</v>
      </c>
      <c r="R308" s="169">
        <v>0</v>
      </c>
      <c r="S308" s="169">
        <v>0</v>
      </c>
      <c r="T308" s="169">
        <v>0</v>
      </c>
      <c r="U308" s="169">
        <v>0</v>
      </c>
      <c r="V308" s="169">
        <v>0</v>
      </c>
      <c r="W308" s="169">
        <v>0</v>
      </c>
      <c r="X308" s="169">
        <v>0</v>
      </c>
      <c r="Y308" s="169">
        <v>0</v>
      </c>
      <c r="Z308" s="169">
        <v>0</v>
      </c>
      <c r="AA308" s="169">
        <v>0</v>
      </c>
      <c r="AB308" s="167" t="s">
        <v>503</v>
      </c>
      <c r="AC308" s="167" t="s">
        <v>125</v>
      </c>
      <c r="AD308" s="167" t="s">
        <v>157</v>
      </c>
      <c r="AE308" s="168" t="s">
        <v>506</v>
      </c>
      <c r="AF308" s="169">
        <v>0</v>
      </c>
      <c r="AG308" s="169">
        <v>0</v>
      </c>
      <c r="AH308" s="169">
        <v>0</v>
      </c>
      <c r="AI308" s="186">
        <v>0</v>
      </c>
      <c r="AJ308" s="169">
        <v>0</v>
      </c>
      <c r="AK308" s="169">
        <v>0</v>
      </c>
      <c r="AL308" s="169">
        <v>0</v>
      </c>
      <c r="AM308" s="169">
        <v>0</v>
      </c>
      <c r="AN308" s="169">
        <v>0</v>
      </c>
      <c r="AO308" s="169">
        <v>0</v>
      </c>
      <c r="AP308" s="169">
        <v>0</v>
      </c>
      <c r="AQ308" s="169">
        <v>0</v>
      </c>
      <c r="AR308" s="169">
        <v>0</v>
      </c>
      <c r="AS308" s="169">
        <v>0</v>
      </c>
      <c r="AT308" s="169">
        <v>0</v>
      </c>
      <c r="AU308" s="169">
        <v>0</v>
      </c>
      <c r="AV308" s="169">
        <v>0</v>
      </c>
      <c r="AW308" s="169">
        <v>0</v>
      </c>
      <c r="AX308" s="169">
        <v>48</v>
      </c>
      <c r="AY308" s="169">
        <f t="shared" si="4"/>
        <v>48</v>
      </c>
    </row>
    <row r="309" ht="16.5" customHeight="1" spans="1:51">
      <c r="A309" s="167" t="s">
        <v>503</v>
      </c>
      <c r="B309" s="167" t="s">
        <v>125</v>
      </c>
      <c r="C309" s="167" t="s">
        <v>154</v>
      </c>
      <c r="D309" s="168" t="s">
        <v>507</v>
      </c>
      <c r="E309" s="169">
        <v>46.68</v>
      </c>
      <c r="F309" s="169">
        <v>41.64</v>
      </c>
      <c r="G309" s="169">
        <v>23.9</v>
      </c>
      <c r="H309" s="169">
        <v>0</v>
      </c>
      <c r="I309" s="169">
        <v>0</v>
      </c>
      <c r="J309" s="169">
        <v>0</v>
      </c>
      <c r="K309" s="169">
        <v>0</v>
      </c>
      <c r="L309" s="169">
        <v>0</v>
      </c>
      <c r="M309" s="169">
        <v>1.99</v>
      </c>
      <c r="N309" s="169">
        <v>1.99</v>
      </c>
      <c r="O309" s="169">
        <v>0</v>
      </c>
      <c r="P309" s="169">
        <v>0</v>
      </c>
      <c r="Q309" s="177">
        <v>0</v>
      </c>
      <c r="R309" s="169">
        <v>0</v>
      </c>
      <c r="S309" s="169">
        <v>15.75</v>
      </c>
      <c r="T309" s="169">
        <v>0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0</v>
      </c>
      <c r="AA309" s="169">
        <v>0</v>
      </c>
      <c r="AB309" s="167" t="s">
        <v>503</v>
      </c>
      <c r="AC309" s="167" t="s">
        <v>125</v>
      </c>
      <c r="AD309" s="167" t="s">
        <v>154</v>
      </c>
      <c r="AE309" s="168" t="s">
        <v>507</v>
      </c>
      <c r="AF309" s="169">
        <v>5.04</v>
      </c>
      <c r="AG309" s="169">
        <v>5.04</v>
      </c>
      <c r="AH309" s="169">
        <v>0</v>
      </c>
      <c r="AI309" s="186">
        <v>0</v>
      </c>
      <c r="AJ309" s="169">
        <v>0</v>
      </c>
      <c r="AK309" s="169">
        <v>0</v>
      </c>
      <c r="AL309" s="169">
        <v>0</v>
      </c>
      <c r="AM309" s="169">
        <v>0</v>
      </c>
      <c r="AN309" s="169">
        <v>0</v>
      </c>
      <c r="AO309" s="169">
        <v>0</v>
      </c>
      <c r="AP309" s="169">
        <v>0</v>
      </c>
      <c r="AQ309" s="169">
        <v>0</v>
      </c>
      <c r="AR309" s="169">
        <v>0</v>
      </c>
      <c r="AS309" s="169">
        <v>0</v>
      </c>
      <c r="AT309" s="169">
        <v>0</v>
      </c>
      <c r="AU309" s="169">
        <v>0</v>
      </c>
      <c r="AV309" s="169">
        <v>0</v>
      </c>
      <c r="AW309" s="169">
        <v>0</v>
      </c>
      <c r="AX309" s="169">
        <v>37</v>
      </c>
      <c r="AY309" s="169">
        <f t="shared" si="4"/>
        <v>83.68</v>
      </c>
    </row>
    <row r="310" ht="16.5" customHeight="1" spans="1:51">
      <c r="A310" s="167" t="s">
        <v>503</v>
      </c>
      <c r="B310" s="167" t="s">
        <v>125</v>
      </c>
      <c r="C310" s="167" t="s">
        <v>141</v>
      </c>
      <c r="D310" s="168" t="s">
        <v>508</v>
      </c>
      <c r="E310" s="169">
        <v>140.34</v>
      </c>
      <c r="F310" s="169">
        <v>124.92</v>
      </c>
      <c r="G310" s="169">
        <v>73.77</v>
      </c>
      <c r="H310" s="169">
        <v>2.25</v>
      </c>
      <c r="I310" s="169">
        <v>2.25</v>
      </c>
      <c r="J310" s="169">
        <v>0</v>
      </c>
      <c r="K310" s="169">
        <v>0</v>
      </c>
      <c r="L310" s="169">
        <v>0</v>
      </c>
      <c r="M310" s="169">
        <v>6.15</v>
      </c>
      <c r="N310" s="169">
        <v>6.15</v>
      </c>
      <c r="O310" s="169">
        <v>0</v>
      </c>
      <c r="P310" s="169">
        <v>0</v>
      </c>
      <c r="Q310" s="177">
        <v>0</v>
      </c>
      <c r="R310" s="169">
        <v>0</v>
      </c>
      <c r="S310" s="169">
        <v>42.75</v>
      </c>
      <c r="T310" s="169">
        <v>0</v>
      </c>
      <c r="U310" s="169">
        <v>0</v>
      </c>
      <c r="V310" s="169">
        <v>0</v>
      </c>
      <c r="W310" s="169">
        <v>0</v>
      </c>
      <c r="X310" s="169">
        <v>0</v>
      </c>
      <c r="Y310" s="169">
        <v>0</v>
      </c>
      <c r="Z310" s="169">
        <v>0</v>
      </c>
      <c r="AA310" s="169">
        <v>0</v>
      </c>
      <c r="AB310" s="167" t="s">
        <v>503</v>
      </c>
      <c r="AC310" s="167" t="s">
        <v>125</v>
      </c>
      <c r="AD310" s="167" t="s">
        <v>141</v>
      </c>
      <c r="AE310" s="168" t="s">
        <v>508</v>
      </c>
      <c r="AF310" s="169">
        <v>15.42</v>
      </c>
      <c r="AG310" s="169">
        <v>14.76</v>
      </c>
      <c r="AH310" s="169">
        <v>0.66</v>
      </c>
      <c r="AI310" s="186">
        <v>0</v>
      </c>
      <c r="AJ310" s="169">
        <v>0</v>
      </c>
      <c r="AK310" s="169">
        <v>0</v>
      </c>
      <c r="AL310" s="169">
        <v>0</v>
      </c>
      <c r="AM310" s="169">
        <v>0</v>
      </c>
      <c r="AN310" s="169">
        <v>0</v>
      </c>
      <c r="AO310" s="169">
        <v>0</v>
      </c>
      <c r="AP310" s="169">
        <v>0</v>
      </c>
      <c r="AQ310" s="169">
        <v>0</v>
      </c>
      <c r="AR310" s="169">
        <v>0</v>
      </c>
      <c r="AS310" s="169">
        <v>0</v>
      </c>
      <c r="AT310" s="169">
        <v>0</v>
      </c>
      <c r="AU310" s="169">
        <v>0</v>
      </c>
      <c r="AV310" s="169">
        <v>0</v>
      </c>
      <c r="AW310" s="169">
        <v>0</v>
      </c>
      <c r="AX310" s="169">
        <v>1525.73</v>
      </c>
      <c r="AY310" s="169">
        <f t="shared" si="4"/>
        <v>1666.07</v>
      </c>
    </row>
    <row r="311" ht="16.5" customHeight="1" spans="1:51">
      <c r="A311" s="167"/>
      <c r="B311" s="167" t="s">
        <v>127</v>
      </c>
      <c r="C311" s="167"/>
      <c r="D311" s="168" t="s">
        <v>509</v>
      </c>
      <c r="E311" s="169">
        <v>37.6</v>
      </c>
      <c r="F311" s="169">
        <v>33.28</v>
      </c>
      <c r="G311" s="169">
        <v>18.26</v>
      </c>
      <c r="H311" s="169">
        <v>0</v>
      </c>
      <c r="I311" s="169">
        <v>0</v>
      </c>
      <c r="J311" s="169">
        <v>0</v>
      </c>
      <c r="K311" s="169">
        <v>0</v>
      </c>
      <c r="L311" s="169">
        <v>0</v>
      </c>
      <c r="M311" s="169">
        <v>1.52</v>
      </c>
      <c r="N311" s="169">
        <v>1.52</v>
      </c>
      <c r="O311" s="169">
        <v>0</v>
      </c>
      <c r="P311" s="169">
        <v>0</v>
      </c>
      <c r="Q311" s="177">
        <v>0</v>
      </c>
      <c r="R311" s="169">
        <v>0</v>
      </c>
      <c r="S311" s="169">
        <v>13.5</v>
      </c>
      <c r="T311" s="169">
        <v>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0</v>
      </c>
      <c r="AA311" s="169">
        <v>0</v>
      </c>
      <c r="AB311" s="167"/>
      <c r="AC311" s="167" t="s">
        <v>127</v>
      </c>
      <c r="AD311" s="167"/>
      <c r="AE311" s="168" t="s">
        <v>509</v>
      </c>
      <c r="AF311" s="169">
        <v>4.32</v>
      </c>
      <c r="AG311" s="169">
        <v>4.32</v>
      </c>
      <c r="AH311" s="169">
        <v>0</v>
      </c>
      <c r="AI311" s="186">
        <v>0</v>
      </c>
      <c r="AJ311" s="169">
        <v>0</v>
      </c>
      <c r="AK311" s="169">
        <v>0</v>
      </c>
      <c r="AL311" s="169">
        <v>0</v>
      </c>
      <c r="AM311" s="169">
        <v>0</v>
      </c>
      <c r="AN311" s="169">
        <v>0</v>
      </c>
      <c r="AO311" s="169">
        <v>0</v>
      </c>
      <c r="AP311" s="169">
        <v>0</v>
      </c>
      <c r="AQ311" s="169">
        <v>0</v>
      </c>
      <c r="AR311" s="169">
        <v>0</v>
      </c>
      <c r="AS311" s="169">
        <v>0</v>
      </c>
      <c r="AT311" s="169">
        <v>0</v>
      </c>
      <c r="AU311" s="169">
        <v>0</v>
      </c>
      <c r="AV311" s="169">
        <v>0</v>
      </c>
      <c r="AW311" s="169">
        <v>0</v>
      </c>
      <c r="AX311" s="169">
        <v>660</v>
      </c>
      <c r="AY311" s="169">
        <f t="shared" si="4"/>
        <v>697.6</v>
      </c>
    </row>
    <row r="312" ht="16.5" customHeight="1" spans="1:51">
      <c r="A312" s="167" t="s">
        <v>503</v>
      </c>
      <c r="B312" s="167" t="s">
        <v>129</v>
      </c>
      <c r="C312" s="167" t="s">
        <v>122</v>
      </c>
      <c r="D312" s="168" t="s">
        <v>510</v>
      </c>
      <c r="E312" s="169">
        <v>37.6</v>
      </c>
      <c r="F312" s="169">
        <v>33.28</v>
      </c>
      <c r="G312" s="169">
        <v>18.26</v>
      </c>
      <c r="H312" s="169">
        <v>0</v>
      </c>
      <c r="I312" s="169">
        <v>0</v>
      </c>
      <c r="J312" s="169">
        <v>0</v>
      </c>
      <c r="K312" s="169">
        <v>0</v>
      </c>
      <c r="L312" s="169">
        <v>0</v>
      </c>
      <c r="M312" s="169">
        <v>1.52</v>
      </c>
      <c r="N312" s="169">
        <v>1.52</v>
      </c>
      <c r="O312" s="169">
        <v>0</v>
      </c>
      <c r="P312" s="169">
        <v>0</v>
      </c>
      <c r="Q312" s="177">
        <v>0</v>
      </c>
      <c r="R312" s="169">
        <v>0</v>
      </c>
      <c r="S312" s="169">
        <v>13.5</v>
      </c>
      <c r="T312" s="169">
        <v>0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0</v>
      </c>
      <c r="AA312" s="169">
        <v>0</v>
      </c>
      <c r="AB312" s="167" t="s">
        <v>503</v>
      </c>
      <c r="AC312" s="167" t="s">
        <v>129</v>
      </c>
      <c r="AD312" s="167" t="s">
        <v>122</v>
      </c>
      <c r="AE312" s="168" t="s">
        <v>510</v>
      </c>
      <c r="AF312" s="169">
        <v>4.32</v>
      </c>
      <c r="AG312" s="169">
        <v>4.32</v>
      </c>
      <c r="AH312" s="169">
        <v>0</v>
      </c>
      <c r="AI312" s="186">
        <v>0</v>
      </c>
      <c r="AJ312" s="169">
        <v>0</v>
      </c>
      <c r="AK312" s="169">
        <v>0</v>
      </c>
      <c r="AL312" s="169">
        <v>0</v>
      </c>
      <c r="AM312" s="169">
        <v>0</v>
      </c>
      <c r="AN312" s="169">
        <v>0</v>
      </c>
      <c r="AO312" s="169">
        <v>0</v>
      </c>
      <c r="AP312" s="169">
        <v>0</v>
      </c>
      <c r="AQ312" s="169">
        <v>0</v>
      </c>
      <c r="AR312" s="169">
        <v>0</v>
      </c>
      <c r="AS312" s="169">
        <v>0</v>
      </c>
      <c r="AT312" s="169">
        <v>0</v>
      </c>
      <c r="AU312" s="169">
        <v>0</v>
      </c>
      <c r="AV312" s="169">
        <v>0</v>
      </c>
      <c r="AW312" s="169">
        <v>0</v>
      </c>
      <c r="AX312" s="169">
        <v>660</v>
      </c>
      <c r="AY312" s="169">
        <f t="shared" si="4"/>
        <v>697.6</v>
      </c>
    </row>
    <row r="313" ht="16.5" customHeight="1" spans="1:51">
      <c r="A313" s="167"/>
      <c r="B313" s="167" t="s">
        <v>132</v>
      </c>
      <c r="C313" s="167"/>
      <c r="D313" s="168" t="s">
        <v>511</v>
      </c>
      <c r="E313" s="169">
        <v>197.62</v>
      </c>
      <c r="F313" s="169">
        <v>0</v>
      </c>
      <c r="G313" s="169">
        <v>0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0</v>
      </c>
      <c r="Q313" s="177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0</v>
      </c>
      <c r="AA313" s="169">
        <v>0</v>
      </c>
      <c r="AB313" s="167"/>
      <c r="AC313" s="167" t="s">
        <v>132</v>
      </c>
      <c r="AD313" s="167"/>
      <c r="AE313" s="168" t="s">
        <v>511</v>
      </c>
      <c r="AF313" s="169">
        <v>197.62</v>
      </c>
      <c r="AG313" s="169">
        <v>170.56</v>
      </c>
      <c r="AH313" s="169">
        <v>27.06</v>
      </c>
      <c r="AI313" s="186">
        <v>0</v>
      </c>
      <c r="AJ313" s="169">
        <v>0</v>
      </c>
      <c r="AK313" s="169">
        <v>0</v>
      </c>
      <c r="AL313" s="169">
        <v>0</v>
      </c>
      <c r="AM313" s="169">
        <v>0</v>
      </c>
      <c r="AN313" s="169">
        <v>0</v>
      </c>
      <c r="AO313" s="169">
        <v>0</v>
      </c>
      <c r="AP313" s="169">
        <v>0</v>
      </c>
      <c r="AQ313" s="169">
        <v>0</v>
      </c>
      <c r="AR313" s="169">
        <v>0</v>
      </c>
      <c r="AS313" s="169">
        <v>0</v>
      </c>
      <c r="AT313" s="169">
        <v>0</v>
      </c>
      <c r="AU313" s="169">
        <v>0</v>
      </c>
      <c r="AV313" s="169">
        <v>0</v>
      </c>
      <c r="AW313" s="169">
        <v>0</v>
      </c>
      <c r="AX313" s="169">
        <v>1989</v>
      </c>
      <c r="AY313" s="169">
        <f t="shared" si="4"/>
        <v>2186.62</v>
      </c>
    </row>
    <row r="314" ht="16.5" customHeight="1" spans="1:51">
      <c r="A314" s="167" t="s">
        <v>503</v>
      </c>
      <c r="B314" s="167" t="s">
        <v>134</v>
      </c>
      <c r="C314" s="167" t="s">
        <v>132</v>
      </c>
      <c r="D314" s="168" t="s">
        <v>512</v>
      </c>
      <c r="E314" s="169">
        <v>0</v>
      </c>
      <c r="F314" s="169">
        <v>0</v>
      </c>
      <c r="G314" s="169">
        <v>0</v>
      </c>
      <c r="H314" s="169">
        <v>0</v>
      </c>
      <c r="I314" s="169">
        <v>0</v>
      </c>
      <c r="J314" s="169">
        <v>0</v>
      </c>
      <c r="K314" s="169">
        <v>0</v>
      </c>
      <c r="L314" s="169">
        <v>0</v>
      </c>
      <c r="M314" s="169">
        <v>0</v>
      </c>
      <c r="N314" s="169">
        <v>0</v>
      </c>
      <c r="O314" s="169">
        <v>0</v>
      </c>
      <c r="P314" s="169">
        <v>0</v>
      </c>
      <c r="Q314" s="177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169">
        <v>0</v>
      </c>
      <c r="AA314" s="169">
        <v>0</v>
      </c>
      <c r="AB314" s="167" t="s">
        <v>503</v>
      </c>
      <c r="AC314" s="167" t="s">
        <v>134</v>
      </c>
      <c r="AD314" s="167" t="s">
        <v>132</v>
      </c>
      <c r="AE314" s="168" t="s">
        <v>512</v>
      </c>
      <c r="AF314" s="169">
        <v>0</v>
      </c>
      <c r="AG314" s="169">
        <v>0</v>
      </c>
      <c r="AH314" s="169">
        <v>0</v>
      </c>
      <c r="AI314" s="186">
        <v>0</v>
      </c>
      <c r="AJ314" s="169">
        <v>0</v>
      </c>
      <c r="AK314" s="169">
        <v>0</v>
      </c>
      <c r="AL314" s="169">
        <v>0</v>
      </c>
      <c r="AM314" s="169">
        <v>0</v>
      </c>
      <c r="AN314" s="169">
        <v>0</v>
      </c>
      <c r="AO314" s="169">
        <v>0</v>
      </c>
      <c r="AP314" s="169">
        <v>0</v>
      </c>
      <c r="AQ314" s="169">
        <v>0</v>
      </c>
      <c r="AR314" s="169">
        <v>0</v>
      </c>
      <c r="AS314" s="169">
        <v>0</v>
      </c>
      <c r="AT314" s="169">
        <v>0</v>
      </c>
      <c r="AU314" s="169">
        <v>0</v>
      </c>
      <c r="AV314" s="169">
        <v>0</v>
      </c>
      <c r="AW314" s="169">
        <v>0</v>
      </c>
      <c r="AX314" s="169">
        <v>539</v>
      </c>
      <c r="AY314" s="169">
        <f t="shared" si="4"/>
        <v>539</v>
      </c>
    </row>
    <row r="315" ht="16.5" customHeight="1" spans="1:51">
      <c r="A315" s="167" t="s">
        <v>503</v>
      </c>
      <c r="B315" s="167" t="s">
        <v>134</v>
      </c>
      <c r="C315" s="167" t="s">
        <v>141</v>
      </c>
      <c r="D315" s="168" t="s">
        <v>513</v>
      </c>
      <c r="E315" s="169">
        <v>197.62</v>
      </c>
      <c r="F315" s="169">
        <v>0</v>
      </c>
      <c r="G315" s="169">
        <v>0</v>
      </c>
      <c r="H315" s="169">
        <v>0</v>
      </c>
      <c r="I315" s="169">
        <v>0</v>
      </c>
      <c r="J315" s="169">
        <v>0</v>
      </c>
      <c r="K315" s="169">
        <v>0</v>
      </c>
      <c r="L315" s="169">
        <v>0</v>
      </c>
      <c r="M315" s="169">
        <v>0</v>
      </c>
      <c r="N315" s="169">
        <v>0</v>
      </c>
      <c r="O315" s="169">
        <v>0</v>
      </c>
      <c r="P315" s="169">
        <v>0</v>
      </c>
      <c r="Q315" s="177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0</v>
      </c>
      <c r="AA315" s="169">
        <v>0</v>
      </c>
      <c r="AB315" s="167" t="s">
        <v>503</v>
      </c>
      <c r="AC315" s="167" t="s">
        <v>134</v>
      </c>
      <c r="AD315" s="167" t="s">
        <v>141</v>
      </c>
      <c r="AE315" s="168" t="s">
        <v>513</v>
      </c>
      <c r="AF315" s="169">
        <v>197.62</v>
      </c>
      <c r="AG315" s="169">
        <v>170.56</v>
      </c>
      <c r="AH315" s="169">
        <v>27.06</v>
      </c>
      <c r="AI315" s="186">
        <v>0</v>
      </c>
      <c r="AJ315" s="169">
        <v>0</v>
      </c>
      <c r="AK315" s="169">
        <v>0</v>
      </c>
      <c r="AL315" s="169">
        <v>0</v>
      </c>
      <c r="AM315" s="169">
        <v>0</v>
      </c>
      <c r="AN315" s="169">
        <v>0</v>
      </c>
      <c r="AO315" s="169">
        <v>0</v>
      </c>
      <c r="AP315" s="169">
        <v>0</v>
      </c>
      <c r="AQ315" s="169">
        <v>0</v>
      </c>
      <c r="AR315" s="169">
        <v>0</v>
      </c>
      <c r="AS315" s="169">
        <v>0</v>
      </c>
      <c r="AT315" s="169">
        <v>0</v>
      </c>
      <c r="AU315" s="169">
        <v>0</v>
      </c>
      <c r="AV315" s="169">
        <v>0</v>
      </c>
      <c r="AW315" s="169">
        <v>0</v>
      </c>
      <c r="AX315" s="169">
        <v>1450</v>
      </c>
      <c r="AY315" s="169">
        <f t="shared" si="4"/>
        <v>1647.62</v>
      </c>
    </row>
    <row r="316" ht="16.5" customHeight="1" spans="1:51">
      <c r="A316" s="167"/>
      <c r="B316" s="167" t="s">
        <v>148</v>
      </c>
      <c r="C316" s="167"/>
      <c r="D316" s="168" t="s">
        <v>514</v>
      </c>
      <c r="E316" s="169">
        <v>608.25</v>
      </c>
      <c r="F316" s="169">
        <v>541.78</v>
      </c>
      <c r="G316" s="169">
        <v>295.87</v>
      </c>
      <c r="H316" s="169">
        <v>0</v>
      </c>
      <c r="I316" s="169">
        <v>0</v>
      </c>
      <c r="J316" s="169">
        <v>0</v>
      </c>
      <c r="K316" s="169">
        <v>0</v>
      </c>
      <c r="L316" s="169">
        <v>0</v>
      </c>
      <c r="M316" s="169">
        <v>24.66</v>
      </c>
      <c r="N316" s="169">
        <v>24.66</v>
      </c>
      <c r="O316" s="169">
        <v>0</v>
      </c>
      <c r="P316" s="169">
        <v>0</v>
      </c>
      <c r="Q316" s="177">
        <v>0</v>
      </c>
      <c r="R316" s="169">
        <v>0</v>
      </c>
      <c r="S316" s="169">
        <v>191.25</v>
      </c>
      <c r="T316" s="169">
        <v>0</v>
      </c>
      <c r="U316" s="169">
        <v>0</v>
      </c>
      <c r="V316" s="169">
        <v>0</v>
      </c>
      <c r="W316" s="169">
        <v>0</v>
      </c>
      <c r="X316" s="169">
        <v>0</v>
      </c>
      <c r="Y316" s="169">
        <v>0</v>
      </c>
      <c r="Z316" s="169">
        <v>0</v>
      </c>
      <c r="AA316" s="169">
        <v>30</v>
      </c>
      <c r="AB316" s="167"/>
      <c r="AC316" s="167" t="s">
        <v>148</v>
      </c>
      <c r="AD316" s="167"/>
      <c r="AE316" s="168" t="s">
        <v>514</v>
      </c>
      <c r="AF316" s="169">
        <v>65.45</v>
      </c>
      <c r="AG316" s="169">
        <v>65.45</v>
      </c>
      <c r="AH316" s="169">
        <v>0</v>
      </c>
      <c r="AI316" s="186">
        <v>0</v>
      </c>
      <c r="AJ316" s="169">
        <v>1.02</v>
      </c>
      <c r="AK316" s="169">
        <v>0</v>
      </c>
      <c r="AL316" s="169">
        <v>0</v>
      </c>
      <c r="AM316" s="169">
        <v>0</v>
      </c>
      <c r="AN316" s="169">
        <v>0</v>
      </c>
      <c r="AO316" s="169">
        <v>0</v>
      </c>
      <c r="AP316" s="169">
        <v>1.02</v>
      </c>
      <c r="AQ316" s="169">
        <v>0</v>
      </c>
      <c r="AR316" s="169">
        <v>0</v>
      </c>
      <c r="AS316" s="169">
        <v>0</v>
      </c>
      <c r="AT316" s="169">
        <v>0</v>
      </c>
      <c r="AU316" s="169">
        <v>0</v>
      </c>
      <c r="AV316" s="169">
        <v>0</v>
      </c>
      <c r="AW316" s="169">
        <v>0</v>
      </c>
      <c r="AX316" s="169">
        <v>7541.7</v>
      </c>
      <c r="AY316" s="169">
        <f t="shared" si="4"/>
        <v>8149.95</v>
      </c>
    </row>
    <row r="317" ht="16.5" customHeight="1" spans="1:51">
      <c r="A317" s="167" t="s">
        <v>503</v>
      </c>
      <c r="B317" s="167" t="s">
        <v>150</v>
      </c>
      <c r="C317" s="167" t="s">
        <v>122</v>
      </c>
      <c r="D317" s="168" t="s">
        <v>515</v>
      </c>
      <c r="E317" s="169">
        <v>608.25</v>
      </c>
      <c r="F317" s="169">
        <v>541.78</v>
      </c>
      <c r="G317" s="169">
        <v>295.87</v>
      </c>
      <c r="H317" s="169">
        <v>0</v>
      </c>
      <c r="I317" s="169">
        <v>0</v>
      </c>
      <c r="J317" s="169">
        <v>0</v>
      </c>
      <c r="K317" s="169">
        <v>0</v>
      </c>
      <c r="L317" s="169">
        <v>0</v>
      </c>
      <c r="M317" s="169">
        <v>24.66</v>
      </c>
      <c r="N317" s="169">
        <v>24.66</v>
      </c>
      <c r="O317" s="169">
        <v>0</v>
      </c>
      <c r="P317" s="169">
        <v>0</v>
      </c>
      <c r="Q317" s="177">
        <v>0</v>
      </c>
      <c r="R317" s="169">
        <v>0</v>
      </c>
      <c r="S317" s="169">
        <v>191.25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30</v>
      </c>
      <c r="AB317" s="167" t="s">
        <v>503</v>
      </c>
      <c r="AC317" s="167" t="s">
        <v>150</v>
      </c>
      <c r="AD317" s="167" t="s">
        <v>122</v>
      </c>
      <c r="AE317" s="168" t="s">
        <v>515</v>
      </c>
      <c r="AF317" s="169">
        <v>65.45</v>
      </c>
      <c r="AG317" s="169">
        <v>65.45</v>
      </c>
      <c r="AH317" s="169">
        <v>0</v>
      </c>
      <c r="AI317" s="186">
        <v>0</v>
      </c>
      <c r="AJ317" s="169">
        <v>1.02</v>
      </c>
      <c r="AK317" s="169">
        <v>0</v>
      </c>
      <c r="AL317" s="169">
        <v>0</v>
      </c>
      <c r="AM317" s="169">
        <v>0</v>
      </c>
      <c r="AN317" s="169">
        <v>0</v>
      </c>
      <c r="AO317" s="169">
        <v>0</v>
      </c>
      <c r="AP317" s="169">
        <v>1.02</v>
      </c>
      <c r="AQ317" s="169">
        <v>0</v>
      </c>
      <c r="AR317" s="169">
        <v>0</v>
      </c>
      <c r="AS317" s="169">
        <v>0</v>
      </c>
      <c r="AT317" s="169">
        <v>0</v>
      </c>
      <c r="AU317" s="169">
        <v>0</v>
      </c>
      <c r="AV317" s="169">
        <v>0</v>
      </c>
      <c r="AW317" s="169">
        <v>0</v>
      </c>
      <c r="AX317" s="169">
        <v>7541.7</v>
      </c>
      <c r="AY317" s="169">
        <f t="shared" si="4"/>
        <v>8149.95</v>
      </c>
    </row>
    <row r="318" ht="16.5" customHeight="1" spans="1:51">
      <c r="A318" s="167"/>
      <c r="B318" s="167" t="s">
        <v>157</v>
      </c>
      <c r="C318" s="167"/>
      <c r="D318" s="168" t="s">
        <v>516</v>
      </c>
      <c r="E318" s="169">
        <v>226.54</v>
      </c>
      <c r="F318" s="169">
        <v>198.66</v>
      </c>
      <c r="G318" s="169">
        <v>110.68</v>
      </c>
      <c r="H318" s="169">
        <v>45</v>
      </c>
      <c r="I318" s="169">
        <v>45</v>
      </c>
      <c r="J318" s="169">
        <v>0</v>
      </c>
      <c r="K318" s="169">
        <v>0</v>
      </c>
      <c r="L318" s="169">
        <v>0</v>
      </c>
      <c r="M318" s="169">
        <v>9.22</v>
      </c>
      <c r="N318" s="169">
        <v>9.22</v>
      </c>
      <c r="O318" s="169">
        <v>0</v>
      </c>
      <c r="P318" s="169">
        <v>0</v>
      </c>
      <c r="Q318" s="177">
        <v>0</v>
      </c>
      <c r="R318" s="169">
        <v>0</v>
      </c>
      <c r="S318" s="169">
        <v>33.75</v>
      </c>
      <c r="T318" s="169">
        <v>0</v>
      </c>
      <c r="U318" s="169">
        <v>0</v>
      </c>
      <c r="V318" s="169">
        <v>0</v>
      </c>
      <c r="W318" s="169">
        <v>0</v>
      </c>
      <c r="X318" s="169">
        <v>0</v>
      </c>
      <c r="Y318" s="169">
        <v>0</v>
      </c>
      <c r="Z318" s="169">
        <v>0</v>
      </c>
      <c r="AA318" s="169">
        <v>0</v>
      </c>
      <c r="AB318" s="167"/>
      <c r="AC318" s="167" t="s">
        <v>157</v>
      </c>
      <c r="AD318" s="167"/>
      <c r="AE318" s="168" t="s">
        <v>516</v>
      </c>
      <c r="AF318" s="169">
        <v>27.38</v>
      </c>
      <c r="AG318" s="169">
        <v>27.38</v>
      </c>
      <c r="AH318" s="169">
        <v>0</v>
      </c>
      <c r="AI318" s="186">
        <v>0</v>
      </c>
      <c r="AJ318" s="169">
        <v>0.51</v>
      </c>
      <c r="AK318" s="169">
        <v>0</v>
      </c>
      <c r="AL318" s="169">
        <v>0</v>
      </c>
      <c r="AM318" s="169">
        <v>0</v>
      </c>
      <c r="AN318" s="169">
        <v>0</v>
      </c>
      <c r="AO318" s="169">
        <v>0</v>
      </c>
      <c r="AP318" s="169">
        <v>0.51</v>
      </c>
      <c r="AQ318" s="169">
        <v>0</v>
      </c>
      <c r="AR318" s="169">
        <v>0</v>
      </c>
      <c r="AS318" s="169">
        <v>0</v>
      </c>
      <c r="AT318" s="169">
        <v>0</v>
      </c>
      <c r="AU318" s="169">
        <v>0</v>
      </c>
      <c r="AV318" s="169">
        <v>0</v>
      </c>
      <c r="AW318" s="169">
        <v>0</v>
      </c>
      <c r="AX318" s="169">
        <v>71.6</v>
      </c>
      <c r="AY318" s="169">
        <f t="shared" si="4"/>
        <v>298.14</v>
      </c>
    </row>
    <row r="319" ht="16.5" customHeight="1" spans="1:51">
      <c r="A319" s="167" t="s">
        <v>503</v>
      </c>
      <c r="B319" s="167" t="s">
        <v>159</v>
      </c>
      <c r="C319" s="167" t="s">
        <v>122</v>
      </c>
      <c r="D319" s="168" t="s">
        <v>517</v>
      </c>
      <c r="E319" s="169">
        <v>226.54</v>
      </c>
      <c r="F319" s="169">
        <v>198.66</v>
      </c>
      <c r="G319" s="169">
        <v>110.68</v>
      </c>
      <c r="H319" s="169">
        <v>45</v>
      </c>
      <c r="I319" s="169">
        <v>45</v>
      </c>
      <c r="J319" s="169">
        <v>0</v>
      </c>
      <c r="K319" s="169">
        <v>0</v>
      </c>
      <c r="L319" s="169">
        <v>0</v>
      </c>
      <c r="M319" s="169">
        <v>9.22</v>
      </c>
      <c r="N319" s="169">
        <v>9.22</v>
      </c>
      <c r="O319" s="169">
        <v>0</v>
      </c>
      <c r="P319" s="169">
        <v>0</v>
      </c>
      <c r="Q319" s="177">
        <v>0</v>
      </c>
      <c r="R319" s="169">
        <v>0</v>
      </c>
      <c r="S319" s="169">
        <v>33.75</v>
      </c>
      <c r="T319" s="169">
        <v>0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7" t="s">
        <v>503</v>
      </c>
      <c r="AC319" s="167" t="s">
        <v>159</v>
      </c>
      <c r="AD319" s="167" t="s">
        <v>122</v>
      </c>
      <c r="AE319" s="168" t="s">
        <v>517</v>
      </c>
      <c r="AF319" s="169">
        <v>27.38</v>
      </c>
      <c r="AG319" s="169">
        <v>27.38</v>
      </c>
      <c r="AH319" s="169">
        <v>0</v>
      </c>
      <c r="AI319" s="186">
        <v>0</v>
      </c>
      <c r="AJ319" s="169">
        <v>0.51</v>
      </c>
      <c r="AK319" s="169">
        <v>0</v>
      </c>
      <c r="AL319" s="169">
        <v>0</v>
      </c>
      <c r="AM319" s="169">
        <v>0</v>
      </c>
      <c r="AN319" s="169">
        <v>0</v>
      </c>
      <c r="AO319" s="169">
        <v>0</v>
      </c>
      <c r="AP319" s="169">
        <v>0.51</v>
      </c>
      <c r="AQ319" s="169">
        <v>0</v>
      </c>
      <c r="AR319" s="169">
        <v>0</v>
      </c>
      <c r="AS319" s="169">
        <v>0</v>
      </c>
      <c r="AT319" s="169">
        <v>0</v>
      </c>
      <c r="AU319" s="169">
        <v>0</v>
      </c>
      <c r="AV319" s="169">
        <v>0</v>
      </c>
      <c r="AW319" s="169">
        <v>0</v>
      </c>
      <c r="AX319" s="169">
        <v>71.6</v>
      </c>
      <c r="AY319" s="169">
        <f t="shared" si="4"/>
        <v>298.14</v>
      </c>
    </row>
    <row r="320" ht="16.5" customHeight="1" spans="1:51">
      <c r="A320" s="167"/>
      <c r="B320" s="167" t="s">
        <v>137</v>
      </c>
      <c r="C320" s="167"/>
      <c r="D320" s="168" t="s">
        <v>518</v>
      </c>
      <c r="E320" s="169">
        <v>0</v>
      </c>
      <c r="F320" s="169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0</v>
      </c>
      <c r="Q320" s="177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0</v>
      </c>
      <c r="Y320" s="169">
        <v>0</v>
      </c>
      <c r="Z320" s="169">
        <v>0</v>
      </c>
      <c r="AA320" s="169">
        <v>0</v>
      </c>
      <c r="AB320" s="167"/>
      <c r="AC320" s="167" t="s">
        <v>137</v>
      </c>
      <c r="AD320" s="167"/>
      <c r="AE320" s="168" t="s">
        <v>518</v>
      </c>
      <c r="AF320" s="169">
        <v>0</v>
      </c>
      <c r="AG320" s="169">
        <v>0</v>
      </c>
      <c r="AH320" s="169">
        <v>0</v>
      </c>
      <c r="AI320" s="186">
        <v>0</v>
      </c>
      <c r="AJ320" s="169">
        <v>0</v>
      </c>
      <c r="AK320" s="169">
        <v>0</v>
      </c>
      <c r="AL320" s="169">
        <v>0</v>
      </c>
      <c r="AM320" s="169">
        <v>0</v>
      </c>
      <c r="AN320" s="169">
        <v>0</v>
      </c>
      <c r="AO320" s="169">
        <v>0</v>
      </c>
      <c r="AP320" s="169">
        <v>0</v>
      </c>
      <c r="AQ320" s="169">
        <v>0</v>
      </c>
      <c r="AR320" s="169">
        <v>0</v>
      </c>
      <c r="AS320" s="169">
        <v>0</v>
      </c>
      <c r="AT320" s="169">
        <v>0</v>
      </c>
      <c r="AU320" s="169">
        <v>0</v>
      </c>
      <c r="AV320" s="169">
        <v>0</v>
      </c>
      <c r="AW320" s="169">
        <v>0</v>
      </c>
      <c r="AX320" s="169">
        <v>29</v>
      </c>
      <c r="AY320" s="169">
        <f t="shared" si="4"/>
        <v>29</v>
      </c>
    </row>
    <row r="321" ht="16.5" customHeight="1" spans="1:51">
      <c r="A321" s="167" t="s">
        <v>503</v>
      </c>
      <c r="B321" s="167" t="s">
        <v>168</v>
      </c>
      <c r="C321" s="167" t="s">
        <v>176</v>
      </c>
      <c r="D321" s="168" t="s">
        <v>519</v>
      </c>
      <c r="E321" s="169">
        <v>0</v>
      </c>
      <c r="F321" s="169">
        <v>0</v>
      </c>
      <c r="G321" s="169">
        <v>0</v>
      </c>
      <c r="H321" s="169">
        <v>0</v>
      </c>
      <c r="I321" s="169">
        <v>0</v>
      </c>
      <c r="J321" s="169">
        <v>0</v>
      </c>
      <c r="K321" s="169">
        <v>0</v>
      </c>
      <c r="L321" s="169">
        <v>0</v>
      </c>
      <c r="M321" s="169">
        <v>0</v>
      </c>
      <c r="N321" s="169">
        <v>0</v>
      </c>
      <c r="O321" s="169">
        <v>0</v>
      </c>
      <c r="P321" s="169">
        <v>0</v>
      </c>
      <c r="Q321" s="177">
        <v>0</v>
      </c>
      <c r="R321" s="169">
        <v>0</v>
      </c>
      <c r="S321" s="169">
        <v>0</v>
      </c>
      <c r="T321" s="169">
        <v>0</v>
      </c>
      <c r="U321" s="169">
        <v>0</v>
      </c>
      <c r="V321" s="169">
        <v>0</v>
      </c>
      <c r="W321" s="169">
        <v>0</v>
      </c>
      <c r="X321" s="169">
        <v>0</v>
      </c>
      <c r="Y321" s="169">
        <v>0</v>
      </c>
      <c r="Z321" s="169">
        <v>0</v>
      </c>
      <c r="AA321" s="169">
        <v>0</v>
      </c>
      <c r="AB321" s="167" t="s">
        <v>503</v>
      </c>
      <c r="AC321" s="167" t="s">
        <v>168</v>
      </c>
      <c r="AD321" s="167" t="s">
        <v>176</v>
      </c>
      <c r="AE321" s="168" t="s">
        <v>519</v>
      </c>
      <c r="AF321" s="169">
        <v>0</v>
      </c>
      <c r="AG321" s="169">
        <v>0</v>
      </c>
      <c r="AH321" s="169">
        <v>0</v>
      </c>
      <c r="AI321" s="186">
        <v>0</v>
      </c>
      <c r="AJ321" s="169">
        <v>0</v>
      </c>
      <c r="AK321" s="169">
        <v>0</v>
      </c>
      <c r="AL321" s="169">
        <v>0</v>
      </c>
      <c r="AM321" s="169">
        <v>0</v>
      </c>
      <c r="AN321" s="169">
        <v>0</v>
      </c>
      <c r="AO321" s="169">
        <v>0</v>
      </c>
      <c r="AP321" s="169">
        <v>0</v>
      </c>
      <c r="AQ321" s="169">
        <v>0</v>
      </c>
      <c r="AR321" s="169">
        <v>0</v>
      </c>
      <c r="AS321" s="169">
        <v>0</v>
      </c>
      <c r="AT321" s="169">
        <v>0</v>
      </c>
      <c r="AU321" s="169">
        <v>0</v>
      </c>
      <c r="AV321" s="169">
        <v>0</v>
      </c>
      <c r="AW321" s="169">
        <v>0</v>
      </c>
      <c r="AX321" s="169">
        <v>29</v>
      </c>
      <c r="AY321" s="169">
        <f t="shared" si="4"/>
        <v>29</v>
      </c>
    </row>
    <row r="322" ht="16.5" customHeight="1" spans="1:51">
      <c r="A322" s="167"/>
      <c r="B322" s="167" t="s">
        <v>184</v>
      </c>
      <c r="C322" s="167"/>
      <c r="D322" s="168" t="s">
        <v>520</v>
      </c>
      <c r="E322" s="169">
        <v>0</v>
      </c>
      <c r="F322" s="169">
        <v>0</v>
      </c>
      <c r="G322" s="169">
        <v>0</v>
      </c>
      <c r="H322" s="169">
        <v>0</v>
      </c>
      <c r="I322" s="169">
        <v>0</v>
      </c>
      <c r="J322" s="169">
        <v>0</v>
      </c>
      <c r="K322" s="169">
        <v>0</v>
      </c>
      <c r="L322" s="169">
        <v>0</v>
      </c>
      <c r="M322" s="169">
        <v>0</v>
      </c>
      <c r="N322" s="169">
        <v>0</v>
      </c>
      <c r="O322" s="169">
        <v>0</v>
      </c>
      <c r="P322" s="169">
        <v>0</v>
      </c>
      <c r="Q322" s="177">
        <v>0</v>
      </c>
      <c r="R322" s="169">
        <v>0</v>
      </c>
      <c r="S322" s="169">
        <v>0</v>
      </c>
      <c r="T322" s="169">
        <v>0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0</v>
      </c>
      <c r="AA322" s="169">
        <v>0</v>
      </c>
      <c r="AB322" s="167"/>
      <c r="AC322" s="167" t="s">
        <v>184</v>
      </c>
      <c r="AD322" s="167"/>
      <c r="AE322" s="168" t="s">
        <v>520</v>
      </c>
      <c r="AF322" s="169">
        <v>0</v>
      </c>
      <c r="AG322" s="169">
        <v>0</v>
      </c>
      <c r="AH322" s="169">
        <v>0</v>
      </c>
      <c r="AI322" s="186">
        <v>0</v>
      </c>
      <c r="AJ322" s="169">
        <v>0</v>
      </c>
      <c r="AK322" s="169">
        <v>0</v>
      </c>
      <c r="AL322" s="169">
        <v>0</v>
      </c>
      <c r="AM322" s="169">
        <v>0</v>
      </c>
      <c r="AN322" s="169">
        <v>0</v>
      </c>
      <c r="AO322" s="169">
        <v>0</v>
      </c>
      <c r="AP322" s="169">
        <v>0</v>
      </c>
      <c r="AQ322" s="169">
        <v>0</v>
      </c>
      <c r="AR322" s="169">
        <v>0</v>
      </c>
      <c r="AS322" s="169">
        <v>0</v>
      </c>
      <c r="AT322" s="169">
        <v>0</v>
      </c>
      <c r="AU322" s="169">
        <v>0</v>
      </c>
      <c r="AV322" s="169">
        <v>0</v>
      </c>
      <c r="AW322" s="169">
        <v>0</v>
      </c>
      <c r="AX322" s="169">
        <v>149</v>
      </c>
      <c r="AY322" s="169">
        <f t="shared" si="4"/>
        <v>149</v>
      </c>
    </row>
    <row r="323" ht="16.5" customHeight="1" spans="1:51">
      <c r="A323" s="167" t="s">
        <v>503</v>
      </c>
      <c r="B323" s="167" t="s">
        <v>186</v>
      </c>
      <c r="C323" s="167" t="s">
        <v>122</v>
      </c>
      <c r="D323" s="168" t="s">
        <v>521</v>
      </c>
      <c r="E323" s="169">
        <v>0</v>
      </c>
      <c r="F323" s="169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0</v>
      </c>
      <c r="N323" s="169">
        <v>0</v>
      </c>
      <c r="O323" s="169">
        <v>0</v>
      </c>
      <c r="P323" s="169">
        <v>0</v>
      </c>
      <c r="Q323" s="177">
        <v>0</v>
      </c>
      <c r="R323" s="169">
        <v>0</v>
      </c>
      <c r="S323" s="169">
        <v>0</v>
      </c>
      <c r="T323" s="169">
        <v>0</v>
      </c>
      <c r="U323" s="169">
        <v>0</v>
      </c>
      <c r="V323" s="169">
        <v>0</v>
      </c>
      <c r="W323" s="169">
        <v>0</v>
      </c>
      <c r="X323" s="169">
        <v>0</v>
      </c>
      <c r="Y323" s="169">
        <v>0</v>
      </c>
      <c r="Z323" s="169">
        <v>0</v>
      </c>
      <c r="AA323" s="169">
        <v>0</v>
      </c>
      <c r="AB323" s="167" t="s">
        <v>503</v>
      </c>
      <c r="AC323" s="167" t="s">
        <v>186</v>
      </c>
      <c r="AD323" s="167" t="s">
        <v>122</v>
      </c>
      <c r="AE323" s="168" t="s">
        <v>521</v>
      </c>
      <c r="AF323" s="169">
        <v>0</v>
      </c>
      <c r="AG323" s="169">
        <v>0</v>
      </c>
      <c r="AH323" s="169">
        <v>0</v>
      </c>
      <c r="AI323" s="186">
        <v>0</v>
      </c>
      <c r="AJ323" s="169">
        <v>0</v>
      </c>
      <c r="AK323" s="169">
        <v>0</v>
      </c>
      <c r="AL323" s="169">
        <v>0</v>
      </c>
      <c r="AM323" s="169">
        <v>0</v>
      </c>
      <c r="AN323" s="169">
        <v>0</v>
      </c>
      <c r="AO323" s="169">
        <v>0</v>
      </c>
      <c r="AP323" s="169">
        <v>0</v>
      </c>
      <c r="AQ323" s="169">
        <v>0</v>
      </c>
      <c r="AR323" s="169">
        <v>0</v>
      </c>
      <c r="AS323" s="169">
        <v>0</v>
      </c>
      <c r="AT323" s="169">
        <v>0</v>
      </c>
      <c r="AU323" s="169">
        <v>0</v>
      </c>
      <c r="AV323" s="169">
        <v>0</v>
      </c>
      <c r="AW323" s="169">
        <v>0</v>
      </c>
      <c r="AX323" s="169">
        <v>149</v>
      </c>
      <c r="AY323" s="169">
        <f t="shared" si="4"/>
        <v>149</v>
      </c>
    </row>
    <row r="324" ht="16.5" customHeight="1" spans="1:51">
      <c r="A324" s="167"/>
      <c r="B324" s="167" t="s">
        <v>254</v>
      </c>
      <c r="C324" s="167"/>
      <c r="D324" s="168" t="s">
        <v>522</v>
      </c>
      <c r="E324" s="169">
        <v>0</v>
      </c>
      <c r="F324" s="169">
        <v>0</v>
      </c>
      <c r="G324" s="169">
        <v>0</v>
      </c>
      <c r="H324" s="169">
        <v>0</v>
      </c>
      <c r="I324" s="169">
        <v>0</v>
      </c>
      <c r="J324" s="169">
        <v>0</v>
      </c>
      <c r="K324" s="169">
        <v>0</v>
      </c>
      <c r="L324" s="169">
        <v>0</v>
      </c>
      <c r="M324" s="169">
        <v>0</v>
      </c>
      <c r="N324" s="169">
        <v>0</v>
      </c>
      <c r="O324" s="169">
        <v>0</v>
      </c>
      <c r="P324" s="169">
        <v>0</v>
      </c>
      <c r="Q324" s="177">
        <v>0</v>
      </c>
      <c r="R324" s="169">
        <v>0</v>
      </c>
      <c r="S324" s="169">
        <v>0</v>
      </c>
      <c r="T324" s="169">
        <v>0</v>
      </c>
      <c r="U324" s="169">
        <v>0</v>
      </c>
      <c r="V324" s="169">
        <v>0</v>
      </c>
      <c r="W324" s="169">
        <v>0</v>
      </c>
      <c r="X324" s="169">
        <v>0</v>
      </c>
      <c r="Y324" s="169">
        <v>0</v>
      </c>
      <c r="Z324" s="169">
        <v>0</v>
      </c>
      <c r="AA324" s="169">
        <v>0</v>
      </c>
      <c r="AB324" s="167"/>
      <c r="AC324" s="167" t="s">
        <v>254</v>
      </c>
      <c r="AD324" s="167"/>
      <c r="AE324" s="168" t="s">
        <v>522</v>
      </c>
      <c r="AF324" s="169">
        <v>0</v>
      </c>
      <c r="AG324" s="169">
        <v>0</v>
      </c>
      <c r="AH324" s="169">
        <v>0</v>
      </c>
      <c r="AI324" s="186">
        <v>0</v>
      </c>
      <c r="AJ324" s="169">
        <v>0</v>
      </c>
      <c r="AK324" s="169">
        <v>0</v>
      </c>
      <c r="AL324" s="169">
        <v>0</v>
      </c>
      <c r="AM324" s="169">
        <v>0</v>
      </c>
      <c r="AN324" s="169">
        <v>0</v>
      </c>
      <c r="AO324" s="169">
        <v>0</v>
      </c>
      <c r="AP324" s="169">
        <v>0</v>
      </c>
      <c r="AQ324" s="169">
        <v>0</v>
      </c>
      <c r="AR324" s="169">
        <v>0</v>
      </c>
      <c r="AS324" s="169">
        <v>0</v>
      </c>
      <c r="AT324" s="169">
        <v>0</v>
      </c>
      <c r="AU324" s="169">
        <v>0</v>
      </c>
      <c r="AV324" s="169">
        <v>0</v>
      </c>
      <c r="AW324" s="169">
        <v>0</v>
      </c>
      <c r="AX324" s="169">
        <v>64</v>
      </c>
      <c r="AY324" s="169">
        <f t="shared" si="4"/>
        <v>64</v>
      </c>
    </row>
    <row r="325" ht="16.5" customHeight="1" spans="1:51">
      <c r="A325" s="167" t="s">
        <v>503</v>
      </c>
      <c r="B325" s="167" t="s">
        <v>478</v>
      </c>
      <c r="C325" s="167" t="s">
        <v>122</v>
      </c>
      <c r="D325" s="168" t="s">
        <v>523</v>
      </c>
      <c r="E325" s="169">
        <v>0</v>
      </c>
      <c r="F325" s="169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0</v>
      </c>
      <c r="Q325" s="177">
        <v>0</v>
      </c>
      <c r="R325" s="169">
        <v>0</v>
      </c>
      <c r="S325" s="169">
        <v>0</v>
      </c>
      <c r="T325" s="169">
        <v>0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0</v>
      </c>
      <c r="AA325" s="169">
        <v>0</v>
      </c>
      <c r="AB325" s="167" t="s">
        <v>503</v>
      </c>
      <c r="AC325" s="167" t="s">
        <v>478</v>
      </c>
      <c r="AD325" s="167" t="s">
        <v>122</v>
      </c>
      <c r="AE325" s="168" t="s">
        <v>523</v>
      </c>
      <c r="AF325" s="169">
        <v>0</v>
      </c>
      <c r="AG325" s="169">
        <v>0</v>
      </c>
      <c r="AH325" s="169">
        <v>0</v>
      </c>
      <c r="AI325" s="186">
        <v>0</v>
      </c>
      <c r="AJ325" s="169">
        <v>0</v>
      </c>
      <c r="AK325" s="169">
        <v>0</v>
      </c>
      <c r="AL325" s="169">
        <v>0</v>
      </c>
      <c r="AM325" s="169">
        <v>0</v>
      </c>
      <c r="AN325" s="169">
        <v>0</v>
      </c>
      <c r="AO325" s="169">
        <v>0</v>
      </c>
      <c r="AP325" s="169">
        <v>0</v>
      </c>
      <c r="AQ325" s="169">
        <v>0</v>
      </c>
      <c r="AR325" s="169">
        <v>0</v>
      </c>
      <c r="AS325" s="169">
        <v>0</v>
      </c>
      <c r="AT325" s="169">
        <v>0</v>
      </c>
      <c r="AU325" s="169">
        <v>0</v>
      </c>
      <c r="AV325" s="169">
        <v>0</v>
      </c>
      <c r="AW325" s="169">
        <v>0</v>
      </c>
      <c r="AX325" s="169">
        <v>64</v>
      </c>
      <c r="AY325" s="169">
        <f t="shared" si="4"/>
        <v>64</v>
      </c>
    </row>
    <row r="326" ht="16.5" customHeight="1" spans="1:51">
      <c r="A326" s="167"/>
      <c r="B326" s="167" t="s">
        <v>141</v>
      </c>
      <c r="C326" s="167"/>
      <c r="D326" s="168" t="s">
        <v>524</v>
      </c>
      <c r="E326" s="169">
        <v>0</v>
      </c>
      <c r="F326" s="169">
        <v>0</v>
      </c>
      <c r="G326" s="169">
        <v>0</v>
      </c>
      <c r="H326" s="169">
        <v>0</v>
      </c>
      <c r="I326" s="169">
        <v>0</v>
      </c>
      <c r="J326" s="169">
        <v>0</v>
      </c>
      <c r="K326" s="169">
        <v>0</v>
      </c>
      <c r="L326" s="169">
        <v>0</v>
      </c>
      <c r="M326" s="169">
        <v>0</v>
      </c>
      <c r="N326" s="169">
        <v>0</v>
      </c>
      <c r="O326" s="169">
        <v>0</v>
      </c>
      <c r="P326" s="169">
        <v>0</v>
      </c>
      <c r="Q326" s="177">
        <v>0</v>
      </c>
      <c r="R326" s="169">
        <v>0</v>
      </c>
      <c r="S326" s="169">
        <v>0</v>
      </c>
      <c r="T326" s="169">
        <v>0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0</v>
      </c>
      <c r="AA326" s="169">
        <v>0</v>
      </c>
      <c r="AB326" s="167"/>
      <c r="AC326" s="167" t="s">
        <v>141</v>
      </c>
      <c r="AD326" s="167"/>
      <c r="AE326" s="168" t="s">
        <v>524</v>
      </c>
      <c r="AF326" s="169">
        <v>0</v>
      </c>
      <c r="AG326" s="169">
        <v>0</v>
      </c>
      <c r="AH326" s="169">
        <v>0</v>
      </c>
      <c r="AI326" s="186">
        <v>0</v>
      </c>
      <c r="AJ326" s="169">
        <v>0</v>
      </c>
      <c r="AK326" s="169">
        <v>0</v>
      </c>
      <c r="AL326" s="169">
        <v>0</v>
      </c>
      <c r="AM326" s="169">
        <v>0</v>
      </c>
      <c r="AN326" s="169">
        <v>0</v>
      </c>
      <c r="AO326" s="169">
        <v>0</v>
      </c>
      <c r="AP326" s="169">
        <v>0</v>
      </c>
      <c r="AQ326" s="169">
        <v>0</v>
      </c>
      <c r="AR326" s="169">
        <v>0</v>
      </c>
      <c r="AS326" s="169">
        <v>0</v>
      </c>
      <c r="AT326" s="169">
        <v>0</v>
      </c>
      <c r="AU326" s="169">
        <v>0</v>
      </c>
      <c r="AV326" s="169">
        <v>0</v>
      </c>
      <c r="AW326" s="169">
        <v>0</v>
      </c>
      <c r="AX326" s="169">
        <v>0</v>
      </c>
      <c r="AY326" s="169">
        <f t="shared" si="4"/>
        <v>0</v>
      </c>
    </row>
    <row r="327" ht="16.5" customHeight="1" spans="1:51">
      <c r="A327" s="167" t="s">
        <v>503</v>
      </c>
      <c r="B327" s="167" t="s">
        <v>261</v>
      </c>
      <c r="C327" s="167" t="s">
        <v>141</v>
      </c>
      <c r="D327" s="168" t="s">
        <v>525</v>
      </c>
      <c r="E327" s="169">
        <v>0</v>
      </c>
      <c r="F327" s="169">
        <v>0</v>
      </c>
      <c r="G327" s="169">
        <v>0</v>
      </c>
      <c r="H327" s="169">
        <v>0</v>
      </c>
      <c r="I327" s="169">
        <v>0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0</v>
      </c>
      <c r="Q327" s="177">
        <v>0</v>
      </c>
      <c r="R327" s="169">
        <v>0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0</v>
      </c>
      <c r="Y327" s="169">
        <v>0</v>
      </c>
      <c r="Z327" s="169">
        <v>0</v>
      </c>
      <c r="AA327" s="169">
        <v>0</v>
      </c>
      <c r="AB327" s="167" t="s">
        <v>503</v>
      </c>
      <c r="AC327" s="167" t="s">
        <v>261</v>
      </c>
      <c r="AD327" s="167" t="s">
        <v>141</v>
      </c>
      <c r="AE327" s="168" t="s">
        <v>525</v>
      </c>
      <c r="AF327" s="169">
        <v>0</v>
      </c>
      <c r="AG327" s="169">
        <v>0</v>
      </c>
      <c r="AH327" s="169">
        <v>0</v>
      </c>
      <c r="AI327" s="186">
        <v>0</v>
      </c>
      <c r="AJ327" s="169">
        <v>0</v>
      </c>
      <c r="AK327" s="169">
        <v>0</v>
      </c>
      <c r="AL327" s="169">
        <v>0</v>
      </c>
      <c r="AM327" s="169">
        <v>0</v>
      </c>
      <c r="AN327" s="169">
        <v>0</v>
      </c>
      <c r="AO327" s="169">
        <v>0</v>
      </c>
      <c r="AP327" s="169">
        <v>0</v>
      </c>
      <c r="AQ327" s="169">
        <v>0</v>
      </c>
      <c r="AR327" s="169">
        <v>0</v>
      </c>
      <c r="AS327" s="169">
        <v>0</v>
      </c>
      <c r="AT327" s="169">
        <v>0</v>
      </c>
      <c r="AU327" s="169">
        <v>0</v>
      </c>
      <c r="AV327" s="169">
        <v>0</v>
      </c>
      <c r="AW327" s="169">
        <v>0</v>
      </c>
      <c r="AX327" s="169">
        <v>0</v>
      </c>
      <c r="AY327" s="169">
        <f t="shared" si="4"/>
        <v>0</v>
      </c>
    </row>
    <row r="328" ht="16.5" customHeight="1" spans="1:51">
      <c r="A328" s="167" t="s">
        <v>526</v>
      </c>
      <c r="B328" s="167"/>
      <c r="C328" s="167"/>
      <c r="D328" s="168" t="s">
        <v>527</v>
      </c>
      <c r="E328" s="169">
        <v>14956.42</v>
      </c>
      <c r="F328" s="169">
        <v>14010.06</v>
      </c>
      <c r="G328" s="169">
        <v>3257.98</v>
      </c>
      <c r="H328" s="169">
        <v>805.04</v>
      </c>
      <c r="I328" s="169">
        <v>441</v>
      </c>
      <c r="J328" s="169">
        <v>154.25</v>
      </c>
      <c r="K328" s="169">
        <v>0</v>
      </c>
      <c r="L328" s="169">
        <v>209.8</v>
      </c>
      <c r="M328" s="169">
        <v>468.08</v>
      </c>
      <c r="N328" s="169">
        <v>252.06</v>
      </c>
      <c r="O328" s="169">
        <v>0</v>
      </c>
      <c r="P328" s="169">
        <v>216.02</v>
      </c>
      <c r="Q328" s="177">
        <v>0</v>
      </c>
      <c r="R328" s="169">
        <v>0</v>
      </c>
      <c r="S328" s="169">
        <v>1278</v>
      </c>
      <c r="T328" s="169">
        <v>0</v>
      </c>
      <c r="U328" s="169">
        <v>0</v>
      </c>
      <c r="V328" s="169">
        <v>0</v>
      </c>
      <c r="W328" s="169">
        <v>0</v>
      </c>
      <c r="X328" s="169">
        <v>0</v>
      </c>
      <c r="Y328" s="169">
        <v>0</v>
      </c>
      <c r="Z328" s="169">
        <v>0</v>
      </c>
      <c r="AA328" s="169">
        <v>8200.95</v>
      </c>
      <c r="AB328" s="167" t="s">
        <v>526</v>
      </c>
      <c r="AC328" s="167"/>
      <c r="AD328" s="167"/>
      <c r="AE328" s="168" t="s">
        <v>527</v>
      </c>
      <c r="AF328" s="169">
        <v>737.07</v>
      </c>
      <c r="AG328" s="169">
        <v>613.65</v>
      </c>
      <c r="AH328" s="169">
        <v>123.42</v>
      </c>
      <c r="AI328" s="186">
        <v>0</v>
      </c>
      <c r="AJ328" s="169">
        <v>209.29</v>
      </c>
      <c r="AK328" s="169">
        <v>156.84</v>
      </c>
      <c r="AL328" s="169">
        <v>0</v>
      </c>
      <c r="AM328" s="169">
        <v>156.84</v>
      </c>
      <c r="AN328" s="169">
        <v>0</v>
      </c>
      <c r="AO328" s="169">
        <v>0</v>
      </c>
      <c r="AP328" s="169">
        <v>52.45</v>
      </c>
      <c r="AQ328" s="169">
        <v>0</v>
      </c>
      <c r="AR328" s="169">
        <v>0</v>
      </c>
      <c r="AS328" s="169">
        <v>0</v>
      </c>
      <c r="AT328" s="169">
        <v>0</v>
      </c>
      <c r="AU328" s="169">
        <v>0</v>
      </c>
      <c r="AV328" s="169">
        <v>0</v>
      </c>
      <c r="AW328" s="169">
        <v>0</v>
      </c>
      <c r="AX328" s="169">
        <v>12061.9</v>
      </c>
      <c r="AY328" s="169">
        <f t="shared" ref="AY328:AY391" si="5">E328+AX328</f>
        <v>27018.32</v>
      </c>
    </row>
    <row r="329" ht="16.5" customHeight="1" spans="1:51">
      <c r="A329" s="167"/>
      <c r="B329" s="167" t="s">
        <v>122</v>
      </c>
      <c r="C329" s="167"/>
      <c r="D329" s="168" t="s">
        <v>528</v>
      </c>
      <c r="E329" s="169">
        <v>2090.91</v>
      </c>
      <c r="F329" s="169">
        <v>1892.6</v>
      </c>
      <c r="G329" s="169">
        <v>1075.23</v>
      </c>
      <c r="H329" s="169">
        <v>367.75</v>
      </c>
      <c r="I329" s="169">
        <v>177.75</v>
      </c>
      <c r="J329" s="169">
        <v>11.88</v>
      </c>
      <c r="K329" s="169">
        <v>0</v>
      </c>
      <c r="L329" s="169">
        <v>178.12</v>
      </c>
      <c r="M329" s="169">
        <v>108.07</v>
      </c>
      <c r="N329" s="169">
        <v>89.6</v>
      </c>
      <c r="O329" s="169">
        <v>0</v>
      </c>
      <c r="P329" s="169">
        <v>18.47</v>
      </c>
      <c r="Q329" s="177">
        <v>0</v>
      </c>
      <c r="R329" s="169">
        <v>0</v>
      </c>
      <c r="S329" s="169">
        <v>341.55</v>
      </c>
      <c r="T329" s="169">
        <v>0</v>
      </c>
      <c r="U329" s="169">
        <v>0</v>
      </c>
      <c r="V329" s="169">
        <v>0</v>
      </c>
      <c r="W329" s="169">
        <v>0</v>
      </c>
      <c r="X329" s="169">
        <v>0</v>
      </c>
      <c r="Y329" s="169">
        <v>0</v>
      </c>
      <c r="Z329" s="169">
        <v>0</v>
      </c>
      <c r="AA329" s="169">
        <v>0</v>
      </c>
      <c r="AB329" s="167"/>
      <c r="AC329" s="167" t="s">
        <v>122</v>
      </c>
      <c r="AD329" s="167"/>
      <c r="AE329" s="168" t="s">
        <v>528</v>
      </c>
      <c r="AF329" s="169">
        <v>180.41</v>
      </c>
      <c r="AG329" s="169">
        <v>136.85</v>
      </c>
      <c r="AH329" s="169">
        <v>43.56</v>
      </c>
      <c r="AI329" s="186">
        <v>0</v>
      </c>
      <c r="AJ329" s="169">
        <v>17.89</v>
      </c>
      <c r="AK329" s="169">
        <v>0</v>
      </c>
      <c r="AL329" s="169">
        <v>0</v>
      </c>
      <c r="AM329" s="169">
        <v>0</v>
      </c>
      <c r="AN329" s="169">
        <v>0</v>
      </c>
      <c r="AO329" s="169">
        <v>0</v>
      </c>
      <c r="AP329" s="169">
        <v>17.89</v>
      </c>
      <c r="AQ329" s="169">
        <v>0</v>
      </c>
      <c r="AR329" s="169">
        <v>0</v>
      </c>
      <c r="AS329" s="169">
        <v>0</v>
      </c>
      <c r="AT329" s="169">
        <v>0</v>
      </c>
      <c r="AU329" s="169">
        <v>0</v>
      </c>
      <c r="AV329" s="169">
        <v>0</v>
      </c>
      <c r="AW329" s="169">
        <v>0</v>
      </c>
      <c r="AX329" s="169">
        <v>2101.5</v>
      </c>
      <c r="AY329" s="169">
        <f t="shared" si="5"/>
        <v>4192.41</v>
      </c>
    </row>
    <row r="330" ht="16.5" customHeight="1" spans="1:51">
      <c r="A330" s="167" t="s">
        <v>529</v>
      </c>
      <c r="B330" s="167" t="s">
        <v>125</v>
      </c>
      <c r="C330" s="167" t="s">
        <v>122</v>
      </c>
      <c r="D330" s="168" t="s">
        <v>530</v>
      </c>
      <c r="E330" s="169">
        <v>2090.91</v>
      </c>
      <c r="F330" s="169">
        <v>1892.6</v>
      </c>
      <c r="G330" s="169">
        <v>1075.23</v>
      </c>
      <c r="H330" s="169">
        <v>367.75</v>
      </c>
      <c r="I330" s="169">
        <v>177.75</v>
      </c>
      <c r="J330" s="169">
        <v>11.88</v>
      </c>
      <c r="K330" s="169">
        <v>0</v>
      </c>
      <c r="L330" s="169">
        <v>178.12</v>
      </c>
      <c r="M330" s="169">
        <v>108.07</v>
      </c>
      <c r="N330" s="169">
        <v>89.6</v>
      </c>
      <c r="O330" s="169">
        <v>0</v>
      </c>
      <c r="P330" s="169">
        <v>18.47</v>
      </c>
      <c r="Q330" s="177">
        <v>0</v>
      </c>
      <c r="R330" s="169">
        <v>0</v>
      </c>
      <c r="S330" s="169">
        <v>341.55</v>
      </c>
      <c r="T330" s="169">
        <v>0</v>
      </c>
      <c r="U330" s="169">
        <v>0</v>
      </c>
      <c r="V330" s="169">
        <v>0</v>
      </c>
      <c r="W330" s="169">
        <v>0</v>
      </c>
      <c r="X330" s="169">
        <v>0</v>
      </c>
      <c r="Y330" s="169">
        <v>0</v>
      </c>
      <c r="Z330" s="169">
        <v>0</v>
      </c>
      <c r="AA330" s="169">
        <v>0</v>
      </c>
      <c r="AB330" s="167" t="s">
        <v>529</v>
      </c>
      <c r="AC330" s="167" t="s">
        <v>125</v>
      </c>
      <c r="AD330" s="167" t="s">
        <v>122</v>
      </c>
      <c r="AE330" s="168" t="s">
        <v>530</v>
      </c>
      <c r="AF330" s="169">
        <v>180.41</v>
      </c>
      <c r="AG330" s="169">
        <v>136.85</v>
      </c>
      <c r="AH330" s="169">
        <v>43.56</v>
      </c>
      <c r="AI330" s="186">
        <v>0</v>
      </c>
      <c r="AJ330" s="169">
        <v>17.89</v>
      </c>
      <c r="AK330" s="169">
        <v>0</v>
      </c>
      <c r="AL330" s="169">
        <v>0</v>
      </c>
      <c r="AM330" s="169">
        <v>0</v>
      </c>
      <c r="AN330" s="169">
        <v>0</v>
      </c>
      <c r="AO330" s="169">
        <v>0</v>
      </c>
      <c r="AP330" s="169">
        <v>17.89</v>
      </c>
      <c r="AQ330" s="169">
        <v>0</v>
      </c>
      <c r="AR330" s="169">
        <v>0</v>
      </c>
      <c r="AS330" s="169">
        <v>0</v>
      </c>
      <c r="AT330" s="169">
        <v>0</v>
      </c>
      <c r="AU330" s="169">
        <v>0</v>
      </c>
      <c r="AV330" s="169">
        <v>0</v>
      </c>
      <c r="AW330" s="169">
        <v>0</v>
      </c>
      <c r="AX330" s="169">
        <v>851.5</v>
      </c>
      <c r="AY330" s="169">
        <f t="shared" si="5"/>
        <v>2942.41</v>
      </c>
    </row>
    <row r="331" ht="16.5" customHeight="1" spans="1:51">
      <c r="A331" s="167" t="s">
        <v>529</v>
      </c>
      <c r="B331" s="167" t="s">
        <v>125</v>
      </c>
      <c r="C331" s="167" t="s">
        <v>157</v>
      </c>
      <c r="D331" s="168" t="s">
        <v>531</v>
      </c>
      <c r="E331" s="169">
        <v>0</v>
      </c>
      <c r="F331" s="169">
        <v>0</v>
      </c>
      <c r="G331" s="169">
        <v>0</v>
      </c>
      <c r="H331" s="169">
        <v>0</v>
      </c>
      <c r="I331" s="169">
        <v>0</v>
      </c>
      <c r="J331" s="169">
        <v>0</v>
      </c>
      <c r="K331" s="169">
        <v>0</v>
      </c>
      <c r="L331" s="169">
        <v>0</v>
      </c>
      <c r="M331" s="169">
        <v>0</v>
      </c>
      <c r="N331" s="169">
        <v>0</v>
      </c>
      <c r="O331" s="169">
        <v>0</v>
      </c>
      <c r="P331" s="169">
        <v>0</v>
      </c>
      <c r="Q331" s="177">
        <v>0</v>
      </c>
      <c r="R331" s="169">
        <v>0</v>
      </c>
      <c r="S331" s="169">
        <v>0</v>
      </c>
      <c r="T331" s="169">
        <v>0</v>
      </c>
      <c r="U331" s="169">
        <v>0</v>
      </c>
      <c r="V331" s="169">
        <v>0</v>
      </c>
      <c r="W331" s="169">
        <v>0</v>
      </c>
      <c r="X331" s="169">
        <v>0</v>
      </c>
      <c r="Y331" s="169">
        <v>0</v>
      </c>
      <c r="Z331" s="169">
        <v>0</v>
      </c>
      <c r="AA331" s="169">
        <v>0</v>
      </c>
      <c r="AB331" s="167" t="s">
        <v>529</v>
      </c>
      <c r="AC331" s="167" t="s">
        <v>125</v>
      </c>
      <c r="AD331" s="167" t="s">
        <v>157</v>
      </c>
      <c r="AE331" s="168" t="s">
        <v>531</v>
      </c>
      <c r="AF331" s="169">
        <v>0</v>
      </c>
      <c r="AG331" s="169">
        <v>0</v>
      </c>
      <c r="AH331" s="169">
        <v>0</v>
      </c>
      <c r="AI331" s="186">
        <v>0</v>
      </c>
      <c r="AJ331" s="169">
        <v>0</v>
      </c>
      <c r="AK331" s="169">
        <v>0</v>
      </c>
      <c r="AL331" s="169">
        <v>0</v>
      </c>
      <c r="AM331" s="169">
        <v>0</v>
      </c>
      <c r="AN331" s="169">
        <v>0</v>
      </c>
      <c r="AO331" s="169">
        <v>0</v>
      </c>
      <c r="AP331" s="169">
        <v>0</v>
      </c>
      <c r="AQ331" s="169">
        <v>0</v>
      </c>
      <c r="AR331" s="169">
        <v>0</v>
      </c>
      <c r="AS331" s="169">
        <v>0</v>
      </c>
      <c r="AT331" s="169">
        <v>0</v>
      </c>
      <c r="AU331" s="169">
        <v>0</v>
      </c>
      <c r="AV331" s="169">
        <v>0</v>
      </c>
      <c r="AW331" s="169">
        <v>0</v>
      </c>
      <c r="AX331" s="169">
        <v>25</v>
      </c>
      <c r="AY331" s="169">
        <f t="shared" si="5"/>
        <v>25</v>
      </c>
    </row>
    <row r="332" ht="16.5" customHeight="1" spans="1:51">
      <c r="A332" s="167" t="s">
        <v>529</v>
      </c>
      <c r="B332" s="167" t="s">
        <v>125</v>
      </c>
      <c r="C332" s="167" t="s">
        <v>137</v>
      </c>
      <c r="D332" s="168" t="s">
        <v>532</v>
      </c>
      <c r="E332" s="169">
        <v>0</v>
      </c>
      <c r="F332" s="169">
        <v>0</v>
      </c>
      <c r="G332" s="169">
        <v>0</v>
      </c>
      <c r="H332" s="169">
        <v>0</v>
      </c>
      <c r="I332" s="169">
        <v>0</v>
      </c>
      <c r="J332" s="169">
        <v>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0</v>
      </c>
      <c r="Q332" s="177">
        <v>0</v>
      </c>
      <c r="R332" s="169">
        <v>0</v>
      </c>
      <c r="S332" s="169">
        <v>0</v>
      </c>
      <c r="T332" s="169">
        <v>0</v>
      </c>
      <c r="U332" s="169">
        <v>0</v>
      </c>
      <c r="V332" s="169">
        <v>0</v>
      </c>
      <c r="W332" s="169">
        <v>0</v>
      </c>
      <c r="X332" s="169">
        <v>0</v>
      </c>
      <c r="Y332" s="169">
        <v>0</v>
      </c>
      <c r="Z332" s="169">
        <v>0</v>
      </c>
      <c r="AA332" s="169">
        <v>0</v>
      </c>
      <c r="AB332" s="167" t="s">
        <v>529</v>
      </c>
      <c r="AC332" s="167" t="s">
        <v>125</v>
      </c>
      <c r="AD332" s="167" t="s">
        <v>137</v>
      </c>
      <c r="AE332" s="168" t="s">
        <v>532</v>
      </c>
      <c r="AF332" s="169">
        <v>0</v>
      </c>
      <c r="AG332" s="169">
        <v>0</v>
      </c>
      <c r="AH332" s="169">
        <v>0</v>
      </c>
      <c r="AI332" s="186">
        <v>0</v>
      </c>
      <c r="AJ332" s="169">
        <v>0</v>
      </c>
      <c r="AK332" s="169">
        <v>0</v>
      </c>
      <c r="AL332" s="169">
        <v>0</v>
      </c>
      <c r="AM332" s="169">
        <v>0</v>
      </c>
      <c r="AN332" s="169">
        <v>0</v>
      </c>
      <c r="AO332" s="169">
        <v>0</v>
      </c>
      <c r="AP332" s="169">
        <v>0</v>
      </c>
      <c r="AQ332" s="169">
        <v>0</v>
      </c>
      <c r="AR332" s="169">
        <v>0</v>
      </c>
      <c r="AS332" s="169">
        <v>0</v>
      </c>
      <c r="AT332" s="169">
        <v>0</v>
      </c>
      <c r="AU332" s="169">
        <v>0</v>
      </c>
      <c r="AV332" s="169">
        <v>0</v>
      </c>
      <c r="AW332" s="169">
        <v>0</v>
      </c>
      <c r="AX332" s="169">
        <v>450</v>
      </c>
      <c r="AY332" s="169">
        <f t="shared" si="5"/>
        <v>450</v>
      </c>
    </row>
    <row r="333" ht="16.5" customHeight="1" spans="1:51">
      <c r="A333" s="167" t="s">
        <v>529</v>
      </c>
      <c r="B333" s="167" t="s">
        <v>125</v>
      </c>
      <c r="C333" s="167" t="s">
        <v>311</v>
      </c>
      <c r="D333" s="168" t="s">
        <v>533</v>
      </c>
      <c r="E333" s="169">
        <v>0</v>
      </c>
      <c r="F333" s="169">
        <v>0</v>
      </c>
      <c r="G333" s="169">
        <v>0</v>
      </c>
      <c r="H333" s="169">
        <v>0</v>
      </c>
      <c r="I333" s="169">
        <v>0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69">
        <v>0</v>
      </c>
      <c r="P333" s="169">
        <v>0</v>
      </c>
      <c r="Q333" s="177">
        <v>0</v>
      </c>
      <c r="R333" s="169">
        <v>0</v>
      </c>
      <c r="S333" s="169">
        <v>0</v>
      </c>
      <c r="T333" s="169">
        <v>0</v>
      </c>
      <c r="U333" s="169">
        <v>0</v>
      </c>
      <c r="V333" s="169">
        <v>0</v>
      </c>
      <c r="W333" s="169">
        <v>0</v>
      </c>
      <c r="X333" s="169">
        <v>0</v>
      </c>
      <c r="Y333" s="169">
        <v>0</v>
      </c>
      <c r="Z333" s="169">
        <v>0</v>
      </c>
      <c r="AA333" s="169">
        <v>0</v>
      </c>
      <c r="AB333" s="167" t="s">
        <v>529</v>
      </c>
      <c r="AC333" s="167" t="s">
        <v>125</v>
      </c>
      <c r="AD333" s="167" t="s">
        <v>311</v>
      </c>
      <c r="AE333" s="168" t="s">
        <v>533</v>
      </c>
      <c r="AF333" s="169">
        <v>0</v>
      </c>
      <c r="AG333" s="169">
        <v>0</v>
      </c>
      <c r="AH333" s="169">
        <v>0</v>
      </c>
      <c r="AI333" s="186">
        <v>0</v>
      </c>
      <c r="AJ333" s="169">
        <v>0</v>
      </c>
      <c r="AK333" s="169">
        <v>0</v>
      </c>
      <c r="AL333" s="169">
        <v>0</v>
      </c>
      <c r="AM333" s="169">
        <v>0</v>
      </c>
      <c r="AN333" s="169">
        <v>0</v>
      </c>
      <c r="AO333" s="169">
        <v>0</v>
      </c>
      <c r="AP333" s="169">
        <v>0</v>
      </c>
      <c r="AQ333" s="169">
        <v>0</v>
      </c>
      <c r="AR333" s="169">
        <v>0</v>
      </c>
      <c r="AS333" s="169">
        <v>0</v>
      </c>
      <c r="AT333" s="169">
        <v>0</v>
      </c>
      <c r="AU333" s="169">
        <v>0</v>
      </c>
      <c r="AV333" s="169">
        <v>0</v>
      </c>
      <c r="AW333" s="169">
        <v>0</v>
      </c>
      <c r="AX333" s="169">
        <v>0</v>
      </c>
      <c r="AY333" s="169">
        <f t="shared" si="5"/>
        <v>0</v>
      </c>
    </row>
    <row r="334" ht="16.5" customHeight="1" spans="1:51">
      <c r="A334" s="167" t="s">
        <v>529</v>
      </c>
      <c r="B334" s="167" t="s">
        <v>125</v>
      </c>
      <c r="C334" s="167" t="s">
        <v>250</v>
      </c>
      <c r="D334" s="168" t="s">
        <v>534</v>
      </c>
      <c r="E334" s="169">
        <v>0</v>
      </c>
      <c r="F334" s="169">
        <v>0</v>
      </c>
      <c r="G334" s="169">
        <v>0</v>
      </c>
      <c r="H334" s="169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0</v>
      </c>
      <c r="Q334" s="177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0</v>
      </c>
      <c r="Y334" s="169">
        <v>0</v>
      </c>
      <c r="Z334" s="169">
        <v>0</v>
      </c>
      <c r="AA334" s="169">
        <v>0</v>
      </c>
      <c r="AB334" s="167" t="s">
        <v>529</v>
      </c>
      <c r="AC334" s="167" t="s">
        <v>125</v>
      </c>
      <c r="AD334" s="167" t="s">
        <v>250</v>
      </c>
      <c r="AE334" s="168" t="s">
        <v>534</v>
      </c>
      <c r="AF334" s="169">
        <v>0</v>
      </c>
      <c r="AG334" s="169">
        <v>0</v>
      </c>
      <c r="AH334" s="169">
        <v>0</v>
      </c>
      <c r="AI334" s="186">
        <v>0</v>
      </c>
      <c r="AJ334" s="169">
        <v>0</v>
      </c>
      <c r="AK334" s="169">
        <v>0</v>
      </c>
      <c r="AL334" s="169">
        <v>0</v>
      </c>
      <c r="AM334" s="169">
        <v>0</v>
      </c>
      <c r="AN334" s="169">
        <v>0</v>
      </c>
      <c r="AO334" s="169">
        <v>0</v>
      </c>
      <c r="AP334" s="169">
        <v>0</v>
      </c>
      <c r="AQ334" s="169">
        <v>0</v>
      </c>
      <c r="AR334" s="169">
        <v>0</v>
      </c>
      <c r="AS334" s="169">
        <v>0</v>
      </c>
      <c r="AT334" s="169">
        <v>0</v>
      </c>
      <c r="AU334" s="169">
        <v>0</v>
      </c>
      <c r="AV334" s="169">
        <v>0</v>
      </c>
      <c r="AW334" s="169">
        <v>0</v>
      </c>
      <c r="AX334" s="169">
        <v>0</v>
      </c>
      <c r="AY334" s="169">
        <f t="shared" si="5"/>
        <v>0</v>
      </c>
    </row>
    <row r="335" ht="16.5" customHeight="1" spans="1:51">
      <c r="A335" s="167" t="s">
        <v>529</v>
      </c>
      <c r="B335" s="167" t="s">
        <v>125</v>
      </c>
      <c r="C335" s="167" t="s">
        <v>171</v>
      </c>
      <c r="D335" s="168" t="s">
        <v>535</v>
      </c>
      <c r="E335" s="169">
        <v>0</v>
      </c>
      <c r="F335" s="169">
        <v>0</v>
      </c>
      <c r="G335" s="169">
        <v>0</v>
      </c>
      <c r="H335" s="169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69">
        <v>0</v>
      </c>
      <c r="P335" s="169">
        <v>0</v>
      </c>
      <c r="Q335" s="177">
        <v>0</v>
      </c>
      <c r="R335" s="169">
        <v>0</v>
      </c>
      <c r="S335" s="169">
        <v>0</v>
      </c>
      <c r="T335" s="169">
        <v>0</v>
      </c>
      <c r="U335" s="169">
        <v>0</v>
      </c>
      <c r="V335" s="169">
        <v>0</v>
      </c>
      <c r="W335" s="169">
        <v>0</v>
      </c>
      <c r="X335" s="169">
        <v>0</v>
      </c>
      <c r="Y335" s="169">
        <v>0</v>
      </c>
      <c r="Z335" s="169">
        <v>0</v>
      </c>
      <c r="AA335" s="169">
        <v>0</v>
      </c>
      <c r="AB335" s="167" t="s">
        <v>529</v>
      </c>
      <c r="AC335" s="167" t="s">
        <v>125</v>
      </c>
      <c r="AD335" s="167" t="s">
        <v>171</v>
      </c>
      <c r="AE335" s="168" t="s">
        <v>535</v>
      </c>
      <c r="AF335" s="169">
        <v>0</v>
      </c>
      <c r="AG335" s="169">
        <v>0</v>
      </c>
      <c r="AH335" s="169">
        <v>0</v>
      </c>
      <c r="AI335" s="186">
        <v>0</v>
      </c>
      <c r="AJ335" s="169">
        <v>0</v>
      </c>
      <c r="AK335" s="169">
        <v>0</v>
      </c>
      <c r="AL335" s="169">
        <v>0</v>
      </c>
      <c r="AM335" s="169">
        <v>0</v>
      </c>
      <c r="AN335" s="169">
        <v>0</v>
      </c>
      <c r="AO335" s="169">
        <v>0</v>
      </c>
      <c r="AP335" s="169">
        <v>0</v>
      </c>
      <c r="AQ335" s="169">
        <v>0</v>
      </c>
      <c r="AR335" s="169">
        <v>0</v>
      </c>
      <c r="AS335" s="169">
        <v>0</v>
      </c>
      <c r="AT335" s="169">
        <v>0</v>
      </c>
      <c r="AU335" s="169">
        <v>0</v>
      </c>
      <c r="AV335" s="169">
        <v>0</v>
      </c>
      <c r="AW335" s="169">
        <v>0</v>
      </c>
      <c r="AX335" s="169">
        <v>75</v>
      </c>
      <c r="AY335" s="169">
        <f t="shared" si="5"/>
        <v>75</v>
      </c>
    </row>
    <row r="336" ht="16.5" customHeight="1" spans="1:51">
      <c r="A336" s="167" t="s">
        <v>529</v>
      </c>
      <c r="B336" s="167" t="s">
        <v>125</v>
      </c>
      <c r="C336" s="167" t="s">
        <v>271</v>
      </c>
      <c r="D336" s="168" t="s">
        <v>536</v>
      </c>
      <c r="E336" s="169">
        <v>0</v>
      </c>
      <c r="F336" s="169">
        <v>0</v>
      </c>
      <c r="G336" s="169">
        <v>0</v>
      </c>
      <c r="H336" s="169">
        <v>0</v>
      </c>
      <c r="I336" s="169">
        <v>0</v>
      </c>
      <c r="J336" s="169">
        <v>0</v>
      </c>
      <c r="K336" s="169">
        <v>0</v>
      </c>
      <c r="L336" s="169">
        <v>0</v>
      </c>
      <c r="M336" s="169">
        <v>0</v>
      </c>
      <c r="N336" s="169">
        <v>0</v>
      </c>
      <c r="O336" s="169">
        <v>0</v>
      </c>
      <c r="P336" s="169">
        <v>0</v>
      </c>
      <c r="Q336" s="177">
        <v>0</v>
      </c>
      <c r="R336" s="169">
        <v>0</v>
      </c>
      <c r="S336" s="169">
        <v>0</v>
      </c>
      <c r="T336" s="169">
        <v>0</v>
      </c>
      <c r="U336" s="169">
        <v>0</v>
      </c>
      <c r="V336" s="169">
        <v>0</v>
      </c>
      <c r="W336" s="169">
        <v>0</v>
      </c>
      <c r="X336" s="169">
        <v>0</v>
      </c>
      <c r="Y336" s="169">
        <v>0</v>
      </c>
      <c r="Z336" s="169">
        <v>0</v>
      </c>
      <c r="AA336" s="169">
        <v>0</v>
      </c>
      <c r="AB336" s="167" t="s">
        <v>529</v>
      </c>
      <c r="AC336" s="167" t="s">
        <v>125</v>
      </c>
      <c r="AD336" s="167" t="s">
        <v>271</v>
      </c>
      <c r="AE336" s="168" t="s">
        <v>536</v>
      </c>
      <c r="AF336" s="169">
        <v>0</v>
      </c>
      <c r="AG336" s="169">
        <v>0</v>
      </c>
      <c r="AH336" s="169">
        <v>0</v>
      </c>
      <c r="AI336" s="186">
        <v>0</v>
      </c>
      <c r="AJ336" s="169">
        <v>0</v>
      </c>
      <c r="AK336" s="169">
        <v>0</v>
      </c>
      <c r="AL336" s="169">
        <v>0</v>
      </c>
      <c r="AM336" s="169">
        <v>0</v>
      </c>
      <c r="AN336" s="169">
        <v>0</v>
      </c>
      <c r="AO336" s="169">
        <v>0</v>
      </c>
      <c r="AP336" s="169">
        <v>0</v>
      </c>
      <c r="AQ336" s="169">
        <v>0</v>
      </c>
      <c r="AR336" s="169">
        <v>0</v>
      </c>
      <c r="AS336" s="169">
        <v>0</v>
      </c>
      <c r="AT336" s="169">
        <v>0</v>
      </c>
      <c r="AU336" s="169">
        <v>0</v>
      </c>
      <c r="AV336" s="169">
        <v>0</v>
      </c>
      <c r="AW336" s="169">
        <v>0</v>
      </c>
      <c r="AX336" s="169">
        <v>0</v>
      </c>
      <c r="AY336" s="169">
        <f t="shared" si="5"/>
        <v>0</v>
      </c>
    </row>
    <row r="337" ht="16.5" customHeight="1" spans="1:51">
      <c r="A337" s="167" t="s">
        <v>529</v>
      </c>
      <c r="B337" s="167" t="s">
        <v>125</v>
      </c>
      <c r="C337" s="167" t="s">
        <v>275</v>
      </c>
      <c r="D337" s="168" t="s">
        <v>537</v>
      </c>
      <c r="E337" s="169">
        <v>0</v>
      </c>
      <c r="F337" s="169">
        <v>0</v>
      </c>
      <c r="G337" s="169">
        <v>0</v>
      </c>
      <c r="H337" s="169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69">
        <v>0</v>
      </c>
      <c r="P337" s="169">
        <v>0</v>
      </c>
      <c r="Q337" s="177">
        <v>0</v>
      </c>
      <c r="R337" s="169">
        <v>0</v>
      </c>
      <c r="S337" s="169">
        <v>0</v>
      </c>
      <c r="T337" s="169">
        <v>0</v>
      </c>
      <c r="U337" s="169">
        <v>0</v>
      </c>
      <c r="V337" s="169">
        <v>0</v>
      </c>
      <c r="W337" s="169">
        <v>0</v>
      </c>
      <c r="X337" s="169">
        <v>0</v>
      </c>
      <c r="Y337" s="169">
        <v>0</v>
      </c>
      <c r="Z337" s="169">
        <v>0</v>
      </c>
      <c r="AA337" s="169">
        <v>0</v>
      </c>
      <c r="AB337" s="167" t="s">
        <v>529</v>
      </c>
      <c r="AC337" s="167" t="s">
        <v>125</v>
      </c>
      <c r="AD337" s="167" t="s">
        <v>275</v>
      </c>
      <c r="AE337" s="168" t="s">
        <v>537</v>
      </c>
      <c r="AF337" s="169">
        <v>0</v>
      </c>
      <c r="AG337" s="169">
        <v>0</v>
      </c>
      <c r="AH337" s="169">
        <v>0</v>
      </c>
      <c r="AI337" s="186">
        <v>0</v>
      </c>
      <c r="AJ337" s="169">
        <v>0</v>
      </c>
      <c r="AK337" s="169">
        <v>0</v>
      </c>
      <c r="AL337" s="169">
        <v>0</v>
      </c>
      <c r="AM337" s="169">
        <v>0</v>
      </c>
      <c r="AN337" s="169">
        <v>0</v>
      </c>
      <c r="AO337" s="169">
        <v>0</v>
      </c>
      <c r="AP337" s="169">
        <v>0</v>
      </c>
      <c r="AQ337" s="169">
        <v>0</v>
      </c>
      <c r="AR337" s="169">
        <v>0</v>
      </c>
      <c r="AS337" s="169">
        <v>0</v>
      </c>
      <c r="AT337" s="169">
        <v>0</v>
      </c>
      <c r="AU337" s="169">
        <v>0</v>
      </c>
      <c r="AV337" s="169">
        <v>0</v>
      </c>
      <c r="AW337" s="169">
        <v>0</v>
      </c>
      <c r="AX337" s="169">
        <v>0</v>
      </c>
      <c r="AY337" s="169">
        <f t="shared" si="5"/>
        <v>0</v>
      </c>
    </row>
    <row r="338" ht="16.5" customHeight="1" spans="1:51">
      <c r="A338" s="167" t="s">
        <v>529</v>
      </c>
      <c r="B338" s="167" t="s">
        <v>125</v>
      </c>
      <c r="C338" s="167" t="s">
        <v>538</v>
      </c>
      <c r="D338" s="168" t="s">
        <v>539</v>
      </c>
      <c r="E338" s="169">
        <v>0</v>
      </c>
      <c r="F338" s="169">
        <v>0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69">
        <v>0</v>
      </c>
      <c r="P338" s="169">
        <v>0</v>
      </c>
      <c r="Q338" s="177">
        <v>0</v>
      </c>
      <c r="R338" s="169">
        <v>0</v>
      </c>
      <c r="S338" s="169">
        <v>0</v>
      </c>
      <c r="T338" s="169">
        <v>0</v>
      </c>
      <c r="U338" s="169">
        <v>0</v>
      </c>
      <c r="V338" s="169">
        <v>0</v>
      </c>
      <c r="W338" s="169">
        <v>0</v>
      </c>
      <c r="X338" s="169">
        <v>0</v>
      </c>
      <c r="Y338" s="169">
        <v>0</v>
      </c>
      <c r="Z338" s="169">
        <v>0</v>
      </c>
      <c r="AA338" s="169">
        <v>0</v>
      </c>
      <c r="AB338" s="167" t="s">
        <v>529</v>
      </c>
      <c r="AC338" s="167" t="s">
        <v>125</v>
      </c>
      <c r="AD338" s="167" t="s">
        <v>538</v>
      </c>
      <c r="AE338" s="168" t="s">
        <v>539</v>
      </c>
      <c r="AF338" s="169">
        <v>0</v>
      </c>
      <c r="AG338" s="169">
        <v>0</v>
      </c>
      <c r="AH338" s="169">
        <v>0</v>
      </c>
      <c r="AI338" s="186">
        <v>0</v>
      </c>
      <c r="AJ338" s="169">
        <v>0</v>
      </c>
      <c r="AK338" s="169">
        <v>0</v>
      </c>
      <c r="AL338" s="169">
        <v>0</v>
      </c>
      <c r="AM338" s="169">
        <v>0</v>
      </c>
      <c r="AN338" s="169">
        <v>0</v>
      </c>
      <c r="AO338" s="169">
        <v>0</v>
      </c>
      <c r="AP338" s="169">
        <v>0</v>
      </c>
      <c r="AQ338" s="169">
        <v>0</v>
      </c>
      <c r="AR338" s="169">
        <v>0</v>
      </c>
      <c r="AS338" s="169">
        <v>0</v>
      </c>
      <c r="AT338" s="169">
        <v>0</v>
      </c>
      <c r="AU338" s="169">
        <v>0</v>
      </c>
      <c r="AV338" s="169">
        <v>0</v>
      </c>
      <c r="AW338" s="169">
        <v>0</v>
      </c>
      <c r="AX338" s="169">
        <v>0</v>
      </c>
      <c r="AY338" s="169">
        <f t="shared" si="5"/>
        <v>0</v>
      </c>
    </row>
    <row r="339" ht="16.5" customHeight="1" spans="1:51">
      <c r="A339" s="167" t="s">
        <v>529</v>
      </c>
      <c r="B339" s="167" t="s">
        <v>125</v>
      </c>
      <c r="C339" s="167" t="s">
        <v>413</v>
      </c>
      <c r="D339" s="168" t="s">
        <v>540</v>
      </c>
      <c r="E339" s="169">
        <v>0</v>
      </c>
      <c r="F339" s="169">
        <v>0</v>
      </c>
      <c r="G339" s="169">
        <v>0</v>
      </c>
      <c r="H339" s="169">
        <v>0</v>
      </c>
      <c r="I339" s="169">
        <v>0</v>
      </c>
      <c r="J339" s="169">
        <v>0</v>
      </c>
      <c r="K339" s="169">
        <v>0</v>
      </c>
      <c r="L339" s="169">
        <v>0</v>
      </c>
      <c r="M339" s="169">
        <v>0</v>
      </c>
      <c r="N339" s="169">
        <v>0</v>
      </c>
      <c r="O339" s="169">
        <v>0</v>
      </c>
      <c r="P339" s="169">
        <v>0</v>
      </c>
      <c r="Q339" s="177">
        <v>0</v>
      </c>
      <c r="R339" s="169">
        <v>0</v>
      </c>
      <c r="S339" s="169">
        <v>0</v>
      </c>
      <c r="T339" s="169">
        <v>0</v>
      </c>
      <c r="U339" s="169">
        <v>0</v>
      </c>
      <c r="V339" s="169">
        <v>0</v>
      </c>
      <c r="W339" s="169">
        <v>0</v>
      </c>
      <c r="X339" s="169">
        <v>0</v>
      </c>
      <c r="Y339" s="169">
        <v>0</v>
      </c>
      <c r="Z339" s="169">
        <v>0</v>
      </c>
      <c r="AA339" s="169">
        <v>0</v>
      </c>
      <c r="AB339" s="167" t="s">
        <v>529</v>
      </c>
      <c r="AC339" s="167" t="s">
        <v>125</v>
      </c>
      <c r="AD339" s="167" t="s">
        <v>413</v>
      </c>
      <c r="AE339" s="168" t="s">
        <v>540</v>
      </c>
      <c r="AF339" s="169">
        <v>0</v>
      </c>
      <c r="AG339" s="169">
        <v>0</v>
      </c>
      <c r="AH339" s="169">
        <v>0</v>
      </c>
      <c r="AI339" s="186">
        <v>0</v>
      </c>
      <c r="AJ339" s="169">
        <v>0</v>
      </c>
      <c r="AK339" s="169">
        <v>0</v>
      </c>
      <c r="AL339" s="169">
        <v>0</v>
      </c>
      <c r="AM339" s="169">
        <v>0</v>
      </c>
      <c r="AN339" s="169">
        <v>0</v>
      </c>
      <c r="AO339" s="169">
        <v>0</v>
      </c>
      <c r="AP339" s="169">
        <v>0</v>
      </c>
      <c r="AQ339" s="169">
        <v>0</v>
      </c>
      <c r="AR339" s="169">
        <v>0</v>
      </c>
      <c r="AS339" s="169">
        <v>0</v>
      </c>
      <c r="AT339" s="169">
        <v>0</v>
      </c>
      <c r="AU339" s="169">
        <v>0</v>
      </c>
      <c r="AV339" s="169">
        <v>0</v>
      </c>
      <c r="AW339" s="169">
        <v>0</v>
      </c>
      <c r="AX339" s="169">
        <v>0</v>
      </c>
      <c r="AY339" s="169">
        <f t="shared" si="5"/>
        <v>0</v>
      </c>
    </row>
    <row r="340" ht="16.5" customHeight="1" spans="1:51">
      <c r="A340" s="167" t="s">
        <v>529</v>
      </c>
      <c r="B340" s="167" t="s">
        <v>125</v>
      </c>
      <c r="C340" s="167" t="s">
        <v>192</v>
      </c>
      <c r="D340" s="168" t="s">
        <v>541</v>
      </c>
      <c r="E340" s="169">
        <v>0</v>
      </c>
      <c r="F340" s="169">
        <v>0</v>
      </c>
      <c r="G340" s="169">
        <v>0</v>
      </c>
      <c r="H340" s="169">
        <v>0</v>
      </c>
      <c r="I340" s="169">
        <v>0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69">
        <v>0</v>
      </c>
      <c r="P340" s="169">
        <v>0</v>
      </c>
      <c r="Q340" s="177">
        <v>0</v>
      </c>
      <c r="R340" s="169">
        <v>0</v>
      </c>
      <c r="S340" s="169">
        <v>0</v>
      </c>
      <c r="T340" s="169">
        <v>0</v>
      </c>
      <c r="U340" s="169">
        <v>0</v>
      </c>
      <c r="V340" s="169">
        <v>0</v>
      </c>
      <c r="W340" s="169">
        <v>0</v>
      </c>
      <c r="X340" s="169">
        <v>0</v>
      </c>
      <c r="Y340" s="169">
        <v>0</v>
      </c>
      <c r="Z340" s="169">
        <v>0</v>
      </c>
      <c r="AA340" s="169">
        <v>0</v>
      </c>
      <c r="AB340" s="167" t="s">
        <v>529</v>
      </c>
      <c r="AC340" s="167" t="s">
        <v>125</v>
      </c>
      <c r="AD340" s="167" t="s">
        <v>192</v>
      </c>
      <c r="AE340" s="168" t="s">
        <v>541</v>
      </c>
      <c r="AF340" s="169">
        <v>0</v>
      </c>
      <c r="AG340" s="169">
        <v>0</v>
      </c>
      <c r="AH340" s="169">
        <v>0</v>
      </c>
      <c r="AI340" s="186">
        <v>0</v>
      </c>
      <c r="AJ340" s="169">
        <v>0</v>
      </c>
      <c r="AK340" s="169">
        <v>0</v>
      </c>
      <c r="AL340" s="169">
        <v>0</v>
      </c>
      <c r="AM340" s="169">
        <v>0</v>
      </c>
      <c r="AN340" s="169">
        <v>0</v>
      </c>
      <c r="AO340" s="169">
        <v>0</v>
      </c>
      <c r="AP340" s="169">
        <v>0</v>
      </c>
      <c r="AQ340" s="169">
        <v>0</v>
      </c>
      <c r="AR340" s="169">
        <v>0</v>
      </c>
      <c r="AS340" s="169">
        <v>0</v>
      </c>
      <c r="AT340" s="169">
        <v>0</v>
      </c>
      <c r="AU340" s="169">
        <v>0</v>
      </c>
      <c r="AV340" s="169">
        <v>0</v>
      </c>
      <c r="AW340" s="169">
        <v>0</v>
      </c>
      <c r="AX340" s="169">
        <v>0</v>
      </c>
      <c r="AY340" s="169">
        <f t="shared" si="5"/>
        <v>0</v>
      </c>
    </row>
    <row r="341" ht="16.5" customHeight="1" spans="1:51">
      <c r="A341" s="167" t="s">
        <v>529</v>
      </c>
      <c r="B341" s="167" t="s">
        <v>125</v>
      </c>
      <c r="C341" s="167" t="s">
        <v>196</v>
      </c>
      <c r="D341" s="168" t="s">
        <v>542</v>
      </c>
      <c r="E341" s="169">
        <v>0</v>
      </c>
      <c r="F341" s="169">
        <v>0</v>
      </c>
      <c r="G341" s="169">
        <v>0</v>
      </c>
      <c r="H341" s="169">
        <v>0</v>
      </c>
      <c r="I341" s="169">
        <v>0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0</v>
      </c>
      <c r="Q341" s="177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  <c r="Z341" s="169">
        <v>0</v>
      </c>
      <c r="AA341" s="169">
        <v>0</v>
      </c>
      <c r="AB341" s="167" t="s">
        <v>529</v>
      </c>
      <c r="AC341" s="167" t="s">
        <v>125</v>
      </c>
      <c r="AD341" s="167" t="s">
        <v>196</v>
      </c>
      <c r="AE341" s="168" t="s">
        <v>542</v>
      </c>
      <c r="AF341" s="169">
        <v>0</v>
      </c>
      <c r="AG341" s="169">
        <v>0</v>
      </c>
      <c r="AH341" s="169">
        <v>0</v>
      </c>
      <c r="AI341" s="186">
        <v>0</v>
      </c>
      <c r="AJ341" s="169">
        <v>0</v>
      </c>
      <c r="AK341" s="169">
        <v>0</v>
      </c>
      <c r="AL341" s="169">
        <v>0</v>
      </c>
      <c r="AM341" s="169">
        <v>0</v>
      </c>
      <c r="AN341" s="169">
        <v>0</v>
      </c>
      <c r="AO341" s="169">
        <v>0</v>
      </c>
      <c r="AP341" s="169">
        <v>0</v>
      </c>
      <c r="AQ341" s="169">
        <v>0</v>
      </c>
      <c r="AR341" s="169">
        <v>0</v>
      </c>
      <c r="AS341" s="169">
        <v>0</v>
      </c>
      <c r="AT341" s="169">
        <v>0</v>
      </c>
      <c r="AU341" s="169">
        <v>0</v>
      </c>
      <c r="AV341" s="169">
        <v>0</v>
      </c>
      <c r="AW341" s="169">
        <v>0</v>
      </c>
      <c r="AX341" s="169">
        <v>665</v>
      </c>
      <c r="AY341" s="169">
        <f t="shared" si="5"/>
        <v>665</v>
      </c>
    </row>
    <row r="342" ht="16.5" customHeight="1" spans="1:51">
      <c r="A342" s="167" t="s">
        <v>529</v>
      </c>
      <c r="B342" s="167" t="s">
        <v>125</v>
      </c>
      <c r="C342" s="167" t="s">
        <v>543</v>
      </c>
      <c r="D342" s="168" t="s">
        <v>544</v>
      </c>
      <c r="E342" s="169">
        <v>0</v>
      </c>
      <c r="F342" s="169">
        <v>0</v>
      </c>
      <c r="G342" s="169">
        <v>0</v>
      </c>
      <c r="H342" s="169">
        <v>0</v>
      </c>
      <c r="I342" s="169">
        <v>0</v>
      </c>
      <c r="J342" s="169">
        <v>0</v>
      </c>
      <c r="K342" s="169">
        <v>0</v>
      </c>
      <c r="L342" s="169">
        <v>0</v>
      </c>
      <c r="M342" s="169">
        <v>0</v>
      </c>
      <c r="N342" s="169">
        <v>0</v>
      </c>
      <c r="O342" s="169">
        <v>0</v>
      </c>
      <c r="P342" s="169">
        <v>0</v>
      </c>
      <c r="Q342" s="177">
        <v>0</v>
      </c>
      <c r="R342" s="169">
        <v>0</v>
      </c>
      <c r="S342" s="169">
        <v>0</v>
      </c>
      <c r="T342" s="169">
        <v>0</v>
      </c>
      <c r="U342" s="169">
        <v>0</v>
      </c>
      <c r="V342" s="169">
        <v>0</v>
      </c>
      <c r="W342" s="169">
        <v>0</v>
      </c>
      <c r="X342" s="169">
        <v>0</v>
      </c>
      <c r="Y342" s="169">
        <v>0</v>
      </c>
      <c r="Z342" s="169">
        <v>0</v>
      </c>
      <c r="AA342" s="169">
        <v>0</v>
      </c>
      <c r="AB342" s="167" t="s">
        <v>529</v>
      </c>
      <c r="AC342" s="167" t="s">
        <v>125</v>
      </c>
      <c r="AD342" s="167" t="s">
        <v>543</v>
      </c>
      <c r="AE342" s="168" t="s">
        <v>544</v>
      </c>
      <c r="AF342" s="169">
        <v>0</v>
      </c>
      <c r="AG342" s="169">
        <v>0</v>
      </c>
      <c r="AH342" s="169">
        <v>0</v>
      </c>
      <c r="AI342" s="186">
        <v>0</v>
      </c>
      <c r="AJ342" s="169">
        <v>0</v>
      </c>
      <c r="AK342" s="169">
        <v>0</v>
      </c>
      <c r="AL342" s="169">
        <v>0</v>
      </c>
      <c r="AM342" s="169">
        <v>0</v>
      </c>
      <c r="AN342" s="169">
        <v>0</v>
      </c>
      <c r="AO342" s="169">
        <v>0</v>
      </c>
      <c r="AP342" s="169">
        <v>0</v>
      </c>
      <c r="AQ342" s="169">
        <v>0</v>
      </c>
      <c r="AR342" s="169">
        <v>0</v>
      </c>
      <c r="AS342" s="169">
        <v>0</v>
      </c>
      <c r="AT342" s="169">
        <v>0</v>
      </c>
      <c r="AU342" s="169">
        <v>0</v>
      </c>
      <c r="AV342" s="169">
        <v>0</v>
      </c>
      <c r="AW342" s="169">
        <v>0</v>
      </c>
      <c r="AX342" s="169">
        <v>0</v>
      </c>
      <c r="AY342" s="169">
        <f t="shared" si="5"/>
        <v>0</v>
      </c>
    </row>
    <row r="343" ht="16.5" customHeight="1" spans="1:51">
      <c r="A343" s="167" t="s">
        <v>529</v>
      </c>
      <c r="B343" s="167" t="s">
        <v>125</v>
      </c>
      <c r="C343" s="167" t="s">
        <v>545</v>
      </c>
      <c r="D343" s="168" t="s">
        <v>546</v>
      </c>
      <c r="E343" s="169">
        <v>0</v>
      </c>
      <c r="F343" s="169">
        <v>0</v>
      </c>
      <c r="G343" s="169">
        <v>0</v>
      </c>
      <c r="H343" s="169">
        <v>0</v>
      </c>
      <c r="I343" s="169">
        <v>0</v>
      </c>
      <c r="J343" s="169">
        <v>0</v>
      </c>
      <c r="K343" s="169">
        <v>0</v>
      </c>
      <c r="L343" s="169">
        <v>0</v>
      </c>
      <c r="M343" s="169">
        <v>0</v>
      </c>
      <c r="N343" s="169">
        <v>0</v>
      </c>
      <c r="O343" s="169">
        <v>0</v>
      </c>
      <c r="P343" s="169">
        <v>0</v>
      </c>
      <c r="Q343" s="177">
        <v>0</v>
      </c>
      <c r="R343" s="169">
        <v>0</v>
      </c>
      <c r="S343" s="169">
        <v>0</v>
      </c>
      <c r="T343" s="169">
        <v>0</v>
      </c>
      <c r="U343" s="169">
        <v>0</v>
      </c>
      <c r="V343" s="169">
        <v>0</v>
      </c>
      <c r="W343" s="169">
        <v>0</v>
      </c>
      <c r="X343" s="169">
        <v>0</v>
      </c>
      <c r="Y343" s="169">
        <v>0</v>
      </c>
      <c r="Z343" s="169">
        <v>0</v>
      </c>
      <c r="AA343" s="169">
        <v>0</v>
      </c>
      <c r="AB343" s="167" t="s">
        <v>529</v>
      </c>
      <c r="AC343" s="167" t="s">
        <v>125</v>
      </c>
      <c r="AD343" s="167" t="s">
        <v>545</v>
      </c>
      <c r="AE343" s="168" t="s">
        <v>546</v>
      </c>
      <c r="AF343" s="169">
        <v>0</v>
      </c>
      <c r="AG343" s="169">
        <v>0</v>
      </c>
      <c r="AH343" s="169">
        <v>0</v>
      </c>
      <c r="AI343" s="186">
        <v>0</v>
      </c>
      <c r="AJ343" s="169">
        <v>0</v>
      </c>
      <c r="AK343" s="169">
        <v>0</v>
      </c>
      <c r="AL343" s="169">
        <v>0</v>
      </c>
      <c r="AM343" s="169">
        <v>0</v>
      </c>
      <c r="AN343" s="169">
        <v>0</v>
      </c>
      <c r="AO343" s="169">
        <v>0</v>
      </c>
      <c r="AP343" s="169">
        <v>0</v>
      </c>
      <c r="AQ343" s="169">
        <v>0</v>
      </c>
      <c r="AR343" s="169">
        <v>0</v>
      </c>
      <c r="AS343" s="169">
        <v>0</v>
      </c>
      <c r="AT343" s="169">
        <v>0</v>
      </c>
      <c r="AU343" s="169">
        <v>0</v>
      </c>
      <c r="AV343" s="169">
        <v>0</v>
      </c>
      <c r="AW343" s="169">
        <v>0</v>
      </c>
      <c r="AX343" s="169">
        <v>0</v>
      </c>
      <c r="AY343" s="169">
        <f t="shared" si="5"/>
        <v>0</v>
      </c>
    </row>
    <row r="344" ht="16.5" customHeight="1" spans="1:51">
      <c r="A344" s="167" t="s">
        <v>529</v>
      </c>
      <c r="B344" s="167" t="s">
        <v>125</v>
      </c>
      <c r="C344" s="167" t="s">
        <v>547</v>
      </c>
      <c r="D344" s="168" t="s">
        <v>548</v>
      </c>
      <c r="E344" s="169">
        <v>0</v>
      </c>
      <c r="F344" s="169">
        <v>0</v>
      </c>
      <c r="G344" s="169">
        <v>0</v>
      </c>
      <c r="H344" s="169">
        <v>0</v>
      </c>
      <c r="I344" s="169">
        <v>0</v>
      </c>
      <c r="J344" s="169">
        <v>0</v>
      </c>
      <c r="K344" s="169">
        <v>0</v>
      </c>
      <c r="L344" s="169">
        <v>0</v>
      </c>
      <c r="M344" s="169">
        <v>0</v>
      </c>
      <c r="N344" s="169">
        <v>0</v>
      </c>
      <c r="O344" s="169">
        <v>0</v>
      </c>
      <c r="P344" s="169">
        <v>0</v>
      </c>
      <c r="Q344" s="177">
        <v>0</v>
      </c>
      <c r="R344" s="169">
        <v>0</v>
      </c>
      <c r="S344" s="169">
        <v>0</v>
      </c>
      <c r="T344" s="169">
        <v>0</v>
      </c>
      <c r="U344" s="169">
        <v>0</v>
      </c>
      <c r="V344" s="169">
        <v>0</v>
      </c>
      <c r="W344" s="169">
        <v>0</v>
      </c>
      <c r="X344" s="169">
        <v>0</v>
      </c>
      <c r="Y344" s="169">
        <v>0</v>
      </c>
      <c r="Z344" s="169">
        <v>0</v>
      </c>
      <c r="AA344" s="169">
        <v>0</v>
      </c>
      <c r="AB344" s="167" t="s">
        <v>529</v>
      </c>
      <c r="AC344" s="167" t="s">
        <v>125</v>
      </c>
      <c r="AD344" s="167" t="s">
        <v>547</v>
      </c>
      <c r="AE344" s="168" t="s">
        <v>548</v>
      </c>
      <c r="AF344" s="169">
        <v>0</v>
      </c>
      <c r="AG344" s="169">
        <v>0</v>
      </c>
      <c r="AH344" s="169">
        <v>0</v>
      </c>
      <c r="AI344" s="186">
        <v>0</v>
      </c>
      <c r="AJ344" s="169">
        <v>0</v>
      </c>
      <c r="AK344" s="169">
        <v>0</v>
      </c>
      <c r="AL344" s="169">
        <v>0</v>
      </c>
      <c r="AM344" s="169">
        <v>0</v>
      </c>
      <c r="AN344" s="169">
        <v>0</v>
      </c>
      <c r="AO344" s="169">
        <v>0</v>
      </c>
      <c r="AP344" s="169">
        <v>0</v>
      </c>
      <c r="AQ344" s="169">
        <v>0</v>
      </c>
      <c r="AR344" s="169">
        <v>0</v>
      </c>
      <c r="AS344" s="169">
        <v>0</v>
      </c>
      <c r="AT344" s="169">
        <v>0</v>
      </c>
      <c r="AU344" s="169">
        <v>0</v>
      </c>
      <c r="AV344" s="169">
        <v>0</v>
      </c>
      <c r="AW344" s="169">
        <v>0</v>
      </c>
      <c r="AX344" s="169">
        <v>0</v>
      </c>
      <c r="AY344" s="169">
        <f t="shared" si="5"/>
        <v>0</v>
      </c>
    </row>
    <row r="345" ht="16.5" customHeight="1" spans="1:51">
      <c r="A345" s="167" t="s">
        <v>529</v>
      </c>
      <c r="B345" s="167" t="s">
        <v>125</v>
      </c>
      <c r="C345" s="167" t="s">
        <v>141</v>
      </c>
      <c r="D345" s="168" t="s">
        <v>549</v>
      </c>
      <c r="E345" s="169">
        <v>0</v>
      </c>
      <c r="F345" s="169">
        <v>0</v>
      </c>
      <c r="G345" s="169">
        <v>0</v>
      </c>
      <c r="H345" s="169">
        <v>0</v>
      </c>
      <c r="I345" s="169">
        <v>0</v>
      </c>
      <c r="J345" s="169">
        <v>0</v>
      </c>
      <c r="K345" s="169">
        <v>0</v>
      </c>
      <c r="L345" s="169">
        <v>0</v>
      </c>
      <c r="M345" s="169">
        <v>0</v>
      </c>
      <c r="N345" s="169">
        <v>0</v>
      </c>
      <c r="O345" s="169">
        <v>0</v>
      </c>
      <c r="P345" s="169">
        <v>0</v>
      </c>
      <c r="Q345" s="177">
        <v>0</v>
      </c>
      <c r="R345" s="169">
        <v>0</v>
      </c>
      <c r="S345" s="169">
        <v>0</v>
      </c>
      <c r="T345" s="169">
        <v>0</v>
      </c>
      <c r="U345" s="169">
        <v>0</v>
      </c>
      <c r="V345" s="169">
        <v>0</v>
      </c>
      <c r="W345" s="169">
        <v>0</v>
      </c>
      <c r="X345" s="169">
        <v>0</v>
      </c>
      <c r="Y345" s="169">
        <v>0</v>
      </c>
      <c r="Z345" s="169">
        <v>0</v>
      </c>
      <c r="AA345" s="169">
        <v>0</v>
      </c>
      <c r="AB345" s="167" t="s">
        <v>529</v>
      </c>
      <c r="AC345" s="167" t="s">
        <v>125</v>
      </c>
      <c r="AD345" s="167" t="s">
        <v>141</v>
      </c>
      <c r="AE345" s="168" t="s">
        <v>549</v>
      </c>
      <c r="AF345" s="169">
        <v>0</v>
      </c>
      <c r="AG345" s="169">
        <v>0</v>
      </c>
      <c r="AH345" s="169">
        <v>0</v>
      </c>
      <c r="AI345" s="186">
        <v>0</v>
      </c>
      <c r="AJ345" s="169">
        <v>0</v>
      </c>
      <c r="AK345" s="169">
        <v>0</v>
      </c>
      <c r="AL345" s="169">
        <v>0</v>
      </c>
      <c r="AM345" s="169">
        <v>0</v>
      </c>
      <c r="AN345" s="169">
        <v>0</v>
      </c>
      <c r="AO345" s="169">
        <v>0</v>
      </c>
      <c r="AP345" s="169">
        <v>0</v>
      </c>
      <c r="AQ345" s="169">
        <v>0</v>
      </c>
      <c r="AR345" s="169">
        <v>0</v>
      </c>
      <c r="AS345" s="169">
        <v>0</v>
      </c>
      <c r="AT345" s="169">
        <v>0</v>
      </c>
      <c r="AU345" s="169">
        <v>0</v>
      </c>
      <c r="AV345" s="169">
        <v>0</v>
      </c>
      <c r="AW345" s="169">
        <v>0</v>
      </c>
      <c r="AX345" s="169">
        <v>35</v>
      </c>
      <c r="AY345" s="169">
        <f t="shared" si="5"/>
        <v>35</v>
      </c>
    </row>
    <row r="346" ht="16.5" customHeight="1" spans="1:51">
      <c r="A346" s="167"/>
      <c r="B346" s="167" t="s">
        <v>127</v>
      </c>
      <c r="C346" s="167"/>
      <c r="D346" s="168" t="s">
        <v>550</v>
      </c>
      <c r="E346" s="169">
        <v>3028.63</v>
      </c>
      <c r="F346" s="169">
        <v>2524.55</v>
      </c>
      <c r="G346" s="169">
        <v>1383.11</v>
      </c>
      <c r="H346" s="169">
        <v>218.3</v>
      </c>
      <c r="I346" s="169">
        <v>92.25</v>
      </c>
      <c r="J346" s="169">
        <v>94.37</v>
      </c>
      <c r="K346" s="169">
        <v>0</v>
      </c>
      <c r="L346" s="169">
        <v>31.68</v>
      </c>
      <c r="M346" s="169">
        <v>238.45</v>
      </c>
      <c r="N346" s="169">
        <v>103.82</v>
      </c>
      <c r="O346" s="169">
        <v>0</v>
      </c>
      <c r="P346" s="169">
        <v>134.63</v>
      </c>
      <c r="Q346" s="177">
        <v>0</v>
      </c>
      <c r="R346" s="169">
        <v>0</v>
      </c>
      <c r="S346" s="169">
        <v>632.25</v>
      </c>
      <c r="T346" s="169">
        <v>0</v>
      </c>
      <c r="U346" s="169">
        <v>0</v>
      </c>
      <c r="V346" s="169">
        <v>0</v>
      </c>
      <c r="W346" s="169">
        <v>0</v>
      </c>
      <c r="X346" s="169">
        <v>0</v>
      </c>
      <c r="Y346" s="169">
        <v>0</v>
      </c>
      <c r="Z346" s="169">
        <v>0</v>
      </c>
      <c r="AA346" s="169">
        <v>52.45</v>
      </c>
      <c r="AB346" s="167"/>
      <c r="AC346" s="167" t="s">
        <v>127</v>
      </c>
      <c r="AD346" s="167"/>
      <c r="AE346" s="168" t="s">
        <v>550</v>
      </c>
      <c r="AF346" s="169">
        <v>312.67</v>
      </c>
      <c r="AG346" s="169">
        <v>286.27</v>
      </c>
      <c r="AH346" s="169">
        <v>26.4</v>
      </c>
      <c r="AI346" s="186">
        <v>0</v>
      </c>
      <c r="AJ346" s="169">
        <v>191.4</v>
      </c>
      <c r="AK346" s="169">
        <v>156.84</v>
      </c>
      <c r="AL346" s="169">
        <v>0</v>
      </c>
      <c r="AM346" s="169">
        <v>156.84</v>
      </c>
      <c r="AN346" s="169">
        <v>0</v>
      </c>
      <c r="AO346" s="169">
        <v>0</v>
      </c>
      <c r="AP346" s="169">
        <v>34.56</v>
      </c>
      <c r="AQ346" s="169">
        <v>0</v>
      </c>
      <c r="AR346" s="169">
        <v>0</v>
      </c>
      <c r="AS346" s="169">
        <v>0</v>
      </c>
      <c r="AT346" s="169">
        <v>0</v>
      </c>
      <c r="AU346" s="169">
        <v>0</v>
      </c>
      <c r="AV346" s="169">
        <v>0</v>
      </c>
      <c r="AW346" s="169">
        <v>0</v>
      </c>
      <c r="AX346" s="169">
        <v>1060</v>
      </c>
      <c r="AY346" s="169">
        <f t="shared" si="5"/>
        <v>4088.63</v>
      </c>
    </row>
    <row r="347" ht="16.5" customHeight="1" spans="1:51">
      <c r="A347" s="167" t="s">
        <v>529</v>
      </c>
      <c r="B347" s="167" t="s">
        <v>129</v>
      </c>
      <c r="C347" s="167" t="s">
        <v>122</v>
      </c>
      <c r="D347" s="168" t="s">
        <v>551</v>
      </c>
      <c r="E347" s="169">
        <v>703.11</v>
      </c>
      <c r="F347" s="169">
        <v>553.56</v>
      </c>
      <c r="G347" s="169">
        <v>271.88</v>
      </c>
      <c r="H347" s="169">
        <v>130.61</v>
      </c>
      <c r="I347" s="169">
        <v>90</v>
      </c>
      <c r="J347" s="169">
        <v>8.93</v>
      </c>
      <c r="K347" s="169">
        <v>0</v>
      </c>
      <c r="L347" s="169">
        <v>31.68</v>
      </c>
      <c r="M347" s="169">
        <v>42.37</v>
      </c>
      <c r="N347" s="169">
        <v>22.66</v>
      </c>
      <c r="O347" s="169">
        <v>0</v>
      </c>
      <c r="P347" s="169">
        <v>19.72</v>
      </c>
      <c r="Q347" s="177">
        <v>0</v>
      </c>
      <c r="R347" s="169">
        <v>0</v>
      </c>
      <c r="S347" s="169">
        <v>56.25</v>
      </c>
      <c r="T347" s="169">
        <v>0</v>
      </c>
      <c r="U347" s="169">
        <v>0</v>
      </c>
      <c r="V347" s="169">
        <v>0</v>
      </c>
      <c r="W347" s="169">
        <v>0</v>
      </c>
      <c r="X347" s="169">
        <v>0</v>
      </c>
      <c r="Y347" s="169">
        <v>0</v>
      </c>
      <c r="Z347" s="169">
        <v>0</v>
      </c>
      <c r="AA347" s="169">
        <v>52.45</v>
      </c>
      <c r="AB347" s="167" t="s">
        <v>529</v>
      </c>
      <c r="AC347" s="167" t="s">
        <v>129</v>
      </c>
      <c r="AD347" s="167" t="s">
        <v>122</v>
      </c>
      <c r="AE347" s="168" t="s">
        <v>551</v>
      </c>
      <c r="AF347" s="169">
        <v>142.37</v>
      </c>
      <c r="AG347" s="169">
        <v>115.97</v>
      </c>
      <c r="AH347" s="169">
        <v>26.4</v>
      </c>
      <c r="AI347" s="186">
        <v>0</v>
      </c>
      <c r="AJ347" s="169">
        <v>7.18</v>
      </c>
      <c r="AK347" s="169">
        <v>0</v>
      </c>
      <c r="AL347" s="169">
        <v>0</v>
      </c>
      <c r="AM347" s="169">
        <v>0</v>
      </c>
      <c r="AN347" s="169">
        <v>0</v>
      </c>
      <c r="AO347" s="169">
        <v>0</v>
      </c>
      <c r="AP347" s="169">
        <v>7.18</v>
      </c>
      <c r="AQ347" s="169">
        <v>0</v>
      </c>
      <c r="AR347" s="169">
        <v>0</v>
      </c>
      <c r="AS347" s="169">
        <v>0</v>
      </c>
      <c r="AT347" s="169">
        <v>0</v>
      </c>
      <c r="AU347" s="169">
        <v>0</v>
      </c>
      <c r="AV347" s="169">
        <v>0</v>
      </c>
      <c r="AW347" s="169">
        <v>0</v>
      </c>
      <c r="AX347" s="169">
        <v>477</v>
      </c>
      <c r="AY347" s="169">
        <f t="shared" si="5"/>
        <v>1180.11</v>
      </c>
    </row>
    <row r="348" ht="16.5" customHeight="1" spans="1:51">
      <c r="A348" s="167" t="s">
        <v>529</v>
      </c>
      <c r="B348" s="167" t="s">
        <v>129</v>
      </c>
      <c r="C348" s="167" t="s">
        <v>143</v>
      </c>
      <c r="D348" s="168" t="s">
        <v>552</v>
      </c>
      <c r="E348" s="169">
        <v>2324.91</v>
      </c>
      <c r="F348" s="169">
        <v>1971</v>
      </c>
      <c r="G348" s="169">
        <v>1111.23</v>
      </c>
      <c r="H348" s="169">
        <v>87.69</v>
      </c>
      <c r="I348" s="169">
        <v>2.25</v>
      </c>
      <c r="J348" s="169">
        <v>85.44</v>
      </c>
      <c r="K348" s="169">
        <v>0</v>
      </c>
      <c r="L348" s="169">
        <v>0</v>
      </c>
      <c r="M348" s="169">
        <v>196.07</v>
      </c>
      <c r="N348" s="169">
        <v>81.16</v>
      </c>
      <c r="O348" s="169">
        <v>0</v>
      </c>
      <c r="P348" s="169">
        <v>114.91</v>
      </c>
      <c r="Q348" s="177">
        <v>0</v>
      </c>
      <c r="R348" s="169">
        <v>0</v>
      </c>
      <c r="S348" s="169">
        <v>576</v>
      </c>
      <c r="T348" s="169">
        <v>0</v>
      </c>
      <c r="U348" s="169">
        <v>0</v>
      </c>
      <c r="V348" s="169">
        <v>0</v>
      </c>
      <c r="W348" s="169">
        <v>0</v>
      </c>
      <c r="X348" s="169">
        <v>0</v>
      </c>
      <c r="Y348" s="169">
        <v>0</v>
      </c>
      <c r="Z348" s="169">
        <v>0</v>
      </c>
      <c r="AA348" s="169">
        <v>0</v>
      </c>
      <c r="AB348" s="167" t="s">
        <v>529</v>
      </c>
      <c r="AC348" s="167" t="s">
        <v>129</v>
      </c>
      <c r="AD348" s="167" t="s">
        <v>143</v>
      </c>
      <c r="AE348" s="168" t="s">
        <v>552</v>
      </c>
      <c r="AF348" s="169">
        <v>170.3</v>
      </c>
      <c r="AG348" s="169">
        <v>170.3</v>
      </c>
      <c r="AH348" s="169">
        <v>0</v>
      </c>
      <c r="AI348" s="186">
        <v>0</v>
      </c>
      <c r="AJ348" s="169">
        <v>183.61</v>
      </c>
      <c r="AK348" s="169">
        <v>156.84</v>
      </c>
      <c r="AL348" s="169">
        <v>0</v>
      </c>
      <c r="AM348" s="169">
        <v>156.84</v>
      </c>
      <c r="AN348" s="169">
        <v>0</v>
      </c>
      <c r="AO348" s="169">
        <v>0</v>
      </c>
      <c r="AP348" s="169">
        <v>26.77</v>
      </c>
      <c r="AQ348" s="169">
        <v>0</v>
      </c>
      <c r="AR348" s="169">
        <v>0</v>
      </c>
      <c r="AS348" s="169">
        <v>0</v>
      </c>
      <c r="AT348" s="169">
        <v>0</v>
      </c>
      <c r="AU348" s="169">
        <v>0</v>
      </c>
      <c r="AV348" s="169">
        <v>0</v>
      </c>
      <c r="AW348" s="169">
        <v>0</v>
      </c>
      <c r="AX348" s="169">
        <v>199.5</v>
      </c>
      <c r="AY348" s="169">
        <f t="shared" si="5"/>
        <v>2524.41</v>
      </c>
    </row>
    <row r="349" ht="16.5" customHeight="1" spans="1:51">
      <c r="A349" s="167" t="s">
        <v>529</v>
      </c>
      <c r="B349" s="167" t="s">
        <v>129</v>
      </c>
      <c r="C349" s="167" t="s">
        <v>148</v>
      </c>
      <c r="D349" s="168" t="s">
        <v>553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77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69">
        <v>0</v>
      </c>
      <c r="Z349" s="169">
        <v>0</v>
      </c>
      <c r="AA349" s="169">
        <v>0</v>
      </c>
      <c r="AB349" s="167" t="s">
        <v>529</v>
      </c>
      <c r="AC349" s="167" t="s">
        <v>129</v>
      </c>
      <c r="AD349" s="167" t="s">
        <v>148</v>
      </c>
      <c r="AE349" s="168" t="s">
        <v>553</v>
      </c>
      <c r="AF349" s="169">
        <v>0</v>
      </c>
      <c r="AG349" s="169">
        <v>0</v>
      </c>
      <c r="AH349" s="169">
        <v>0</v>
      </c>
      <c r="AI349" s="186">
        <v>0</v>
      </c>
      <c r="AJ349" s="169">
        <v>0</v>
      </c>
      <c r="AK349" s="169">
        <v>0</v>
      </c>
      <c r="AL349" s="169">
        <v>0</v>
      </c>
      <c r="AM349" s="169">
        <v>0</v>
      </c>
      <c r="AN349" s="169">
        <v>0</v>
      </c>
      <c r="AO349" s="169">
        <v>0</v>
      </c>
      <c r="AP349" s="169">
        <v>0</v>
      </c>
      <c r="AQ349" s="169">
        <v>0</v>
      </c>
      <c r="AR349" s="169">
        <v>0</v>
      </c>
      <c r="AS349" s="169">
        <v>0</v>
      </c>
      <c r="AT349" s="169">
        <v>0</v>
      </c>
      <c r="AU349" s="169">
        <v>0</v>
      </c>
      <c r="AV349" s="169">
        <v>0</v>
      </c>
      <c r="AW349" s="169">
        <v>0</v>
      </c>
      <c r="AX349" s="169">
        <v>0</v>
      </c>
      <c r="AY349" s="169">
        <f t="shared" si="5"/>
        <v>0</v>
      </c>
    </row>
    <row r="350" ht="16.5" customHeight="1" spans="1:51">
      <c r="A350" s="167" t="s">
        <v>529</v>
      </c>
      <c r="B350" s="167" t="s">
        <v>129</v>
      </c>
      <c r="C350" s="167" t="s">
        <v>157</v>
      </c>
      <c r="D350" s="168" t="s">
        <v>554</v>
      </c>
      <c r="E350" s="169">
        <v>0</v>
      </c>
      <c r="F350" s="169">
        <v>0</v>
      </c>
      <c r="G350" s="169">
        <v>0</v>
      </c>
      <c r="H350" s="169">
        <v>0</v>
      </c>
      <c r="I350" s="169">
        <v>0</v>
      </c>
      <c r="J350" s="169">
        <v>0</v>
      </c>
      <c r="K350" s="169">
        <v>0</v>
      </c>
      <c r="L350" s="169">
        <v>0</v>
      </c>
      <c r="M350" s="169">
        <v>0</v>
      </c>
      <c r="N350" s="169">
        <v>0</v>
      </c>
      <c r="O350" s="169">
        <v>0</v>
      </c>
      <c r="P350" s="169">
        <v>0</v>
      </c>
      <c r="Q350" s="177">
        <v>0</v>
      </c>
      <c r="R350" s="169">
        <v>0</v>
      </c>
      <c r="S350" s="169">
        <v>0</v>
      </c>
      <c r="T350" s="169">
        <v>0</v>
      </c>
      <c r="U350" s="169">
        <v>0</v>
      </c>
      <c r="V350" s="169">
        <v>0</v>
      </c>
      <c r="W350" s="169">
        <v>0</v>
      </c>
      <c r="X350" s="169">
        <v>0</v>
      </c>
      <c r="Y350" s="169">
        <v>0</v>
      </c>
      <c r="Z350" s="169">
        <v>0</v>
      </c>
      <c r="AA350" s="169">
        <v>0</v>
      </c>
      <c r="AB350" s="167" t="s">
        <v>529</v>
      </c>
      <c r="AC350" s="167" t="s">
        <v>129</v>
      </c>
      <c r="AD350" s="167" t="s">
        <v>157</v>
      </c>
      <c r="AE350" s="168" t="s">
        <v>554</v>
      </c>
      <c r="AF350" s="169">
        <v>0</v>
      </c>
      <c r="AG350" s="169">
        <v>0</v>
      </c>
      <c r="AH350" s="169">
        <v>0</v>
      </c>
      <c r="AI350" s="186">
        <v>0</v>
      </c>
      <c r="AJ350" s="169">
        <v>0</v>
      </c>
      <c r="AK350" s="169">
        <v>0</v>
      </c>
      <c r="AL350" s="169">
        <v>0</v>
      </c>
      <c r="AM350" s="169">
        <v>0</v>
      </c>
      <c r="AN350" s="169">
        <v>0</v>
      </c>
      <c r="AO350" s="169">
        <v>0</v>
      </c>
      <c r="AP350" s="169">
        <v>0</v>
      </c>
      <c r="AQ350" s="169">
        <v>0</v>
      </c>
      <c r="AR350" s="169">
        <v>0</v>
      </c>
      <c r="AS350" s="169">
        <v>0</v>
      </c>
      <c r="AT350" s="169">
        <v>0</v>
      </c>
      <c r="AU350" s="169">
        <v>0</v>
      </c>
      <c r="AV350" s="169">
        <v>0</v>
      </c>
      <c r="AW350" s="169">
        <v>0</v>
      </c>
      <c r="AX350" s="169">
        <v>39</v>
      </c>
      <c r="AY350" s="169">
        <f t="shared" si="5"/>
        <v>39</v>
      </c>
    </row>
    <row r="351" ht="16.5" customHeight="1" spans="1:51">
      <c r="A351" s="167" t="s">
        <v>529</v>
      </c>
      <c r="B351" s="167" t="s">
        <v>129</v>
      </c>
      <c r="C351" s="167" t="s">
        <v>154</v>
      </c>
      <c r="D351" s="168" t="s">
        <v>555</v>
      </c>
      <c r="E351" s="169">
        <v>0</v>
      </c>
      <c r="F351" s="169">
        <v>0</v>
      </c>
      <c r="G351" s="169">
        <v>0</v>
      </c>
      <c r="H351" s="169">
        <v>0</v>
      </c>
      <c r="I351" s="169">
        <v>0</v>
      </c>
      <c r="J351" s="169">
        <v>0</v>
      </c>
      <c r="K351" s="169">
        <v>0</v>
      </c>
      <c r="L351" s="169">
        <v>0</v>
      </c>
      <c r="M351" s="169">
        <v>0</v>
      </c>
      <c r="N351" s="169">
        <v>0</v>
      </c>
      <c r="O351" s="169">
        <v>0</v>
      </c>
      <c r="P351" s="169">
        <v>0</v>
      </c>
      <c r="Q351" s="177">
        <v>0</v>
      </c>
      <c r="R351" s="169">
        <v>0</v>
      </c>
      <c r="S351" s="169">
        <v>0</v>
      </c>
      <c r="T351" s="169">
        <v>0</v>
      </c>
      <c r="U351" s="169">
        <v>0</v>
      </c>
      <c r="V351" s="169">
        <v>0</v>
      </c>
      <c r="W351" s="169">
        <v>0</v>
      </c>
      <c r="X351" s="169">
        <v>0</v>
      </c>
      <c r="Y351" s="169">
        <v>0</v>
      </c>
      <c r="Z351" s="169">
        <v>0</v>
      </c>
      <c r="AA351" s="169">
        <v>0</v>
      </c>
      <c r="AB351" s="167" t="s">
        <v>529</v>
      </c>
      <c r="AC351" s="167" t="s">
        <v>129</v>
      </c>
      <c r="AD351" s="167" t="s">
        <v>154</v>
      </c>
      <c r="AE351" s="168" t="s">
        <v>555</v>
      </c>
      <c r="AF351" s="169">
        <v>0</v>
      </c>
      <c r="AG351" s="169">
        <v>0</v>
      </c>
      <c r="AH351" s="169">
        <v>0</v>
      </c>
      <c r="AI351" s="186">
        <v>0</v>
      </c>
      <c r="AJ351" s="169">
        <v>0</v>
      </c>
      <c r="AK351" s="169">
        <v>0</v>
      </c>
      <c r="AL351" s="169">
        <v>0</v>
      </c>
      <c r="AM351" s="169">
        <v>0</v>
      </c>
      <c r="AN351" s="169">
        <v>0</v>
      </c>
      <c r="AO351" s="169">
        <v>0</v>
      </c>
      <c r="AP351" s="169">
        <v>0</v>
      </c>
      <c r="AQ351" s="169">
        <v>0</v>
      </c>
      <c r="AR351" s="169">
        <v>0</v>
      </c>
      <c r="AS351" s="169">
        <v>0</v>
      </c>
      <c r="AT351" s="169">
        <v>0</v>
      </c>
      <c r="AU351" s="169">
        <v>0</v>
      </c>
      <c r="AV351" s="169">
        <v>0</v>
      </c>
      <c r="AW351" s="169">
        <v>0</v>
      </c>
      <c r="AX351" s="169">
        <v>0</v>
      </c>
      <c r="AY351" s="169">
        <f t="shared" si="5"/>
        <v>0</v>
      </c>
    </row>
    <row r="352" ht="16.5" customHeight="1" spans="1:51">
      <c r="A352" s="167" t="s">
        <v>529</v>
      </c>
      <c r="B352" s="167" t="s">
        <v>129</v>
      </c>
      <c r="C352" s="167" t="s">
        <v>311</v>
      </c>
      <c r="D352" s="168" t="s">
        <v>556</v>
      </c>
      <c r="E352" s="169">
        <v>0</v>
      </c>
      <c r="F352" s="169">
        <v>0</v>
      </c>
      <c r="G352" s="169">
        <v>0</v>
      </c>
      <c r="H352" s="169">
        <v>0</v>
      </c>
      <c r="I352" s="169">
        <v>0</v>
      </c>
      <c r="J352" s="169">
        <v>0</v>
      </c>
      <c r="K352" s="169">
        <v>0</v>
      </c>
      <c r="L352" s="169">
        <v>0</v>
      </c>
      <c r="M352" s="169">
        <v>0</v>
      </c>
      <c r="N352" s="169">
        <v>0</v>
      </c>
      <c r="O352" s="169">
        <v>0</v>
      </c>
      <c r="P352" s="169">
        <v>0</v>
      </c>
      <c r="Q352" s="177">
        <v>0</v>
      </c>
      <c r="R352" s="169">
        <v>0</v>
      </c>
      <c r="S352" s="169">
        <v>0</v>
      </c>
      <c r="T352" s="169">
        <v>0</v>
      </c>
      <c r="U352" s="169">
        <v>0</v>
      </c>
      <c r="V352" s="169">
        <v>0</v>
      </c>
      <c r="W352" s="169">
        <v>0</v>
      </c>
      <c r="X352" s="169">
        <v>0</v>
      </c>
      <c r="Y352" s="169">
        <v>0</v>
      </c>
      <c r="Z352" s="169">
        <v>0</v>
      </c>
      <c r="AA352" s="169">
        <v>0</v>
      </c>
      <c r="AB352" s="167" t="s">
        <v>529</v>
      </c>
      <c r="AC352" s="167" t="s">
        <v>129</v>
      </c>
      <c r="AD352" s="167" t="s">
        <v>311</v>
      </c>
      <c r="AE352" s="168" t="s">
        <v>556</v>
      </c>
      <c r="AF352" s="169">
        <v>0</v>
      </c>
      <c r="AG352" s="169">
        <v>0</v>
      </c>
      <c r="AH352" s="169">
        <v>0</v>
      </c>
      <c r="AI352" s="186">
        <v>0</v>
      </c>
      <c r="AJ352" s="169">
        <v>0</v>
      </c>
      <c r="AK352" s="169">
        <v>0</v>
      </c>
      <c r="AL352" s="169">
        <v>0</v>
      </c>
      <c r="AM352" s="169">
        <v>0</v>
      </c>
      <c r="AN352" s="169">
        <v>0</v>
      </c>
      <c r="AO352" s="169">
        <v>0</v>
      </c>
      <c r="AP352" s="169">
        <v>0</v>
      </c>
      <c r="AQ352" s="169">
        <v>0</v>
      </c>
      <c r="AR352" s="169">
        <v>0</v>
      </c>
      <c r="AS352" s="169">
        <v>0</v>
      </c>
      <c r="AT352" s="169">
        <v>0</v>
      </c>
      <c r="AU352" s="169">
        <v>0</v>
      </c>
      <c r="AV352" s="169">
        <v>0</v>
      </c>
      <c r="AW352" s="169">
        <v>0</v>
      </c>
      <c r="AX352" s="169">
        <v>0</v>
      </c>
      <c r="AY352" s="169">
        <f t="shared" si="5"/>
        <v>0</v>
      </c>
    </row>
    <row r="353" ht="16.5" customHeight="1" spans="1:51">
      <c r="A353" s="167" t="s">
        <v>529</v>
      </c>
      <c r="B353" s="167" t="s">
        <v>129</v>
      </c>
      <c r="C353" s="167" t="s">
        <v>171</v>
      </c>
      <c r="D353" s="168" t="s">
        <v>557</v>
      </c>
      <c r="E353" s="169">
        <v>0</v>
      </c>
      <c r="F353" s="169">
        <v>0</v>
      </c>
      <c r="G353" s="169">
        <v>0</v>
      </c>
      <c r="H353" s="169">
        <v>0</v>
      </c>
      <c r="I353" s="169">
        <v>0</v>
      </c>
      <c r="J353" s="169">
        <v>0</v>
      </c>
      <c r="K353" s="169">
        <v>0</v>
      </c>
      <c r="L353" s="169">
        <v>0</v>
      </c>
      <c r="M353" s="169">
        <v>0</v>
      </c>
      <c r="N353" s="169">
        <v>0</v>
      </c>
      <c r="O353" s="169">
        <v>0</v>
      </c>
      <c r="P353" s="169">
        <v>0</v>
      </c>
      <c r="Q353" s="177">
        <v>0</v>
      </c>
      <c r="R353" s="169">
        <v>0</v>
      </c>
      <c r="S353" s="169">
        <v>0</v>
      </c>
      <c r="T353" s="169">
        <v>0</v>
      </c>
      <c r="U353" s="169">
        <v>0</v>
      </c>
      <c r="V353" s="169">
        <v>0</v>
      </c>
      <c r="W353" s="169">
        <v>0</v>
      </c>
      <c r="X353" s="169">
        <v>0</v>
      </c>
      <c r="Y353" s="169">
        <v>0</v>
      </c>
      <c r="Z353" s="169">
        <v>0</v>
      </c>
      <c r="AA353" s="169">
        <v>0</v>
      </c>
      <c r="AB353" s="167" t="s">
        <v>529</v>
      </c>
      <c r="AC353" s="167" t="s">
        <v>129</v>
      </c>
      <c r="AD353" s="167" t="s">
        <v>171</v>
      </c>
      <c r="AE353" s="168" t="s">
        <v>557</v>
      </c>
      <c r="AF353" s="169">
        <v>0</v>
      </c>
      <c r="AG353" s="169">
        <v>0</v>
      </c>
      <c r="AH353" s="169">
        <v>0</v>
      </c>
      <c r="AI353" s="186">
        <v>0</v>
      </c>
      <c r="AJ353" s="169">
        <v>0</v>
      </c>
      <c r="AK353" s="169">
        <v>0</v>
      </c>
      <c r="AL353" s="169">
        <v>0</v>
      </c>
      <c r="AM353" s="169">
        <v>0</v>
      </c>
      <c r="AN353" s="169">
        <v>0</v>
      </c>
      <c r="AO353" s="169">
        <v>0</v>
      </c>
      <c r="AP353" s="169">
        <v>0</v>
      </c>
      <c r="AQ353" s="169">
        <v>0</v>
      </c>
      <c r="AR353" s="169">
        <v>0</v>
      </c>
      <c r="AS353" s="169">
        <v>0</v>
      </c>
      <c r="AT353" s="169">
        <v>0</v>
      </c>
      <c r="AU353" s="169">
        <v>0</v>
      </c>
      <c r="AV353" s="169">
        <v>0</v>
      </c>
      <c r="AW353" s="169">
        <v>0</v>
      </c>
      <c r="AX353" s="169">
        <v>20</v>
      </c>
      <c r="AY353" s="169">
        <f t="shared" si="5"/>
        <v>20</v>
      </c>
    </row>
    <row r="354" ht="16.5" customHeight="1" spans="1:51">
      <c r="A354" s="167" t="s">
        <v>529</v>
      </c>
      <c r="B354" s="167" t="s">
        <v>129</v>
      </c>
      <c r="C354" s="167" t="s">
        <v>176</v>
      </c>
      <c r="D354" s="168" t="s">
        <v>558</v>
      </c>
      <c r="E354" s="169">
        <v>0.61</v>
      </c>
      <c r="F354" s="169">
        <v>0</v>
      </c>
      <c r="G354" s="169">
        <v>0</v>
      </c>
      <c r="H354" s="169">
        <v>0</v>
      </c>
      <c r="I354" s="169">
        <v>0</v>
      </c>
      <c r="J354" s="169">
        <v>0</v>
      </c>
      <c r="K354" s="169">
        <v>0</v>
      </c>
      <c r="L354" s="169">
        <v>0</v>
      </c>
      <c r="M354" s="169">
        <v>0</v>
      </c>
      <c r="N354" s="169">
        <v>0</v>
      </c>
      <c r="O354" s="169">
        <v>0</v>
      </c>
      <c r="P354" s="169">
        <v>0</v>
      </c>
      <c r="Q354" s="177">
        <v>0</v>
      </c>
      <c r="R354" s="169">
        <v>0</v>
      </c>
      <c r="S354" s="169">
        <v>0</v>
      </c>
      <c r="T354" s="169">
        <v>0</v>
      </c>
      <c r="U354" s="169">
        <v>0</v>
      </c>
      <c r="V354" s="169">
        <v>0</v>
      </c>
      <c r="W354" s="169">
        <v>0</v>
      </c>
      <c r="X354" s="169">
        <v>0</v>
      </c>
      <c r="Y354" s="169">
        <v>0</v>
      </c>
      <c r="Z354" s="169">
        <v>0</v>
      </c>
      <c r="AA354" s="169">
        <v>0</v>
      </c>
      <c r="AB354" s="167" t="s">
        <v>529</v>
      </c>
      <c r="AC354" s="167" t="s">
        <v>129</v>
      </c>
      <c r="AD354" s="167" t="s">
        <v>176</v>
      </c>
      <c r="AE354" s="168" t="s">
        <v>558</v>
      </c>
      <c r="AF354" s="169">
        <v>0</v>
      </c>
      <c r="AG354" s="169">
        <v>0</v>
      </c>
      <c r="AH354" s="169">
        <v>0</v>
      </c>
      <c r="AI354" s="186">
        <v>0</v>
      </c>
      <c r="AJ354" s="169">
        <v>0.61</v>
      </c>
      <c r="AK354" s="169">
        <v>0</v>
      </c>
      <c r="AL354" s="169">
        <v>0</v>
      </c>
      <c r="AM354" s="169">
        <v>0</v>
      </c>
      <c r="AN354" s="169">
        <v>0</v>
      </c>
      <c r="AO354" s="169">
        <v>0</v>
      </c>
      <c r="AP354" s="169">
        <v>0.61</v>
      </c>
      <c r="AQ354" s="169">
        <v>0</v>
      </c>
      <c r="AR354" s="169">
        <v>0</v>
      </c>
      <c r="AS354" s="169">
        <v>0</v>
      </c>
      <c r="AT354" s="169">
        <v>0</v>
      </c>
      <c r="AU354" s="169">
        <v>0</v>
      </c>
      <c r="AV354" s="169">
        <v>0</v>
      </c>
      <c r="AW354" s="169">
        <v>0</v>
      </c>
      <c r="AX354" s="169">
        <v>0</v>
      </c>
      <c r="AY354" s="169">
        <f t="shared" si="5"/>
        <v>0.61</v>
      </c>
    </row>
    <row r="355" ht="16.5" customHeight="1" spans="1:51">
      <c r="A355" s="167" t="s">
        <v>529</v>
      </c>
      <c r="B355" s="167" t="s">
        <v>129</v>
      </c>
      <c r="C355" s="167" t="s">
        <v>196</v>
      </c>
      <c r="D355" s="168" t="s">
        <v>559</v>
      </c>
      <c r="E355" s="169">
        <v>0</v>
      </c>
      <c r="F355" s="169">
        <v>0</v>
      </c>
      <c r="G355" s="169">
        <v>0</v>
      </c>
      <c r="H355" s="169">
        <v>0</v>
      </c>
      <c r="I355" s="169">
        <v>0</v>
      </c>
      <c r="J355" s="169">
        <v>0</v>
      </c>
      <c r="K355" s="169">
        <v>0</v>
      </c>
      <c r="L355" s="169">
        <v>0</v>
      </c>
      <c r="M355" s="169">
        <v>0</v>
      </c>
      <c r="N355" s="169">
        <v>0</v>
      </c>
      <c r="O355" s="169">
        <v>0</v>
      </c>
      <c r="P355" s="169">
        <v>0</v>
      </c>
      <c r="Q355" s="177">
        <v>0</v>
      </c>
      <c r="R355" s="169">
        <v>0</v>
      </c>
      <c r="S355" s="169">
        <v>0</v>
      </c>
      <c r="T355" s="169">
        <v>0</v>
      </c>
      <c r="U355" s="169">
        <v>0</v>
      </c>
      <c r="V355" s="169">
        <v>0</v>
      </c>
      <c r="W355" s="169">
        <v>0</v>
      </c>
      <c r="X355" s="169">
        <v>0</v>
      </c>
      <c r="Y355" s="169">
        <v>0</v>
      </c>
      <c r="Z355" s="169">
        <v>0</v>
      </c>
      <c r="AA355" s="169">
        <v>0</v>
      </c>
      <c r="AB355" s="167" t="s">
        <v>529</v>
      </c>
      <c r="AC355" s="167" t="s">
        <v>129</v>
      </c>
      <c r="AD355" s="167" t="s">
        <v>196</v>
      </c>
      <c r="AE355" s="168" t="s">
        <v>559</v>
      </c>
      <c r="AF355" s="169">
        <v>0</v>
      </c>
      <c r="AG355" s="169">
        <v>0</v>
      </c>
      <c r="AH355" s="169">
        <v>0</v>
      </c>
      <c r="AI355" s="186">
        <v>0</v>
      </c>
      <c r="AJ355" s="169">
        <v>0</v>
      </c>
      <c r="AK355" s="169">
        <v>0</v>
      </c>
      <c r="AL355" s="169">
        <v>0</v>
      </c>
      <c r="AM355" s="169">
        <v>0</v>
      </c>
      <c r="AN355" s="169">
        <v>0</v>
      </c>
      <c r="AO355" s="169">
        <v>0</v>
      </c>
      <c r="AP355" s="169">
        <v>0</v>
      </c>
      <c r="AQ355" s="169">
        <v>0</v>
      </c>
      <c r="AR355" s="169">
        <v>0</v>
      </c>
      <c r="AS355" s="169">
        <v>0</v>
      </c>
      <c r="AT355" s="169">
        <v>0</v>
      </c>
      <c r="AU355" s="169">
        <v>0</v>
      </c>
      <c r="AV355" s="169">
        <v>0</v>
      </c>
      <c r="AW355" s="169">
        <v>0</v>
      </c>
      <c r="AX355" s="169">
        <v>12</v>
      </c>
      <c r="AY355" s="169">
        <f t="shared" si="5"/>
        <v>12</v>
      </c>
    </row>
    <row r="356" ht="16.5" customHeight="1" spans="1:51">
      <c r="A356" s="167" t="s">
        <v>529</v>
      </c>
      <c r="B356" s="167" t="s">
        <v>129</v>
      </c>
      <c r="C356" s="167" t="s">
        <v>230</v>
      </c>
      <c r="D356" s="168" t="s">
        <v>560</v>
      </c>
      <c r="E356" s="169">
        <v>0</v>
      </c>
      <c r="F356" s="169">
        <v>0</v>
      </c>
      <c r="G356" s="169">
        <v>0</v>
      </c>
      <c r="H356" s="169">
        <v>0</v>
      </c>
      <c r="I356" s="169">
        <v>0</v>
      </c>
      <c r="J356" s="169">
        <v>0</v>
      </c>
      <c r="K356" s="169">
        <v>0</v>
      </c>
      <c r="L356" s="169">
        <v>0</v>
      </c>
      <c r="M356" s="169">
        <v>0</v>
      </c>
      <c r="N356" s="169">
        <v>0</v>
      </c>
      <c r="O356" s="169">
        <v>0</v>
      </c>
      <c r="P356" s="169">
        <v>0</v>
      </c>
      <c r="Q356" s="177">
        <v>0</v>
      </c>
      <c r="R356" s="169">
        <v>0</v>
      </c>
      <c r="S356" s="169">
        <v>0</v>
      </c>
      <c r="T356" s="169">
        <v>0</v>
      </c>
      <c r="U356" s="169">
        <v>0</v>
      </c>
      <c r="V356" s="169">
        <v>0</v>
      </c>
      <c r="W356" s="169">
        <v>0</v>
      </c>
      <c r="X356" s="169">
        <v>0</v>
      </c>
      <c r="Y356" s="169">
        <v>0</v>
      </c>
      <c r="Z356" s="169">
        <v>0</v>
      </c>
      <c r="AA356" s="169">
        <v>0</v>
      </c>
      <c r="AB356" s="167" t="s">
        <v>529</v>
      </c>
      <c r="AC356" s="167" t="s">
        <v>129</v>
      </c>
      <c r="AD356" s="167" t="s">
        <v>230</v>
      </c>
      <c r="AE356" s="168" t="s">
        <v>560</v>
      </c>
      <c r="AF356" s="169">
        <v>0</v>
      </c>
      <c r="AG356" s="169">
        <v>0</v>
      </c>
      <c r="AH356" s="169">
        <v>0</v>
      </c>
      <c r="AI356" s="186">
        <v>0</v>
      </c>
      <c r="AJ356" s="169">
        <v>0</v>
      </c>
      <c r="AK356" s="169">
        <v>0</v>
      </c>
      <c r="AL356" s="169">
        <v>0</v>
      </c>
      <c r="AM356" s="169">
        <v>0</v>
      </c>
      <c r="AN356" s="169">
        <v>0</v>
      </c>
      <c r="AO356" s="169">
        <v>0</v>
      </c>
      <c r="AP356" s="169">
        <v>0</v>
      </c>
      <c r="AQ356" s="169">
        <v>0</v>
      </c>
      <c r="AR356" s="169">
        <v>0</v>
      </c>
      <c r="AS356" s="169">
        <v>0</v>
      </c>
      <c r="AT356" s="169">
        <v>0</v>
      </c>
      <c r="AU356" s="169">
        <v>0</v>
      </c>
      <c r="AV356" s="169">
        <v>0</v>
      </c>
      <c r="AW356" s="169">
        <v>0</v>
      </c>
      <c r="AX356" s="169">
        <v>177.5</v>
      </c>
      <c r="AY356" s="169">
        <f t="shared" si="5"/>
        <v>177.5</v>
      </c>
    </row>
    <row r="357" ht="16.5" customHeight="1" spans="1:51">
      <c r="A357" s="167" t="s">
        <v>529</v>
      </c>
      <c r="B357" s="167" t="s">
        <v>129</v>
      </c>
      <c r="C357" s="167" t="s">
        <v>141</v>
      </c>
      <c r="D357" s="168" t="s">
        <v>561</v>
      </c>
      <c r="E357" s="169">
        <v>0</v>
      </c>
      <c r="F357" s="169">
        <v>0</v>
      </c>
      <c r="G357" s="169">
        <v>0</v>
      </c>
      <c r="H357" s="169">
        <v>0</v>
      </c>
      <c r="I357" s="169">
        <v>0</v>
      </c>
      <c r="J357" s="169">
        <v>0</v>
      </c>
      <c r="K357" s="169">
        <v>0</v>
      </c>
      <c r="L357" s="169">
        <v>0</v>
      </c>
      <c r="M357" s="169">
        <v>0</v>
      </c>
      <c r="N357" s="169">
        <v>0</v>
      </c>
      <c r="O357" s="169">
        <v>0</v>
      </c>
      <c r="P357" s="169">
        <v>0</v>
      </c>
      <c r="Q357" s="177">
        <v>0</v>
      </c>
      <c r="R357" s="169">
        <v>0</v>
      </c>
      <c r="S357" s="169">
        <v>0</v>
      </c>
      <c r="T357" s="169">
        <v>0</v>
      </c>
      <c r="U357" s="169">
        <v>0</v>
      </c>
      <c r="V357" s="169">
        <v>0</v>
      </c>
      <c r="W357" s="169">
        <v>0</v>
      </c>
      <c r="X357" s="169">
        <v>0</v>
      </c>
      <c r="Y357" s="169">
        <v>0</v>
      </c>
      <c r="Z357" s="169">
        <v>0</v>
      </c>
      <c r="AA357" s="169">
        <v>0</v>
      </c>
      <c r="AB357" s="167" t="s">
        <v>529</v>
      </c>
      <c r="AC357" s="167" t="s">
        <v>129</v>
      </c>
      <c r="AD357" s="167" t="s">
        <v>141</v>
      </c>
      <c r="AE357" s="168" t="s">
        <v>561</v>
      </c>
      <c r="AF357" s="169">
        <v>0</v>
      </c>
      <c r="AG357" s="169">
        <v>0</v>
      </c>
      <c r="AH357" s="169">
        <v>0</v>
      </c>
      <c r="AI357" s="186">
        <v>0</v>
      </c>
      <c r="AJ357" s="169">
        <v>0</v>
      </c>
      <c r="AK357" s="169">
        <v>0</v>
      </c>
      <c r="AL357" s="169">
        <v>0</v>
      </c>
      <c r="AM357" s="169">
        <v>0</v>
      </c>
      <c r="AN357" s="169">
        <v>0</v>
      </c>
      <c r="AO357" s="169">
        <v>0</v>
      </c>
      <c r="AP357" s="169">
        <v>0</v>
      </c>
      <c r="AQ357" s="169">
        <v>0</v>
      </c>
      <c r="AR357" s="169">
        <v>0</v>
      </c>
      <c r="AS357" s="169">
        <v>0</v>
      </c>
      <c r="AT357" s="169">
        <v>0</v>
      </c>
      <c r="AU357" s="169">
        <v>0</v>
      </c>
      <c r="AV357" s="169">
        <v>0</v>
      </c>
      <c r="AW357" s="169">
        <v>0</v>
      </c>
      <c r="AX357" s="169">
        <v>135</v>
      </c>
      <c r="AY357" s="169">
        <f t="shared" si="5"/>
        <v>135</v>
      </c>
    </row>
    <row r="358" ht="16.5" customHeight="1" spans="1:51">
      <c r="A358" s="167"/>
      <c r="B358" s="167" t="s">
        <v>132</v>
      </c>
      <c r="C358" s="167"/>
      <c r="D358" s="168" t="s">
        <v>562</v>
      </c>
      <c r="E358" s="169">
        <v>1617.58</v>
      </c>
      <c r="F358" s="169">
        <v>1394.41</v>
      </c>
      <c r="G358" s="169">
        <v>732.96</v>
      </c>
      <c r="H358" s="169">
        <v>189.75</v>
      </c>
      <c r="I358" s="169">
        <v>141.75</v>
      </c>
      <c r="J358" s="169">
        <v>48</v>
      </c>
      <c r="K358" s="169">
        <v>0</v>
      </c>
      <c r="L358" s="169">
        <v>0</v>
      </c>
      <c r="M358" s="169">
        <v>116.01</v>
      </c>
      <c r="N358" s="169">
        <v>53.08</v>
      </c>
      <c r="O358" s="169">
        <v>0</v>
      </c>
      <c r="P358" s="169">
        <v>62.93</v>
      </c>
      <c r="Q358" s="177">
        <v>0</v>
      </c>
      <c r="R358" s="169">
        <v>0</v>
      </c>
      <c r="S358" s="169">
        <v>295.2</v>
      </c>
      <c r="T358" s="169">
        <v>0</v>
      </c>
      <c r="U358" s="169">
        <v>0</v>
      </c>
      <c r="V358" s="169">
        <v>0</v>
      </c>
      <c r="W358" s="169">
        <v>0</v>
      </c>
      <c r="X358" s="169">
        <v>0</v>
      </c>
      <c r="Y358" s="169">
        <v>0</v>
      </c>
      <c r="Z358" s="169">
        <v>0</v>
      </c>
      <c r="AA358" s="169">
        <v>60.5</v>
      </c>
      <c r="AB358" s="167"/>
      <c r="AC358" s="167" t="s">
        <v>132</v>
      </c>
      <c r="AD358" s="167"/>
      <c r="AE358" s="168" t="s">
        <v>562</v>
      </c>
      <c r="AF358" s="169">
        <v>223.16</v>
      </c>
      <c r="AG358" s="169">
        <v>178.28</v>
      </c>
      <c r="AH358" s="169">
        <v>44.88</v>
      </c>
      <c r="AI358" s="186">
        <v>0</v>
      </c>
      <c r="AJ358" s="169">
        <v>0</v>
      </c>
      <c r="AK358" s="169">
        <v>0</v>
      </c>
      <c r="AL358" s="169">
        <v>0</v>
      </c>
      <c r="AM358" s="169">
        <v>0</v>
      </c>
      <c r="AN358" s="169">
        <v>0</v>
      </c>
      <c r="AO358" s="169">
        <v>0</v>
      </c>
      <c r="AP358" s="169">
        <v>0</v>
      </c>
      <c r="AQ358" s="169">
        <v>0</v>
      </c>
      <c r="AR358" s="169">
        <v>0</v>
      </c>
      <c r="AS358" s="169">
        <v>0</v>
      </c>
      <c r="AT358" s="169">
        <v>0</v>
      </c>
      <c r="AU358" s="169">
        <v>0</v>
      </c>
      <c r="AV358" s="169">
        <v>0</v>
      </c>
      <c r="AW358" s="169">
        <v>0</v>
      </c>
      <c r="AX358" s="169">
        <v>2469.4</v>
      </c>
      <c r="AY358" s="169">
        <f t="shared" si="5"/>
        <v>4086.98</v>
      </c>
    </row>
    <row r="359" ht="16.5" customHeight="1" spans="1:51">
      <c r="A359" s="167" t="s">
        <v>529</v>
      </c>
      <c r="B359" s="167" t="s">
        <v>134</v>
      </c>
      <c r="C359" s="167" t="s">
        <v>122</v>
      </c>
      <c r="D359" s="168" t="s">
        <v>563</v>
      </c>
      <c r="E359" s="169">
        <v>469.47</v>
      </c>
      <c r="F359" s="169">
        <v>372.05</v>
      </c>
      <c r="G359" s="169">
        <v>220.89</v>
      </c>
      <c r="H359" s="169">
        <v>87.75</v>
      </c>
      <c r="I359" s="169">
        <v>87.75</v>
      </c>
      <c r="J359" s="169">
        <v>0</v>
      </c>
      <c r="K359" s="169">
        <v>0</v>
      </c>
      <c r="L359" s="169">
        <v>0</v>
      </c>
      <c r="M359" s="169">
        <v>18.41</v>
      </c>
      <c r="N359" s="169">
        <v>18.41</v>
      </c>
      <c r="O359" s="169">
        <v>0</v>
      </c>
      <c r="P359" s="169">
        <v>0</v>
      </c>
      <c r="Q359" s="177">
        <v>0</v>
      </c>
      <c r="R359" s="169">
        <v>0</v>
      </c>
      <c r="S359" s="169">
        <v>45</v>
      </c>
      <c r="T359" s="169">
        <v>0</v>
      </c>
      <c r="U359" s="169">
        <v>0</v>
      </c>
      <c r="V359" s="169">
        <v>0</v>
      </c>
      <c r="W359" s="169">
        <v>0</v>
      </c>
      <c r="X359" s="169">
        <v>0</v>
      </c>
      <c r="Y359" s="169">
        <v>0</v>
      </c>
      <c r="Z359" s="169">
        <v>0</v>
      </c>
      <c r="AA359" s="169">
        <v>0</v>
      </c>
      <c r="AB359" s="167" t="s">
        <v>529</v>
      </c>
      <c r="AC359" s="167" t="s">
        <v>134</v>
      </c>
      <c r="AD359" s="167" t="s">
        <v>122</v>
      </c>
      <c r="AE359" s="168" t="s">
        <v>563</v>
      </c>
      <c r="AF359" s="169">
        <v>97.43</v>
      </c>
      <c r="AG359" s="169">
        <v>68.39</v>
      </c>
      <c r="AH359" s="169">
        <v>29.04</v>
      </c>
      <c r="AI359" s="186">
        <v>0</v>
      </c>
      <c r="AJ359" s="169">
        <v>0</v>
      </c>
      <c r="AK359" s="169">
        <v>0</v>
      </c>
      <c r="AL359" s="169">
        <v>0</v>
      </c>
      <c r="AM359" s="169">
        <v>0</v>
      </c>
      <c r="AN359" s="169">
        <v>0</v>
      </c>
      <c r="AO359" s="169">
        <v>0</v>
      </c>
      <c r="AP359" s="169">
        <v>0</v>
      </c>
      <c r="AQ359" s="169">
        <v>0</v>
      </c>
      <c r="AR359" s="169">
        <v>0</v>
      </c>
      <c r="AS359" s="169">
        <v>0</v>
      </c>
      <c r="AT359" s="169">
        <v>0</v>
      </c>
      <c r="AU359" s="169">
        <v>0</v>
      </c>
      <c r="AV359" s="169">
        <v>0</v>
      </c>
      <c r="AW359" s="169">
        <v>0</v>
      </c>
      <c r="AX359" s="169">
        <v>181.3</v>
      </c>
      <c r="AY359" s="169">
        <f t="shared" si="5"/>
        <v>650.77</v>
      </c>
    </row>
    <row r="360" ht="16.5" customHeight="1" spans="1:51">
      <c r="A360" s="167" t="s">
        <v>529</v>
      </c>
      <c r="B360" s="167" t="s">
        <v>134</v>
      </c>
      <c r="C360" s="167" t="s">
        <v>148</v>
      </c>
      <c r="D360" s="168" t="s">
        <v>564</v>
      </c>
      <c r="E360" s="169">
        <v>0</v>
      </c>
      <c r="F360" s="169">
        <v>0</v>
      </c>
      <c r="G360" s="169">
        <v>0</v>
      </c>
      <c r="H360" s="169">
        <v>0</v>
      </c>
      <c r="I360" s="169">
        <v>0</v>
      </c>
      <c r="J360" s="169">
        <v>0</v>
      </c>
      <c r="K360" s="169">
        <v>0</v>
      </c>
      <c r="L360" s="169">
        <v>0</v>
      </c>
      <c r="M360" s="169">
        <v>0</v>
      </c>
      <c r="N360" s="169">
        <v>0</v>
      </c>
      <c r="O360" s="169">
        <v>0</v>
      </c>
      <c r="P360" s="169">
        <v>0</v>
      </c>
      <c r="Q360" s="177">
        <v>0</v>
      </c>
      <c r="R360" s="169">
        <v>0</v>
      </c>
      <c r="S360" s="169">
        <v>0</v>
      </c>
      <c r="T360" s="169">
        <v>0</v>
      </c>
      <c r="U360" s="169">
        <v>0</v>
      </c>
      <c r="V360" s="169">
        <v>0</v>
      </c>
      <c r="W360" s="169">
        <v>0</v>
      </c>
      <c r="X360" s="169">
        <v>0</v>
      </c>
      <c r="Y360" s="169">
        <v>0</v>
      </c>
      <c r="Z360" s="169">
        <v>0</v>
      </c>
      <c r="AA360" s="169">
        <v>0</v>
      </c>
      <c r="AB360" s="167" t="s">
        <v>529</v>
      </c>
      <c r="AC360" s="167" t="s">
        <v>134</v>
      </c>
      <c r="AD360" s="167" t="s">
        <v>148</v>
      </c>
      <c r="AE360" s="168" t="s">
        <v>564</v>
      </c>
      <c r="AF360" s="169">
        <v>0</v>
      </c>
      <c r="AG360" s="169">
        <v>0</v>
      </c>
      <c r="AH360" s="169">
        <v>0</v>
      </c>
      <c r="AI360" s="186">
        <v>0</v>
      </c>
      <c r="AJ360" s="169">
        <v>0</v>
      </c>
      <c r="AK360" s="169">
        <v>0</v>
      </c>
      <c r="AL360" s="169">
        <v>0</v>
      </c>
      <c r="AM360" s="169">
        <v>0</v>
      </c>
      <c r="AN360" s="169">
        <v>0</v>
      </c>
      <c r="AO360" s="169">
        <v>0</v>
      </c>
      <c r="AP360" s="169">
        <v>0</v>
      </c>
      <c r="AQ360" s="169">
        <v>0</v>
      </c>
      <c r="AR360" s="169">
        <v>0</v>
      </c>
      <c r="AS360" s="169">
        <v>0</v>
      </c>
      <c r="AT360" s="169">
        <v>0</v>
      </c>
      <c r="AU360" s="169">
        <v>0</v>
      </c>
      <c r="AV360" s="169">
        <v>0</v>
      </c>
      <c r="AW360" s="169">
        <v>0</v>
      </c>
      <c r="AX360" s="169">
        <v>0</v>
      </c>
      <c r="AY360" s="169">
        <f t="shared" si="5"/>
        <v>0</v>
      </c>
    </row>
    <row r="361" ht="16.5" customHeight="1" spans="1:51">
      <c r="A361" s="167" t="s">
        <v>529</v>
      </c>
      <c r="B361" s="167" t="s">
        <v>134</v>
      </c>
      <c r="C361" s="167" t="s">
        <v>157</v>
      </c>
      <c r="D361" s="168" t="s">
        <v>565</v>
      </c>
      <c r="E361" s="169">
        <v>474.62</v>
      </c>
      <c r="F361" s="169">
        <v>434.14</v>
      </c>
      <c r="G361" s="169">
        <v>0</v>
      </c>
      <c r="H361" s="169">
        <v>48</v>
      </c>
      <c r="I361" s="169">
        <v>0</v>
      </c>
      <c r="J361" s="169">
        <v>48</v>
      </c>
      <c r="K361" s="169">
        <v>0</v>
      </c>
      <c r="L361" s="169">
        <v>0</v>
      </c>
      <c r="M361" s="169">
        <v>90.94</v>
      </c>
      <c r="N361" s="169">
        <v>28.01</v>
      </c>
      <c r="O361" s="169">
        <v>0</v>
      </c>
      <c r="P361" s="169">
        <v>62.93</v>
      </c>
      <c r="Q361" s="177">
        <v>0</v>
      </c>
      <c r="R361" s="169">
        <v>0</v>
      </c>
      <c r="S361" s="169">
        <v>250.2</v>
      </c>
      <c r="T361" s="169">
        <v>0</v>
      </c>
      <c r="U361" s="169">
        <v>0</v>
      </c>
      <c r="V361" s="169">
        <v>0</v>
      </c>
      <c r="W361" s="169">
        <v>0</v>
      </c>
      <c r="X361" s="169">
        <v>0</v>
      </c>
      <c r="Y361" s="169">
        <v>0</v>
      </c>
      <c r="Z361" s="169">
        <v>0</v>
      </c>
      <c r="AA361" s="169">
        <v>45</v>
      </c>
      <c r="AB361" s="167" t="s">
        <v>529</v>
      </c>
      <c r="AC361" s="167" t="s">
        <v>134</v>
      </c>
      <c r="AD361" s="167" t="s">
        <v>157</v>
      </c>
      <c r="AE361" s="168" t="s">
        <v>565</v>
      </c>
      <c r="AF361" s="169">
        <v>40.48</v>
      </c>
      <c r="AG361" s="169">
        <v>40.48</v>
      </c>
      <c r="AH361" s="169">
        <v>0</v>
      </c>
      <c r="AI361" s="186">
        <v>0</v>
      </c>
      <c r="AJ361" s="169">
        <v>0</v>
      </c>
      <c r="AK361" s="169">
        <v>0</v>
      </c>
      <c r="AL361" s="169">
        <v>0</v>
      </c>
      <c r="AM361" s="169">
        <v>0</v>
      </c>
      <c r="AN361" s="169">
        <v>0</v>
      </c>
      <c r="AO361" s="169">
        <v>0</v>
      </c>
      <c r="AP361" s="169">
        <v>0</v>
      </c>
      <c r="AQ361" s="169">
        <v>0</v>
      </c>
      <c r="AR361" s="169">
        <v>0</v>
      </c>
      <c r="AS361" s="169">
        <v>0</v>
      </c>
      <c r="AT361" s="169">
        <v>0</v>
      </c>
      <c r="AU361" s="169">
        <v>0</v>
      </c>
      <c r="AV361" s="169">
        <v>0</v>
      </c>
      <c r="AW361" s="169">
        <v>0</v>
      </c>
      <c r="AX361" s="169">
        <v>0</v>
      </c>
      <c r="AY361" s="169">
        <f t="shared" si="5"/>
        <v>474.62</v>
      </c>
    </row>
    <row r="362" ht="16.5" customHeight="1" spans="1:51">
      <c r="A362" s="167" t="s">
        <v>529</v>
      </c>
      <c r="B362" s="167" t="s">
        <v>134</v>
      </c>
      <c r="C362" s="167" t="s">
        <v>137</v>
      </c>
      <c r="D362" s="168" t="s">
        <v>566</v>
      </c>
      <c r="E362" s="169">
        <v>0</v>
      </c>
      <c r="F362" s="169">
        <v>0</v>
      </c>
      <c r="G362" s="169">
        <v>0</v>
      </c>
      <c r="H362" s="169">
        <v>0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69">
        <v>0</v>
      </c>
      <c r="P362" s="169">
        <v>0</v>
      </c>
      <c r="Q362" s="177">
        <v>0</v>
      </c>
      <c r="R362" s="169">
        <v>0</v>
      </c>
      <c r="S362" s="169">
        <v>0</v>
      </c>
      <c r="T362" s="169">
        <v>0</v>
      </c>
      <c r="U362" s="169">
        <v>0</v>
      </c>
      <c r="V362" s="169">
        <v>0</v>
      </c>
      <c r="W362" s="169">
        <v>0</v>
      </c>
      <c r="X362" s="169">
        <v>0</v>
      </c>
      <c r="Y362" s="169">
        <v>0</v>
      </c>
      <c r="Z362" s="169">
        <v>0</v>
      </c>
      <c r="AA362" s="169">
        <v>0</v>
      </c>
      <c r="AB362" s="167" t="s">
        <v>529</v>
      </c>
      <c r="AC362" s="167" t="s">
        <v>134</v>
      </c>
      <c r="AD362" s="167" t="s">
        <v>137</v>
      </c>
      <c r="AE362" s="168" t="s">
        <v>566</v>
      </c>
      <c r="AF362" s="169">
        <v>0</v>
      </c>
      <c r="AG362" s="169">
        <v>0</v>
      </c>
      <c r="AH362" s="169">
        <v>0</v>
      </c>
      <c r="AI362" s="186">
        <v>0</v>
      </c>
      <c r="AJ362" s="169">
        <v>0</v>
      </c>
      <c r="AK362" s="169">
        <v>0</v>
      </c>
      <c r="AL362" s="169">
        <v>0</v>
      </c>
      <c r="AM362" s="169">
        <v>0</v>
      </c>
      <c r="AN362" s="169">
        <v>0</v>
      </c>
      <c r="AO362" s="169">
        <v>0</v>
      </c>
      <c r="AP362" s="169">
        <v>0</v>
      </c>
      <c r="AQ362" s="169">
        <v>0</v>
      </c>
      <c r="AR362" s="169">
        <v>0</v>
      </c>
      <c r="AS362" s="169">
        <v>0</v>
      </c>
      <c r="AT362" s="169">
        <v>0</v>
      </c>
      <c r="AU362" s="169">
        <v>0</v>
      </c>
      <c r="AV362" s="169">
        <v>0</v>
      </c>
      <c r="AW362" s="169">
        <v>0</v>
      </c>
      <c r="AX362" s="169">
        <v>380</v>
      </c>
      <c r="AY362" s="169">
        <f t="shared" si="5"/>
        <v>380</v>
      </c>
    </row>
    <row r="363" ht="16.5" customHeight="1" spans="1:51">
      <c r="A363" s="167" t="s">
        <v>529</v>
      </c>
      <c r="B363" s="167" t="s">
        <v>134</v>
      </c>
      <c r="C363" s="167" t="s">
        <v>250</v>
      </c>
      <c r="D363" s="168" t="s">
        <v>567</v>
      </c>
      <c r="E363" s="169">
        <v>225.88</v>
      </c>
      <c r="F363" s="169">
        <v>140.62</v>
      </c>
      <c r="G363" s="169">
        <v>79.96</v>
      </c>
      <c r="H363" s="169">
        <v>54</v>
      </c>
      <c r="I363" s="169">
        <v>54</v>
      </c>
      <c r="J363" s="169">
        <v>0</v>
      </c>
      <c r="K363" s="169">
        <v>0</v>
      </c>
      <c r="L363" s="169">
        <v>0</v>
      </c>
      <c r="M363" s="169">
        <v>6.66</v>
      </c>
      <c r="N363" s="169">
        <v>6.66</v>
      </c>
      <c r="O363" s="169">
        <v>0</v>
      </c>
      <c r="P363" s="169">
        <v>0</v>
      </c>
      <c r="Q363" s="177">
        <v>0</v>
      </c>
      <c r="R363" s="169">
        <v>0</v>
      </c>
      <c r="S363" s="169">
        <v>0</v>
      </c>
      <c r="T363" s="169">
        <v>0</v>
      </c>
      <c r="U363" s="169">
        <v>0</v>
      </c>
      <c r="V363" s="169">
        <v>0</v>
      </c>
      <c r="W363" s="169">
        <v>0</v>
      </c>
      <c r="X363" s="169">
        <v>0</v>
      </c>
      <c r="Y363" s="169">
        <v>0</v>
      </c>
      <c r="Z363" s="169">
        <v>0</v>
      </c>
      <c r="AA363" s="169">
        <v>0</v>
      </c>
      <c r="AB363" s="167" t="s">
        <v>529</v>
      </c>
      <c r="AC363" s="167" t="s">
        <v>134</v>
      </c>
      <c r="AD363" s="167" t="s">
        <v>250</v>
      </c>
      <c r="AE363" s="168" t="s">
        <v>567</v>
      </c>
      <c r="AF363" s="169">
        <v>85.26</v>
      </c>
      <c r="AG363" s="169">
        <v>69.42</v>
      </c>
      <c r="AH363" s="169">
        <v>15.84</v>
      </c>
      <c r="AI363" s="186">
        <v>0</v>
      </c>
      <c r="AJ363" s="169">
        <v>0</v>
      </c>
      <c r="AK363" s="169">
        <v>0</v>
      </c>
      <c r="AL363" s="169">
        <v>0</v>
      </c>
      <c r="AM363" s="169">
        <v>0</v>
      </c>
      <c r="AN363" s="169">
        <v>0</v>
      </c>
      <c r="AO363" s="169">
        <v>0</v>
      </c>
      <c r="AP363" s="169">
        <v>0</v>
      </c>
      <c r="AQ363" s="169">
        <v>0</v>
      </c>
      <c r="AR363" s="169">
        <v>0</v>
      </c>
      <c r="AS363" s="169">
        <v>0</v>
      </c>
      <c r="AT363" s="169">
        <v>0</v>
      </c>
      <c r="AU363" s="169">
        <v>0</v>
      </c>
      <c r="AV363" s="169">
        <v>0</v>
      </c>
      <c r="AW363" s="169">
        <v>0</v>
      </c>
      <c r="AX363" s="169">
        <v>126</v>
      </c>
      <c r="AY363" s="169">
        <f t="shared" si="5"/>
        <v>351.88</v>
      </c>
    </row>
    <row r="364" ht="16.5" customHeight="1" spans="1:51">
      <c r="A364" s="167" t="s">
        <v>529</v>
      </c>
      <c r="B364" s="167" t="s">
        <v>134</v>
      </c>
      <c r="C364" s="167" t="s">
        <v>171</v>
      </c>
      <c r="D364" s="168" t="s">
        <v>568</v>
      </c>
      <c r="E364" s="169">
        <v>432.11</v>
      </c>
      <c r="F364" s="169">
        <v>432.11</v>
      </c>
      <c r="G364" s="169">
        <v>432.11</v>
      </c>
      <c r="H364" s="169">
        <v>0</v>
      </c>
      <c r="I364" s="169">
        <v>0</v>
      </c>
      <c r="J364" s="169">
        <v>0</v>
      </c>
      <c r="K364" s="169">
        <v>0</v>
      </c>
      <c r="L364" s="169">
        <v>0</v>
      </c>
      <c r="M364" s="169">
        <v>0</v>
      </c>
      <c r="N364" s="169">
        <v>0</v>
      </c>
      <c r="O364" s="169">
        <v>0</v>
      </c>
      <c r="P364" s="169">
        <v>0</v>
      </c>
      <c r="Q364" s="177">
        <v>0</v>
      </c>
      <c r="R364" s="169">
        <v>0</v>
      </c>
      <c r="S364" s="169">
        <v>0</v>
      </c>
      <c r="T364" s="169">
        <v>0</v>
      </c>
      <c r="U364" s="169">
        <v>0</v>
      </c>
      <c r="V364" s="169">
        <v>0</v>
      </c>
      <c r="W364" s="169">
        <v>0</v>
      </c>
      <c r="X364" s="169">
        <v>0</v>
      </c>
      <c r="Y364" s="169">
        <v>0</v>
      </c>
      <c r="Z364" s="169">
        <v>0</v>
      </c>
      <c r="AA364" s="169">
        <v>0</v>
      </c>
      <c r="AB364" s="167" t="s">
        <v>529</v>
      </c>
      <c r="AC364" s="167" t="s">
        <v>134</v>
      </c>
      <c r="AD364" s="167" t="s">
        <v>171</v>
      </c>
      <c r="AE364" s="168" t="s">
        <v>568</v>
      </c>
      <c r="AF364" s="169">
        <v>0</v>
      </c>
      <c r="AG364" s="169">
        <v>0</v>
      </c>
      <c r="AH364" s="169">
        <v>0</v>
      </c>
      <c r="AI364" s="186">
        <v>0</v>
      </c>
      <c r="AJ364" s="169">
        <v>0</v>
      </c>
      <c r="AK364" s="169">
        <v>0</v>
      </c>
      <c r="AL364" s="169">
        <v>0</v>
      </c>
      <c r="AM364" s="169">
        <v>0</v>
      </c>
      <c r="AN364" s="169">
        <v>0</v>
      </c>
      <c r="AO364" s="169">
        <v>0</v>
      </c>
      <c r="AP364" s="169">
        <v>0</v>
      </c>
      <c r="AQ364" s="169">
        <v>0</v>
      </c>
      <c r="AR364" s="169">
        <v>0</v>
      </c>
      <c r="AS364" s="169">
        <v>0</v>
      </c>
      <c r="AT364" s="169">
        <v>0</v>
      </c>
      <c r="AU364" s="169">
        <v>0</v>
      </c>
      <c r="AV364" s="169">
        <v>0</v>
      </c>
      <c r="AW364" s="169">
        <v>0</v>
      </c>
      <c r="AX364" s="169">
        <v>351</v>
      </c>
      <c r="AY364" s="169">
        <f t="shared" si="5"/>
        <v>783.11</v>
      </c>
    </row>
    <row r="365" ht="16.5" customHeight="1" spans="1:51">
      <c r="A365" s="167" t="s">
        <v>529</v>
      </c>
      <c r="B365" s="167" t="s">
        <v>134</v>
      </c>
      <c r="C365" s="167" t="s">
        <v>176</v>
      </c>
      <c r="D365" s="168" t="s">
        <v>569</v>
      </c>
      <c r="E365" s="169">
        <v>15.5</v>
      </c>
      <c r="F365" s="169">
        <v>15.5</v>
      </c>
      <c r="G365" s="169">
        <v>0</v>
      </c>
      <c r="H365" s="169">
        <v>0</v>
      </c>
      <c r="I365" s="169">
        <v>0</v>
      </c>
      <c r="J365" s="169">
        <v>0</v>
      </c>
      <c r="K365" s="169">
        <v>0</v>
      </c>
      <c r="L365" s="169">
        <v>0</v>
      </c>
      <c r="M365" s="169">
        <v>0</v>
      </c>
      <c r="N365" s="169">
        <v>0</v>
      </c>
      <c r="O365" s="169">
        <v>0</v>
      </c>
      <c r="P365" s="169">
        <v>0</v>
      </c>
      <c r="Q365" s="177">
        <v>0</v>
      </c>
      <c r="R365" s="169">
        <v>0</v>
      </c>
      <c r="S365" s="169">
        <v>0</v>
      </c>
      <c r="T365" s="169">
        <v>0</v>
      </c>
      <c r="U365" s="169">
        <v>0</v>
      </c>
      <c r="V365" s="169">
        <v>0</v>
      </c>
      <c r="W365" s="169">
        <v>0</v>
      </c>
      <c r="X365" s="169">
        <v>0</v>
      </c>
      <c r="Y365" s="169">
        <v>0</v>
      </c>
      <c r="Z365" s="169">
        <v>0</v>
      </c>
      <c r="AA365" s="169">
        <v>15.5</v>
      </c>
      <c r="AB365" s="167" t="s">
        <v>529</v>
      </c>
      <c r="AC365" s="167" t="s">
        <v>134</v>
      </c>
      <c r="AD365" s="167" t="s">
        <v>176</v>
      </c>
      <c r="AE365" s="168" t="s">
        <v>569</v>
      </c>
      <c r="AF365" s="169">
        <v>0</v>
      </c>
      <c r="AG365" s="169">
        <v>0</v>
      </c>
      <c r="AH365" s="169">
        <v>0</v>
      </c>
      <c r="AI365" s="186">
        <v>0</v>
      </c>
      <c r="AJ365" s="169">
        <v>0</v>
      </c>
      <c r="AK365" s="169">
        <v>0</v>
      </c>
      <c r="AL365" s="169">
        <v>0</v>
      </c>
      <c r="AM365" s="169">
        <v>0</v>
      </c>
      <c r="AN365" s="169">
        <v>0</v>
      </c>
      <c r="AO365" s="169">
        <v>0</v>
      </c>
      <c r="AP365" s="169">
        <v>0</v>
      </c>
      <c r="AQ365" s="169">
        <v>0</v>
      </c>
      <c r="AR365" s="169">
        <v>0</v>
      </c>
      <c r="AS365" s="169">
        <v>0</v>
      </c>
      <c r="AT365" s="169">
        <v>0</v>
      </c>
      <c r="AU365" s="169">
        <v>0</v>
      </c>
      <c r="AV365" s="169">
        <v>0</v>
      </c>
      <c r="AW365" s="169">
        <v>0</v>
      </c>
      <c r="AX365" s="169">
        <v>0</v>
      </c>
      <c r="AY365" s="169">
        <f t="shared" si="5"/>
        <v>15.5</v>
      </c>
    </row>
    <row r="366" ht="16.5" customHeight="1" spans="1:51">
      <c r="A366" s="167" t="s">
        <v>529</v>
      </c>
      <c r="B366" s="167" t="s">
        <v>134</v>
      </c>
      <c r="C366" s="167" t="s">
        <v>184</v>
      </c>
      <c r="D366" s="168" t="s">
        <v>570</v>
      </c>
      <c r="E366" s="169">
        <v>0</v>
      </c>
      <c r="F366" s="169">
        <v>0</v>
      </c>
      <c r="G366" s="169">
        <v>0</v>
      </c>
      <c r="H366" s="169">
        <v>0</v>
      </c>
      <c r="I366" s="169">
        <v>0</v>
      </c>
      <c r="J366" s="169">
        <v>0</v>
      </c>
      <c r="K366" s="169">
        <v>0</v>
      </c>
      <c r="L366" s="169">
        <v>0</v>
      </c>
      <c r="M366" s="169">
        <v>0</v>
      </c>
      <c r="N366" s="169">
        <v>0</v>
      </c>
      <c r="O366" s="169">
        <v>0</v>
      </c>
      <c r="P366" s="169">
        <v>0</v>
      </c>
      <c r="Q366" s="177">
        <v>0</v>
      </c>
      <c r="R366" s="169">
        <v>0</v>
      </c>
      <c r="S366" s="169">
        <v>0</v>
      </c>
      <c r="T366" s="169">
        <v>0</v>
      </c>
      <c r="U366" s="169">
        <v>0</v>
      </c>
      <c r="V366" s="169">
        <v>0</v>
      </c>
      <c r="W366" s="169">
        <v>0</v>
      </c>
      <c r="X366" s="169">
        <v>0</v>
      </c>
      <c r="Y366" s="169">
        <v>0</v>
      </c>
      <c r="Z366" s="169">
        <v>0</v>
      </c>
      <c r="AA366" s="169">
        <v>0</v>
      </c>
      <c r="AB366" s="167" t="s">
        <v>529</v>
      </c>
      <c r="AC366" s="167" t="s">
        <v>134</v>
      </c>
      <c r="AD366" s="167" t="s">
        <v>184</v>
      </c>
      <c r="AE366" s="168" t="s">
        <v>570</v>
      </c>
      <c r="AF366" s="169">
        <v>0</v>
      </c>
      <c r="AG366" s="169">
        <v>0</v>
      </c>
      <c r="AH366" s="169">
        <v>0</v>
      </c>
      <c r="AI366" s="186">
        <v>0</v>
      </c>
      <c r="AJ366" s="169">
        <v>0</v>
      </c>
      <c r="AK366" s="169">
        <v>0</v>
      </c>
      <c r="AL366" s="169">
        <v>0</v>
      </c>
      <c r="AM366" s="169">
        <v>0</v>
      </c>
      <c r="AN366" s="169">
        <v>0</v>
      </c>
      <c r="AO366" s="169">
        <v>0</v>
      </c>
      <c r="AP366" s="169">
        <v>0</v>
      </c>
      <c r="AQ366" s="169">
        <v>0</v>
      </c>
      <c r="AR366" s="169">
        <v>0</v>
      </c>
      <c r="AS366" s="169">
        <v>0</v>
      </c>
      <c r="AT366" s="169">
        <v>0</v>
      </c>
      <c r="AU366" s="169">
        <v>0</v>
      </c>
      <c r="AV366" s="169">
        <v>0</v>
      </c>
      <c r="AW366" s="169">
        <v>0</v>
      </c>
      <c r="AX366" s="169">
        <v>72.1</v>
      </c>
      <c r="AY366" s="169">
        <f t="shared" si="5"/>
        <v>72.1</v>
      </c>
    </row>
    <row r="367" ht="16.5" customHeight="1" spans="1:51">
      <c r="A367" s="167" t="s">
        <v>529</v>
      </c>
      <c r="B367" s="167" t="s">
        <v>134</v>
      </c>
      <c r="C367" s="167" t="s">
        <v>256</v>
      </c>
      <c r="D367" s="168" t="s">
        <v>571</v>
      </c>
      <c r="E367" s="169">
        <v>0</v>
      </c>
      <c r="F367" s="169">
        <v>0</v>
      </c>
      <c r="G367" s="169">
        <v>0</v>
      </c>
      <c r="H367" s="169">
        <v>0</v>
      </c>
      <c r="I367" s="169">
        <v>0</v>
      </c>
      <c r="J367" s="169">
        <v>0</v>
      </c>
      <c r="K367" s="169">
        <v>0</v>
      </c>
      <c r="L367" s="169">
        <v>0</v>
      </c>
      <c r="M367" s="169">
        <v>0</v>
      </c>
      <c r="N367" s="169">
        <v>0</v>
      </c>
      <c r="O367" s="169">
        <v>0</v>
      </c>
      <c r="P367" s="169">
        <v>0</v>
      </c>
      <c r="Q367" s="177">
        <v>0</v>
      </c>
      <c r="R367" s="169">
        <v>0</v>
      </c>
      <c r="S367" s="169">
        <v>0</v>
      </c>
      <c r="T367" s="169">
        <v>0</v>
      </c>
      <c r="U367" s="169">
        <v>0</v>
      </c>
      <c r="V367" s="169">
        <v>0</v>
      </c>
      <c r="W367" s="169">
        <v>0</v>
      </c>
      <c r="X367" s="169">
        <v>0</v>
      </c>
      <c r="Y367" s="169">
        <v>0</v>
      </c>
      <c r="Z367" s="169">
        <v>0</v>
      </c>
      <c r="AA367" s="169">
        <v>0</v>
      </c>
      <c r="AB367" s="167" t="s">
        <v>529</v>
      </c>
      <c r="AC367" s="167" t="s">
        <v>134</v>
      </c>
      <c r="AD367" s="167" t="s">
        <v>256</v>
      </c>
      <c r="AE367" s="168" t="s">
        <v>571</v>
      </c>
      <c r="AF367" s="169">
        <v>0</v>
      </c>
      <c r="AG367" s="169">
        <v>0</v>
      </c>
      <c r="AH367" s="169">
        <v>0</v>
      </c>
      <c r="AI367" s="186">
        <v>0</v>
      </c>
      <c r="AJ367" s="169">
        <v>0</v>
      </c>
      <c r="AK367" s="169">
        <v>0</v>
      </c>
      <c r="AL367" s="169">
        <v>0</v>
      </c>
      <c r="AM367" s="169">
        <v>0</v>
      </c>
      <c r="AN367" s="169">
        <v>0</v>
      </c>
      <c r="AO367" s="169">
        <v>0</v>
      </c>
      <c r="AP367" s="169">
        <v>0</v>
      </c>
      <c r="AQ367" s="169">
        <v>0</v>
      </c>
      <c r="AR367" s="169">
        <v>0</v>
      </c>
      <c r="AS367" s="169">
        <v>0</v>
      </c>
      <c r="AT367" s="169">
        <v>0</v>
      </c>
      <c r="AU367" s="169">
        <v>0</v>
      </c>
      <c r="AV367" s="169">
        <v>0</v>
      </c>
      <c r="AW367" s="169">
        <v>0</v>
      </c>
      <c r="AX367" s="169">
        <v>400</v>
      </c>
      <c r="AY367" s="169">
        <f t="shared" si="5"/>
        <v>400</v>
      </c>
    </row>
    <row r="368" ht="16.5" customHeight="1" spans="1:51">
      <c r="A368" s="167" t="s">
        <v>529</v>
      </c>
      <c r="B368" s="167" t="s">
        <v>134</v>
      </c>
      <c r="C368" s="167" t="s">
        <v>543</v>
      </c>
      <c r="D368" s="168" t="s">
        <v>572</v>
      </c>
      <c r="E368" s="169">
        <v>0</v>
      </c>
      <c r="F368" s="169">
        <v>0</v>
      </c>
      <c r="G368" s="169">
        <v>0</v>
      </c>
      <c r="H368" s="169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69">
        <v>0</v>
      </c>
      <c r="P368" s="169">
        <v>0</v>
      </c>
      <c r="Q368" s="177">
        <v>0</v>
      </c>
      <c r="R368" s="169">
        <v>0</v>
      </c>
      <c r="S368" s="169">
        <v>0</v>
      </c>
      <c r="T368" s="169">
        <v>0</v>
      </c>
      <c r="U368" s="169">
        <v>0</v>
      </c>
      <c r="V368" s="169">
        <v>0</v>
      </c>
      <c r="W368" s="169">
        <v>0</v>
      </c>
      <c r="X368" s="169">
        <v>0</v>
      </c>
      <c r="Y368" s="169">
        <v>0</v>
      </c>
      <c r="Z368" s="169">
        <v>0</v>
      </c>
      <c r="AA368" s="169">
        <v>0</v>
      </c>
      <c r="AB368" s="167" t="s">
        <v>529</v>
      </c>
      <c r="AC368" s="167" t="s">
        <v>134</v>
      </c>
      <c r="AD368" s="167" t="s">
        <v>543</v>
      </c>
      <c r="AE368" s="168" t="s">
        <v>572</v>
      </c>
      <c r="AF368" s="169">
        <v>0</v>
      </c>
      <c r="AG368" s="169">
        <v>0</v>
      </c>
      <c r="AH368" s="169">
        <v>0</v>
      </c>
      <c r="AI368" s="186">
        <v>0</v>
      </c>
      <c r="AJ368" s="169">
        <v>0</v>
      </c>
      <c r="AK368" s="169">
        <v>0</v>
      </c>
      <c r="AL368" s="169">
        <v>0</v>
      </c>
      <c r="AM368" s="169">
        <v>0</v>
      </c>
      <c r="AN368" s="169">
        <v>0</v>
      </c>
      <c r="AO368" s="169">
        <v>0</v>
      </c>
      <c r="AP368" s="169">
        <v>0</v>
      </c>
      <c r="AQ368" s="169">
        <v>0</v>
      </c>
      <c r="AR368" s="169">
        <v>0</v>
      </c>
      <c r="AS368" s="169">
        <v>0</v>
      </c>
      <c r="AT368" s="169">
        <v>0</v>
      </c>
      <c r="AU368" s="169">
        <v>0</v>
      </c>
      <c r="AV368" s="169">
        <v>0</v>
      </c>
      <c r="AW368" s="169">
        <v>0</v>
      </c>
      <c r="AX368" s="169">
        <v>639</v>
      </c>
      <c r="AY368" s="169">
        <f t="shared" si="5"/>
        <v>639</v>
      </c>
    </row>
    <row r="369" ht="16.5" customHeight="1" spans="1:51">
      <c r="A369" s="167" t="s">
        <v>529</v>
      </c>
      <c r="B369" s="167" t="s">
        <v>134</v>
      </c>
      <c r="C369" s="167" t="s">
        <v>141</v>
      </c>
      <c r="D369" s="168" t="s">
        <v>573</v>
      </c>
      <c r="E369" s="169">
        <v>0</v>
      </c>
      <c r="F369" s="169">
        <v>0</v>
      </c>
      <c r="G369" s="169">
        <v>0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0</v>
      </c>
      <c r="N369" s="169">
        <v>0</v>
      </c>
      <c r="O369" s="169">
        <v>0</v>
      </c>
      <c r="P369" s="169">
        <v>0</v>
      </c>
      <c r="Q369" s="177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  <c r="Z369" s="169">
        <v>0</v>
      </c>
      <c r="AA369" s="169">
        <v>0</v>
      </c>
      <c r="AB369" s="167" t="s">
        <v>529</v>
      </c>
      <c r="AC369" s="167" t="s">
        <v>134</v>
      </c>
      <c r="AD369" s="167" t="s">
        <v>141</v>
      </c>
      <c r="AE369" s="168" t="s">
        <v>573</v>
      </c>
      <c r="AF369" s="169">
        <v>0</v>
      </c>
      <c r="AG369" s="169">
        <v>0</v>
      </c>
      <c r="AH369" s="169">
        <v>0</v>
      </c>
      <c r="AI369" s="186">
        <v>0</v>
      </c>
      <c r="AJ369" s="169">
        <v>0</v>
      </c>
      <c r="AK369" s="169">
        <v>0</v>
      </c>
      <c r="AL369" s="169">
        <v>0</v>
      </c>
      <c r="AM369" s="169">
        <v>0</v>
      </c>
      <c r="AN369" s="169">
        <v>0</v>
      </c>
      <c r="AO369" s="169">
        <v>0</v>
      </c>
      <c r="AP369" s="169">
        <v>0</v>
      </c>
      <c r="AQ369" s="169">
        <v>0</v>
      </c>
      <c r="AR369" s="169">
        <v>0</v>
      </c>
      <c r="AS369" s="169">
        <v>0</v>
      </c>
      <c r="AT369" s="169">
        <v>0</v>
      </c>
      <c r="AU369" s="169">
        <v>0</v>
      </c>
      <c r="AV369" s="169">
        <v>0</v>
      </c>
      <c r="AW369" s="169">
        <v>0</v>
      </c>
      <c r="AX369" s="169">
        <v>320</v>
      </c>
      <c r="AY369" s="169">
        <f t="shared" si="5"/>
        <v>320</v>
      </c>
    </row>
    <row r="370" ht="16.5" customHeight="1" spans="1:51">
      <c r="A370" s="167"/>
      <c r="B370" s="167" t="s">
        <v>148</v>
      </c>
      <c r="C370" s="167"/>
      <c r="D370" s="168" t="s">
        <v>574</v>
      </c>
      <c r="E370" s="169">
        <v>131.31</v>
      </c>
      <c r="F370" s="169">
        <v>110.49</v>
      </c>
      <c r="G370" s="169">
        <v>66.68</v>
      </c>
      <c r="H370" s="169">
        <v>29.25</v>
      </c>
      <c r="I370" s="169">
        <v>29.25</v>
      </c>
      <c r="J370" s="169">
        <v>0</v>
      </c>
      <c r="K370" s="169">
        <v>0</v>
      </c>
      <c r="L370" s="169">
        <v>0</v>
      </c>
      <c r="M370" s="169">
        <v>5.56</v>
      </c>
      <c r="N370" s="169">
        <v>5.56</v>
      </c>
      <c r="O370" s="169">
        <v>0</v>
      </c>
      <c r="P370" s="169">
        <v>0</v>
      </c>
      <c r="Q370" s="177">
        <v>0</v>
      </c>
      <c r="R370" s="169">
        <v>0</v>
      </c>
      <c r="S370" s="169">
        <v>9</v>
      </c>
      <c r="T370" s="169">
        <v>0</v>
      </c>
      <c r="U370" s="169">
        <v>0</v>
      </c>
      <c r="V370" s="169">
        <v>0</v>
      </c>
      <c r="W370" s="169">
        <v>0</v>
      </c>
      <c r="X370" s="169">
        <v>0</v>
      </c>
      <c r="Y370" s="169">
        <v>0</v>
      </c>
      <c r="Z370" s="169">
        <v>0</v>
      </c>
      <c r="AA370" s="169">
        <v>0</v>
      </c>
      <c r="AB370" s="167"/>
      <c r="AC370" s="167" t="s">
        <v>148</v>
      </c>
      <c r="AD370" s="167"/>
      <c r="AE370" s="168" t="s">
        <v>574</v>
      </c>
      <c r="AF370" s="169">
        <v>20.82</v>
      </c>
      <c r="AG370" s="169">
        <v>12.24</v>
      </c>
      <c r="AH370" s="169">
        <v>8.58</v>
      </c>
      <c r="AI370" s="186">
        <v>0</v>
      </c>
      <c r="AJ370" s="169">
        <v>0</v>
      </c>
      <c r="AK370" s="169">
        <v>0</v>
      </c>
      <c r="AL370" s="169">
        <v>0</v>
      </c>
      <c r="AM370" s="169">
        <v>0</v>
      </c>
      <c r="AN370" s="169">
        <v>0</v>
      </c>
      <c r="AO370" s="169">
        <v>0</v>
      </c>
      <c r="AP370" s="169">
        <v>0</v>
      </c>
      <c r="AQ370" s="169">
        <v>0</v>
      </c>
      <c r="AR370" s="169">
        <v>0</v>
      </c>
      <c r="AS370" s="169">
        <v>0</v>
      </c>
      <c r="AT370" s="169">
        <v>0</v>
      </c>
      <c r="AU370" s="169">
        <v>0</v>
      </c>
      <c r="AV370" s="169">
        <v>0</v>
      </c>
      <c r="AW370" s="169">
        <v>0</v>
      </c>
      <c r="AX370" s="169">
        <v>2277</v>
      </c>
      <c r="AY370" s="169">
        <f t="shared" si="5"/>
        <v>2408.31</v>
      </c>
    </row>
    <row r="371" ht="16.5" customHeight="1" spans="1:51">
      <c r="A371" s="167" t="s">
        <v>529</v>
      </c>
      <c r="B371" s="167" t="s">
        <v>150</v>
      </c>
      <c r="C371" s="167" t="s">
        <v>122</v>
      </c>
      <c r="D371" s="168" t="s">
        <v>575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77">
        <v>0</v>
      </c>
      <c r="R371" s="169">
        <v>0</v>
      </c>
      <c r="S371" s="169">
        <v>0</v>
      </c>
      <c r="T371" s="169">
        <v>0</v>
      </c>
      <c r="U371" s="169">
        <v>0</v>
      </c>
      <c r="V371" s="169">
        <v>0</v>
      </c>
      <c r="W371" s="169">
        <v>0</v>
      </c>
      <c r="X371" s="169">
        <v>0</v>
      </c>
      <c r="Y371" s="169">
        <v>0</v>
      </c>
      <c r="Z371" s="169">
        <v>0</v>
      </c>
      <c r="AA371" s="169">
        <v>0</v>
      </c>
      <c r="AB371" s="167" t="s">
        <v>529</v>
      </c>
      <c r="AC371" s="167" t="s">
        <v>150</v>
      </c>
      <c r="AD371" s="167" t="s">
        <v>122</v>
      </c>
      <c r="AE371" s="168" t="s">
        <v>575</v>
      </c>
      <c r="AF371" s="169">
        <v>0</v>
      </c>
      <c r="AG371" s="169">
        <v>0</v>
      </c>
      <c r="AH371" s="169">
        <v>0</v>
      </c>
      <c r="AI371" s="186">
        <v>0</v>
      </c>
      <c r="AJ371" s="169">
        <v>0</v>
      </c>
      <c r="AK371" s="169">
        <v>0</v>
      </c>
      <c r="AL371" s="169">
        <v>0</v>
      </c>
      <c r="AM371" s="169">
        <v>0</v>
      </c>
      <c r="AN371" s="169">
        <v>0</v>
      </c>
      <c r="AO371" s="169">
        <v>0</v>
      </c>
      <c r="AP371" s="169">
        <v>0</v>
      </c>
      <c r="AQ371" s="169">
        <v>0</v>
      </c>
      <c r="AR371" s="169">
        <v>0</v>
      </c>
      <c r="AS371" s="169">
        <v>0</v>
      </c>
      <c r="AT371" s="169">
        <v>0</v>
      </c>
      <c r="AU371" s="169">
        <v>0</v>
      </c>
      <c r="AV371" s="169">
        <v>0</v>
      </c>
      <c r="AW371" s="169">
        <v>0</v>
      </c>
      <c r="AX371" s="169">
        <v>1270</v>
      </c>
      <c r="AY371" s="169">
        <f t="shared" si="5"/>
        <v>1270</v>
      </c>
    </row>
    <row r="372" ht="16.5" customHeight="1" spans="1:51">
      <c r="A372" s="167" t="s">
        <v>529</v>
      </c>
      <c r="B372" s="167" t="s">
        <v>150</v>
      </c>
      <c r="C372" s="167" t="s">
        <v>127</v>
      </c>
      <c r="D372" s="168" t="s">
        <v>576</v>
      </c>
      <c r="E372" s="169">
        <v>0</v>
      </c>
      <c r="F372" s="169">
        <v>0</v>
      </c>
      <c r="G372" s="169">
        <v>0</v>
      </c>
      <c r="H372" s="169">
        <v>0</v>
      </c>
      <c r="I372" s="169">
        <v>0</v>
      </c>
      <c r="J372" s="169">
        <v>0</v>
      </c>
      <c r="K372" s="169">
        <v>0</v>
      </c>
      <c r="L372" s="169">
        <v>0</v>
      </c>
      <c r="M372" s="169">
        <v>0</v>
      </c>
      <c r="N372" s="169">
        <v>0</v>
      </c>
      <c r="O372" s="169">
        <v>0</v>
      </c>
      <c r="P372" s="169">
        <v>0</v>
      </c>
      <c r="Q372" s="177">
        <v>0</v>
      </c>
      <c r="R372" s="169">
        <v>0</v>
      </c>
      <c r="S372" s="169">
        <v>0</v>
      </c>
      <c r="T372" s="169">
        <v>0</v>
      </c>
      <c r="U372" s="169">
        <v>0</v>
      </c>
      <c r="V372" s="169">
        <v>0</v>
      </c>
      <c r="W372" s="169">
        <v>0</v>
      </c>
      <c r="X372" s="169">
        <v>0</v>
      </c>
      <c r="Y372" s="169">
        <v>0</v>
      </c>
      <c r="Z372" s="169">
        <v>0</v>
      </c>
      <c r="AA372" s="169">
        <v>0</v>
      </c>
      <c r="AB372" s="167" t="s">
        <v>529</v>
      </c>
      <c r="AC372" s="167" t="s">
        <v>150</v>
      </c>
      <c r="AD372" s="167" t="s">
        <v>127</v>
      </c>
      <c r="AE372" s="168" t="s">
        <v>576</v>
      </c>
      <c r="AF372" s="169">
        <v>0</v>
      </c>
      <c r="AG372" s="169">
        <v>0</v>
      </c>
      <c r="AH372" s="169">
        <v>0</v>
      </c>
      <c r="AI372" s="186">
        <v>0</v>
      </c>
      <c r="AJ372" s="169">
        <v>0</v>
      </c>
      <c r="AK372" s="169">
        <v>0</v>
      </c>
      <c r="AL372" s="169">
        <v>0</v>
      </c>
      <c r="AM372" s="169">
        <v>0</v>
      </c>
      <c r="AN372" s="169">
        <v>0</v>
      </c>
      <c r="AO372" s="169">
        <v>0</v>
      </c>
      <c r="AP372" s="169">
        <v>0</v>
      </c>
      <c r="AQ372" s="169">
        <v>0</v>
      </c>
      <c r="AR372" s="169">
        <v>0</v>
      </c>
      <c r="AS372" s="169">
        <v>0</v>
      </c>
      <c r="AT372" s="169">
        <v>0</v>
      </c>
      <c r="AU372" s="169">
        <v>0</v>
      </c>
      <c r="AV372" s="169">
        <v>0</v>
      </c>
      <c r="AW372" s="169">
        <v>0</v>
      </c>
      <c r="AX372" s="169">
        <v>7</v>
      </c>
      <c r="AY372" s="169">
        <f t="shared" si="5"/>
        <v>7</v>
      </c>
    </row>
    <row r="373" ht="16.5" customHeight="1" spans="1:51">
      <c r="A373" s="167" t="s">
        <v>529</v>
      </c>
      <c r="B373" s="167" t="s">
        <v>150</v>
      </c>
      <c r="C373" s="167" t="s">
        <v>143</v>
      </c>
      <c r="D373" s="168" t="s">
        <v>577</v>
      </c>
      <c r="E373" s="169">
        <v>0</v>
      </c>
      <c r="F373" s="169">
        <v>0</v>
      </c>
      <c r="G373" s="169">
        <v>0</v>
      </c>
      <c r="H373" s="169">
        <v>0</v>
      </c>
      <c r="I373" s="169">
        <v>0</v>
      </c>
      <c r="J373" s="169">
        <v>0</v>
      </c>
      <c r="K373" s="169">
        <v>0</v>
      </c>
      <c r="L373" s="169">
        <v>0</v>
      </c>
      <c r="M373" s="169">
        <v>0</v>
      </c>
      <c r="N373" s="169">
        <v>0</v>
      </c>
      <c r="O373" s="169">
        <v>0</v>
      </c>
      <c r="P373" s="169">
        <v>0</v>
      </c>
      <c r="Q373" s="177">
        <v>0</v>
      </c>
      <c r="R373" s="169">
        <v>0</v>
      </c>
      <c r="S373" s="169">
        <v>0</v>
      </c>
      <c r="T373" s="169">
        <v>0</v>
      </c>
      <c r="U373" s="169">
        <v>0</v>
      </c>
      <c r="V373" s="169">
        <v>0</v>
      </c>
      <c r="W373" s="169">
        <v>0</v>
      </c>
      <c r="X373" s="169">
        <v>0</v>
      </c>
      <c r="Y373" s="169">
        <v>0</v>
      </c>
      <c r="Z373" s="169">
        <v>0</v>
      </c>
      <c r="AA373" s="169">
        <v>0</v>
      </c>
      <c r="AB373" s="167" t="s">
        <v>529</v>
      </c>
      <c r="AC373" s="167" t="s">
        <v>150</v>
      </c>
      <c r="AD373" s="167" t="s">
        <v>143</v>
      </c>
      <c r="AE373" s="168" t="s">
        <v>577</v>
      </c>
      <c r="AF373" s="169">
        <v>0</v>
      </c>
      <c r="AG373" s="169">
        <v>0</v>
      </c>
      <c r="AH373" s="169">
        <v>0</v>
      </c>
      <c r="AI373" s="186">
        <v>0</v>
      </c>
      <c r="AJ373" s="169">
        <v>0</v>
      </c>
      <c r="AK373" s="169">
        <v>0</v>
      </c>
      <c r="AL373" s="169">
        <v>0</v>
      </c>
      <c r="AM373" s="169">
        <v>0</v>
      </c>
      <c r="AN373" s="169">
        <v>0</v>
      </c>
      <c r="AO373" s="169">
        <v>0</v>
      </c>
      <c r="AP373" s="169">
        <v>0</v>
      </c>
      <c r="AQ373" s="169">
        <v>0</v>
      </c>
      <c r="AR373" s="169">
        <v>0</v>
      </c>
      <c r="AS373" s="169">
        <v>0</v>
      </c>
      <c r="AT373" s="169">
        <v>0</v>
      </c>
      <c r="AU373" s="169">
        <v>0</v>
      </c>
      <c r="AV373" s="169">
        <v>0</v>
      </c>
      <c r="AW373" s="169">
        <v>0</v>
      </c>
      <c r="AX373" s="169">
        <v>1000</v>
      </c>
      <c r="AY373" s="169">
        <f t="shared" si="5"/>
        <v>1000</v>
      </c>
    </row>
    <row r="374" ht="16.5" customHeight="1" spans="1:51">
      <c r="A374" s="167" t="s">
        <v>529</v>
      </c>
      <c r="B374" s="167" t="s">
        <v>150</v>
      </c>
      <c r="C374" s="167" t="s">
        <v>148</v>
      </c>
      <c r="D374" s="168" t="s">
        <v>578</v>
      </c>
      <c r="E374" s="169">
        <v>0</v>
      </c>
      <c r="F374" s="169">
        <v>0</v>
      </c>
      <c r="G374" s="169">
        <v>0</v>
      </c>
      <c r="H374" s="169">
        <v>0</v>
      </c>
      <c r="I374" s="169">
        <v>0</v>
      </c>
      <c r="J374" s="169">
        <v>0</v>
      </c>
      <c r="K374" s="169">
        <v>0</v>
      </c>
      <c r="L374" s="169">
        <v>0</v>
      </c>
      <c r="M374" s="169">
        <v>0</v>
      </c>
      <c r="N374" s="169">
        <v>0</v>
      </c>
      <c r="O374" s="169">
        <v>0</v>
      </c>
      <c r="P374" s="169">
        <v>0</v>
      </c>
      <c r="Q374" s="177">
        <v>0</v>
      </c>
      <c r="R374" s="169">
        <v>0</v>
      </c>
      <c r="S374" s="169">
        <v>0</v>
      </c>
      <c r="T374" s="169">
        <v>0</v>
      </c>
      <c r="U374" s="169">
        <v>0</v>
      </c>
      <c r="V374" s="169">
        <v>0</v>
      </c>
      <c r="W374" s="169">
        <v>0</v>
      </c>
      <c r="X374" s="169">
        <v>0</v>
      </c>
      <c r="Y374" s="169">
        <v>0</v>
      </c>
      <c r="Z374" s="169">
        <v>0</v>
      </c>
      <c r="AA374" s="169">
        <v>0</v>
      </c>
      <c r="AB374" s="167" t="s">
        <v>529</v>
      </c>
      <c r="AC374" s="167" t="s">
        <v>150</v>
      </c>
      <c r="AD374" s="167" t="s">
        <v>148</v>
      </c>
      <c r="AE374" s="168" t="s">
        <v>578</v>
      </c>
      <c r="AF374" s="169">
        <v>0</v>
      </c>
      <c r="AG374" s="169">
        <v>0</v>
      </c>
      <c r="AH374" s="169">
        <v>0</v>
      </c>
      <c r="AI374" s="186">
        <v>0</v>
      </c>
      <c r="AJ374" s="169">
        <v>0</v>
      </c>
      <c r="AK374" s="169">
        <v>0</v>
      </c>
      <c r="AL374" s="169">
        <v>0</v>
      </c>
      <c r="AM374" s="169">
        <v>0</v>
      </c>
      <c r="AN374" s="169">
        <v>0</v>
      </c>
      <c r="AO374" s="169">
        <v>0</v>
      </c>
      <c r="AP374" s="169">
        <v>0</v>
      </c>
      <c r="AQ374" s="169">
        <v>0</v>
      </c>
      <c r="AR374" s="169">
        <v>0</v>
      </c>
      <c r="AS374" s="169">
        <v>0</v>
      </c>
      <c r="AT374" s="169">
        <v>0</v>
      </c>
      <c r="AU374" s="169">
        <v>0</v>
      </c>
      <c r="AV374" s="169">
        <v>0</v>
      </c>
      <c r="AW374" s="169">
        <v>0</v>
      </c>
      <c r="AX374" s="169">
        <v>0</v>
      </c>
      <c r="AY374" s="169">
        <f t="shared" si="5"/>
        <v>0</v>
      </c>
    </row>
    <row r="375" ht="16.5" customHeight="1" spans="1:51">
      <c r="A375" s="167" t="s">
        <v>529</v>
      </c>
      <c r="B375" s="167" t="s">
        <v>150</v>
      </c>
      <c r="C375" s="167" t="s">
        <v>157</v>
      </c>
      <c r="D375" s="168" t="s">
        <v>579</v>
      </c>
      <c r="E375" s="169">
        <v>0</v>
      </c>
      <c r="F375" s="169">
        <v>0</v>
      </c>
      <c r="G375" s="169">
        <v>0</v>
      </c>
      <c r="H375" s="169">
        <v>0</v>
      </c>
      <c r="I375" s="169">
        <v>0</v>
      </c>
      <c r="J375" s="169">
        <v>0</v>
      </c>
      <c r="K375" s="169">
        <v>0</v>
      </c>
      <c r="L375" s="169">
        <v>0</v>
      </c>
      <c r="M375" s="169">
        <v>0</v>
      </c>
      <c r="N375" s="169">
        <v>0</v>
      </c>
      <c r="O375" s="169">
        <v>0</v>
      </c>
      <c r="P375" s="169">
        <v>0</v>
      </c>
      <c r="Q375" s="177">
        <v>0</v>
      </c>
      <c r="R375" s="169">
        <v>0</v>
      </c>
      <c r="S375" s="169">
        <v>0</v>
      </c>
      <c r="T375" s="169">
        <v>0</v>
      </c>
      <c r="U375" s="169">
        <v>0</v>
      </c>
      <c r="V375" s="169">
        <v>0</v>
      </c>
      <c r="W375" s="169">
        <v>0</v>
      </c>
      <c r="X375" s="169">
        <v>0</v>
      </c>
      <c r="Y375" s="169">
        <v>0</v>
      </c>
      <c r="Z375" s="169">
        <v>0</v>
      </c>
      <c r="AA375" s="169">
        <v>0</v>
      </c>
      <c r="AB375" s="167" t="s">
        <v>529</v>
      </c>
      <c r="AC375" s="167" t="s">
        <v>150</v>
      </c>
      <c r="AD375" s="167" t="s">
        <v>157</v>
      </c>
      <c r="AE375" s="168" t="s">
        <v>579</v>
      </c>
      <c r="AF375" s="169">
        <v>0</v>
      </c>
      <c r="AG375" s="169">
        <v>0</v>
      </c>
      <c r="AH375" s="169">
        <v>0</v>
      </c>
      <c r="AI375" s="186">
        <v>0</v>
      </c>
      <c r="AJ375" s="169">
        <v>0</v>
      </c>
      <c r="AK375" s="169">
        <v>0</v>
      </c>
      <c r="AL375" s="169">
        <v>0</v>
      </c>
      <c r="AM375" s="169">
        <v>0</v>
      </c>
      <c r="AN375" s="169">
        <v>0</v>
      </c>
      <c r="AO375" s="169">
        <v>0</v>
      </c>
      <c r="AP375" s="169">
        <v>0</v>
      </c>
      <c r="AQ375" s="169">
        <v>0</v>
      </c>
      <c r="AR375" s="169">
        <v>0</v>
      </c>
      <c r="AS375" s="169">
        <v>0</v>
      </c>
      <c r="AT375" s="169">
        <v>0</v>
      </c>
      <c r="AU375" s="169">
        <v>0</v>
      </c>
      <c r="AV375" s="169">
        <v>0</v>
      </c>
      <c r="AW375" s="169">
        <v>0</v>
      </c>
      <c r="AX375" s="169">
        <v>0</v>
      </c>
      <c r="AY375" s="169">
        <f t="shared" si="5"/>
        <v>0</v>
      </c>
    </row>
    <row r="376" ht="16.5" customHeight="1" spans="1:51">
      <c r="A376" s="167" t="s">
        <v>529</v>
      </c>
      <c r="B376" s="167" t="s">
        <v>150</v>
      </c>
      <c r="C376" s="167" t="s">
        <v>139</v>
      </c>
      <c r="D376" s="168" t="s">
        <v>580</v>
      </c>
      <c r="E376" s="169">
        <v>131.31</v>
      </c>
      <c r="F376" s="169">
        <v>110.49</v>
      </c>
      <c r="G376" s="169">
        <v>66.68</v>
      </c>
      <c r="H376" s="169">
        <v>29.25</v>
      </c>
      <c r="I376" s="169">
        <v>29.25</v>
      </c>
      <c r="J376" s="169">
        <v>0</v>
      </c>
      <c r="K376" s="169">
        <v>0</v>
      </c>
      <c r="L376" s="169">
        <v>0</v>
      </c>
      <c r="M376" s="169">
        <v>5.56</v>
      </c>
      <c r="N376" s="169">
        <v>5.56</v>
      </c>
      <c r="O376" s="169">
        <v>0</v>
      </c>
      <c r="P376" s="169">
        <v>0</v>
      </c>
      <c r="Q376" s="177">
        <v>0</v>
      </c>
      <c r="R376" s="169">
        <v>0</v>
      </c>
      <c r="S376" s="169">
        <v>9</v>
      </c>
      <c r="T376" s="169">
        <v>0</v>
      </c>
      <c r="U376" s="169">
        <v>0</v>
      </c>
      <c r="V376" s="169">
        <v>0</v>
      </c>
      <c r="W376" s="169">
        <v>0</v>
      </c>
      <c r="X376" s="169">
        <v>0</v>
      </c>
      <c r="Y376" s="169">
        <v>0</v>
      </c>
      <c r="Z376" s="169">
        <v>0</v>
      </c>
      <c r="AA376" s="169">
        <v>0</v>
      </c>
      <c r="AB376" s="167" t="s">
        <v>529</v>
      </c>
      <c r="AC376" s="167" t="s">
        <v>150</v>
      </c>
      <c r="AD376" s="167" t="s">
        <v>139</v>
      </c>
      <c r="AE376" s="168" t="s">
        <v>580</v>
      </c>
      <c r="AF376" s="169">
        <v>20.82</v>
      </c>
      <c r="AG376" s="169">
        <v>12.24</v>
      </c>
      <c r="AH376" s="169">
        <v>8.58</v>
      </c>
      <c r="AI376" s="186">
        <v>0</v>
      </c>
      <c r="AJ376" s="169">
        <v>0</v>
      </c>
      <c r="AK376" s="169">
        <v>0</v>
      </c>
      <c r="AL376" s="169">
        <v>0</v>
      </c>
      <c r="AM376" s="169">
        <v>0</v>
      </c>
      <c r="AN376" s="169">
        <v>0</v>
      </c>
      <c r="AO376" s="169">
        <v>0</v>
      </c>
      <c r="AP376" s="169">
        <v>0</v>
      </c>
      <c r="AQ376" s="169">
        <v>0</v>
      </c>
      <c r="AR376" s="169">
        <v>0</v>
      </c>
      <c r="AS376" s="169">
        <v>0</v>
      </c>
      <c r="AT376" s="169">
        <v>0</v>
      </c>
      <c r="AU376" s="169">
        <v>0</v>
      </c>
      <c r="AV376" s="169">
        <v>0</v>
      </c>
      <c r="AW376" s="169">
        <v>0</v>
      </c>
      <c r="AX376" s="169">
        <v>0</v>
      </c>
      <c r="AY376" s="169">
        <f t="shared" si="5"/>
        <v>131.31</v>
      </c>
    </row>
    <row r="377" ht="16.5" customHeight="1" spans="1:51">
      <c r="A377" s="167" t="s">
        <v>529</v>
      </c>
      <c r="B377" s="167" t="s">
        <v>150</v>
      </c>
      <c r="C377" s="167" t="s">
        <v>141</v>
      </c>
      <c r="D377" s="168" t="s">
        <v>581</v>
      </c>
      <c r="E377" s="169">
        <v>0</v>
      </c>
      <c r="F377" s="169">
        <v>0</v>
      </c>
      <c r="G377" s="169">
        <v>0</v>
      </c>
      <c r="H377" s="169">
        <v>0</v>
      </c>
      <c r="I377" s="169">
        <v>0</v>
      </c>
      <c r="J377" s="169">
        <v>0</v>
      </c>
      <c r="K377" s="169">
        <v>0</v>
      </c>
      <c r="L377" s="169">
        <v>0</v>
      </c>
      <c r="M377" s="169">
        <v>0</v>
      </c>
      <c r="N377" s="169">
        <v>0</v>
      </c>
      <c r="O377" s="169">
        <v>0</v>
      </c>
      <c r="P377" s="169">
        <v>0</v>
      </c>
      <c r="Q377" s="177">
        <v>0</v>
      </c>
      <c r="R377" s="169">
        <v>0</v>
      </c>
      <c r="S377" s="169">
        <v>0</v>
      </c>
      <c r="T377" s="169">
        <v>0</v>
      </c>
      <c r="U377" s="169">
        <v>0</v>
      </c>
      <c r="V377" s="169">
        <v>0</v>
      </c>
      <c r="W377" s="169">
        <v>0</v>
      </c>
      <c r="X377" s="169">
        <v>0</v>
      </c>
      <c r="Y377" s="169">
        <v>0</v>
      </c>
      <c r="Z377" s="169">
        <v>0</v>
      </c>
      <c r="AA377" s="169">
        <v>0</v>
      </c>
      <c r="AB377" s="167" t="s">
        <v>529</v>
      </c>
      <c r="AC377" s="167" t="s">
        <v>150</v>
      </c>
      <c r="AD377" s="167" t="s">
        <v>141</v>
      </c>
      <c r="AE377" s="168" t="s">
        <v>581</v>
      </c>
      <c r="AF377" s="169">
        <v>0</v>
      </c>
      <c r="AG377" s="169">
        <v>0</v>
      </c>
      <c r="AH377" s="169">
        <v>0</v>
      </c>
      <c r="AI377" s="186">
        <v>0</v>
      </c>
      <c r="AJ377" s="169">
        <v>0</v>
      </c>
      <c r="AK377" s="169">
        <v>0</v>
      </c>
      <c r="AL377" s="169">
        <v>0</v>
      </c>
      <c r="AM377" s="169">
        <v>0</v>
      </c>
      <c r="AN377" s="169">
        <v>0</v>
      </c>
      <c r="AO377" s="169">
        <v>0</v>
      </c>
      <c r="AP377" s="169">
        <v>0</v>
      </c>
      <c r="AQ377" s="169">
        <v>0</v>
      </c>
      <c r="AR377" s="169">
        <v>0</v>
      </c>
      <c r="AS377" s="169">
        <v>0</v>
      </c>
      <c r="AT377" s="169">
        <v>0</v>
      </c>
      <c r="AU377" s="169">
        <v>0</v>
      </c>
      <c r="AV377" s="169">
        <v>0</v>
      </c>
      <c r="AW377" s="169">
        <v>0</v>
      </c>
      <c r="AX377" s="169">
        <v>0</v>
      </c>
      <c r="AY377" s="169">
        <f t="shared" si="5"/>
        <v>0</v>
      </c>
    </row>
    <row r="378" ht="16.5" customHeight="1" spans="1:51">
      <c r="A378" s="167"/>
      <c r="B378" s="167" t="s">
        <v>154</v>
      </c>
      <c r="C378" s="167"/>
      <c r="D378" s="168" t="s">
        <v>582</v>
      </c>
      <c r="E378" s="169">
        <v>8088</v>
      </c>
      <c r="F378" s="169">
        <v>8088</v>
      </c>
      <c r="G378" s="169">
        <v>0</v>
      </c>
      <c r="H378" s="169">
        <v>0</v>
      </c>
      <c r="I378" s="169">
        <v>0</v>
      </c>
      <c r="J378" s="169">
        <v>0</v>
      </c>
      <c r="K378" s="169">
        <v>0</v>
      </c>
      <c r="L378" s="169">
        <v>0</v>
      </c>
      <c r="M378" s="169">
        <v>0</v>
      </c>
      <c r="N378" s="169">
        <v>0</v>
      </c>
      <c r="O378" s="169">
        <v>0</v>
      </c>
      <c r="P378" s="169">
        <v>0</v>
      </c>
      <c r="Q378" s="177">
        <v>0</v>
      </c>
      <c r="R378" s="169">
        <v>0</v>
      </c>
      <c r="S378" s="169">
        <v>0</v>
      </c>
      <c r="T378" s="169">
        <v>0</v>
      </c>
      <c r="U378" s="169">
        <v>0</v>
      </c>
      <c r="V378" s="169">
        <v>0</v>
      </c>
      <c r="W378" s="169">
        <v>0</v>
      </c>
      <c r="X378" s="169">
        <v>0</v>
      </c>
      <c r="Y378" s="169">
        <v>0</v>
      </c>
      <c r="Z378" s="169">
        <v>0</v>
      </c>
      <c r="AA378" s="169">
        <v>8088</v>
      </c>
      <c r="AB378" s="167"/>
      <c r="AC378" s="167" t="s">
        <v>154</v>
      </c>
      <c r="AD378" s="167"/>
      <c r="AE378" s="168" t="s">
        <v>582</v>
      </c>
      <c r="AF378" s="169">
        <v>0</v>
      </c>
      <c r="AG378" s="169">
        <v>0</v>
      </c>
      <c r="AH378" s="169">
        <v>0</v>
      </c>
      <c r="AI378" s="186">
        <v>0</v>
      </c>
      <c r="AJ378" s="169">
        <v>0</v>
      </c>
      <c r="AK378" s="169">
        <v>0</v>
      </c>
      <c r="AL378" s="169">
        <v>0</v>
      </c>
      <c r="AM378" s="169">
        <v>0</v>
      </c>
      <c r="AN378" s="169">
        <v>0</v>
      </c>
      <c r="AO378" s="169">
        <v>0</v>
      </c>
      <c r="AP378" s="169">
        <v>0</v>
      </c>
      <c r="AQ378" s="169">
        <v>0</v>
      </c>
      <c r="AR378" s="169">
        <v>0</v>
      </c>
      <c r="AS378" s="169">
        <v>0</v>
      </c>
      <c r="AT378" s="169">
        <v>0</v>
      </c>
      <c r="AU378" s="169">
        <v>0</v>
      </c>
      <c r="AV378" s="169">
        <v>0</v>
      </c>
      <c r="AW378" s="169">
        <v>0</v>
      </c>
      <c r="AX378" s="169">
        <v>3834</v>
      </c>
      <c r="AY378" s="169">
        <f t="shared" si="5"/>
        <v>11922</v>
      </c>
    </row>
    <row r="379" ht="16.5" customHeight="1" spans="1:51">
      <c r="A379" s="167" t="s">
        <v>529</v>
      </c>
      <c r="B379" s="167" t="s">
        <v>165</v>
      </c>
      <c r="C379" s="167" t="s">
        <v>122</v>
      </c>
      <c r="D379" s="168" t="s">
        <v>583</v>
      </c>
      <c r="E379" s="169">
        <v>0</v>
      </c>
      <c r="F379" s="169">
        <v>0</v>
      </c>
      <c r="G379" s="169">
        <v>0</v>
      </c>
      <c r="H379" s="169">
        <v>0</v>
      </c>
      <c r="I379" s="169">
        <v>0</v>
      </c>
      <c r="J379" s="169">
        <v>0</v>
      </c>
      <c r="K379" s="169">
        <v>0</v>
      </c>
      <c r="L379" s="169">
        <v>0</v>
      </c>
      <c r="M379" s="169">
        <v>0</v>
      </c>
      <c r="N379" s="169">
        <v>0</v>
      </c>
      <c r="O379" s="169">
        <v>0</v>
      </c>
      <c r="P379" s="169">
        <v>0</v>
      </c>
      <c r="Q379" s="177">
        <v>0</v>
      </c>
      <c r="R379" s="169">
        <v>0</v>
      </c>
      <c r="S379" s="169">
        <v>0</v>
      </c>
      <c r="T379" s="169">
        <v>0</v>
      </c>
      <c r="U379" s="169">
        <v>0</v>
      </c>
      <c r="V379" s="169">
        <v>0</v>
      </c>
      <c r="W379" s="169">
        <v>0</v>
      </c>
      <c r="X379" s="169">
        <v>0</v>
      </c>
      <c r="Y379" s="169">
        <v>0</v>
      </c>
      <c r="Z379" s="169">
        <v>0</v>
      </c>
      <c r="AA379" s="169">
        <v>0</v>
      </c>
      <c r="AB379" s="167" t="s">
        <v>529</v>
      </c>
      <c r="AC379" s="167" t="s">
        <v>165</v>
      </c>
      <c r="AD379" s="167" t="s">
        <v>122</v>
      </c>
      <c r="AE379" s="168" t="s">
        <v>583</v>
      </c>
      <c r="AF379" s="169">
        <v>0</v>
      </c>
      <c r="AG379" s="169">
        <v>0</v>
      </c>
      <c r="AH379" s="169">
        <v>0</v>
      </c>
      <c r="AI379" s="186">
        <v>0</v>
      </c>
      <c r="AJ379" s="169">
        <v>0</v>
      </c>
      <c r="AK379" s="169">
        <v>0</v>
      </c>
      <c r="AL379" s="169">
        <v>0</v>
      </c>
      <c r="AM379" s="169">
        <v>0</v>
      </c>
      <c r="AN379" s="169">
        <v>0</v>
      </c>
      <c r="AO379" s="169">
        <v>0</v>
      </c>
      <c r="AP379" s="169">
        <v>0</v>
      </c>
      <c r="AQ379" s="169">
        <v>0</v>
      </c>
      <c r="AR379" s="169">
        <v>0</v>
      </c>
      <c r="AS379" s="169">
        <v>0</v>
      </c>
      <c r="AT379" s="169">
        <v>0</v>
      </c>
      <c r="AU379" s="169">
        <v>0</v>
      </c>
      <c r="AV379" s="169">
        <v>0</v>
      </c>
      <c r="AW379" s="169">
        <v>0</v>
      </c>
      <c r="AX379" s="169">
        <v>0</v>
      </c>
      <c r="AY379" s="169">
        <f t="shared" si="5"/>
        <v>0</v>
      </c>
    </row>
    <row r="380" ht="16.5" customHeight="1" spans="1:51">
      <c r="A380" s="167" t="s">
        <v>529</v>
      </c>
      <c r="B380" s="167" t="s">
        <v>165</v>
      </c>
      <c r="C380" s="167" t="s">
        <v>148</v>
      </c>
      <c r="D380" s="168" t="s">
        <v>584</v>
      </c>
      <c r="E380" s="169">
        <v>0</v>
      </c>
      <c r="F380" s="169">
        <v>0</v>
      </c>
      <c r="G380" s="169">
        <v>0</v>
      </c>
      <c r="H380" s="169">
        <v>0</v>
      </c>
      <c r="I380" s="169">
        <v>0</v>
      </c>
      <c r="J380" s="169">
        <v>0</v>
      </c>
      <c r="K380" s="169">
        <v>0</v>
      </c>
      <c r="L380" s="169">
        <v>0</v>
      </c>
      <c r="M380" s="169">
        <v>0</v>
      </c>
      <c r="N380" s="169">
        <v>0</v>
      </c>
      <c r="O380" s="169">
        <v>0</v>
      </c>
      <c r="P380" s="169">
        <v>0</v>
      </c>
      <c r="Q380" s="177">
        <v>0</v>
      </c>
      <c r="R380" s="169">
        <v>0</v>
      </c>
      <c r="S380" s="169">
        <v>0</v>
      </c>
      <c r="T380" s="169">
        <v>0</v>
      </c>
      <c r="U380" s="169">
        <v>0</v>
      </c>
      <c r="V380" s="169">
        <v>0</v>
      </c>
      <c r="W380" s="169">
        <v>0</v>
      </c>
      <c r="X380" s="169">
        <v>0</v>
      </c>
      <c r="Y380" s="169">
        <v>0</v>
      </c>
      <c r="Z380" s="169">
        <v>0</v>
      </c>
      <c r="AA380" s="169">
        <v>0</v>
      </c>
      <c r="AB380" s="167" t="s">
        <v>529</v>
      </c>
      <c r="AC380" s="167" t="s">
        <v>165</v>
      </c>
      <c r="AD380" s="167" t="s">
        <v>148</v>
      </c>
      <c r="AE380" s="168" t="s">
        <v>584</v>
      </c>
      <c r="AF380" s="169">
        <v>0</v>
      </c>
      <c r="AG380" s="169">
        <v>0</v>
      </c>
      <c r="AH380" s="169">
        <v>0</v>
      </c>
      <c r="AI380" s="186">
        <v>0</v>
      </c>
      <c r="AJ380" s="169">
        <v>0</v>
      </c>
      <c r="AK380" s="169">
        <v>0</v>
      </c>
      <c r="AL380" s="169">
        <v>0</v>
      </c>
      <c r="AM380" s="169">
        <v>0</v>
      </c>
      <c r="AN380" s="169">
        <v>0</v>
      </c>
      <c r="AO380" s="169">
        <v>0</v>
      </c>
      <c r="AP380" s="169">
        <v>0</v>
      </c>
      <c r="AQ380" s="169">
        <v>0</v>
      </c>
      <c r="AR380" s="169">
        <v>0</v>
      </c>
      <c r="AS380" s="169">
        <v>0</v>
      </c>
      <c r="AT380" s="169">
        <v>0</v>
      </c>
      <c r="AU380" s="169">
        <v>0</v>
      </c>
      <c r="AV380" s="169">
        <v>0</v>
      </c>
      <c r="AW380" s="169">
        <v>0</v>
      </c>
      <c r="AX380" s="169">
        <v>0</v>
      </c>
      <c r="AY380" s="169">
        <f t="shared" si="5"/>
        <v>0</v>
      </c>
    </row>
    <row r="381" ht="16.5" customHeight="1" spans="1:51">
      <c r="A381" s="167" t="s">
        <v>529</v>
      </c>
      <c r="B381" s="167" t="s">
        <v>165</v>
      </c>
      <c r="C381" s="167" t="s">
        <v>157</v>
      </c>
      <c r="D381" s="168" t="s">
        <v>585</v>
      </c>
      <c r="E381" s="169">
        <v>0</v>
      </c>
      <c r="F381" s="169">
        <v>0</v>
      </c>
      <c r="G381" s="169">
        <v>0</v>
      </c>
      <c r="H381" s="169">
        <v>0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77">
        <v>0</v>
      </c>
      <c r="R381" s="169">
        <v>0</v>
      </c>
      <c r="S381" s="169">
        <v>0</v>
      </c>
      <c r="T381" s="169">
        <v>0</v>
      </c>
      <c r="U381" s="169">
        <v>0</v>
      </c>
      <c r="V381" s="169">
        <v>0</v>
      </c>
      <c r="W381" s="169">
        <v>0</v>
      </c>
      <c r="X381" s="169">
        <v>0</v>
      </c>
      <c r="Y381" s="169">
        <v>0</v>
      </c>
      <c r="Z381" s="169">
        <v>0</v>
      </c>
      <c r="AA381" s="169">
        <v>0</v>
      </c>
      <c r="AB381" s="167" t="s">
        <v>529</v>
      </c>
      <c r="AC381" s="167" t="s">
        <v>165</v>
      </c>
      <c r="AD381" s="167" t="s">
        <v>157</v>
      </c>
      <c r="AE381" s="168" t="s">
        <v>585</v>
      </c>
      <c r="AF381" s="169">
        <v>0</v>
      </c>
      <c r="AG381" s="169">
        <v>0</v>
      </c>
      <c r="AH381" s="169">
        <v>0</v>
      </c>
      <c r="AI381" s="186">
        <v>0</v>
      </c>
      <c r="AJ381" s="169">
        <v>0</v>
      </c>
      <c r="AK381" s="169">
        <v>0</v>
      </c>
      <c r="AL381" s="169">
        <v>0</v>
      </c>
      <c r="AM381" s="169">
        <v>0</v>
      </c>
      <c r="AN381" s="169">
        <v>0</v>
      </c>
      <c r="AO381" s="169">
        <v>0</v>
      </c>
      <c r="AP381" s="169">
        <v>0</v>
      </c>
      <c r="AQ381" s="169">
        <v>0</v>
      </c>
      <c r="AR381" s="169">
        <v>0</v>
      </c>
      <c r="AS381" s="169">
        <v>0</v>
      </c>
      <c r="AT381" s="169">
        <v>0</v>
      </c>
      <c r="AU381" s="169">
        <v>0</v>
      </c>
      <c r="AV381" s="169">
        <v>0</v>
      </c>
      <c r="AW381" s="169">
        <v>0</v>
      </c>
      <c r="AX381" s="169">
        <v>0</v>
      </c>
      <c r="AY381" s="169">
        <f t="shared" si="5"/>
        <v>0</v>
      </c>
    </row>
    <row r="382" ht="16.5" customHeight="1" spans="1:51">
      <c r="A382" s="167" t="s">
        <v>529</v>
      </c>
      <c r="B382" s="167" t="s">
        <v>165</v>
      </c>
      <c r="C382" s="167" t="s">
        <v>154</v>
      </c>
      <c r="D382" s="168" t="s">
        <v>586</v>
      </c>
      <c r="E382" s="169">
        <v>0</v>
      </c>
      <c r="F382" s="169">
        <v>0</v>
      </c>
      <c r="G382" s="169">
        <v>0</v>
      </c>
      <c r="H382" s="169">
        <v>0</v>
      </c>
      <c r="I382" s="169">
        <v>0</v>
      </c>
      <c r="J382" s="169">
        <v>0</v>
      </c>
      <c r="K382" s="169">
        <v>0</v>
      </c>
      <c r="L382" s="169">
        <v>0</v>
      </c>
      <c r="M382" s="169">
        <v>0</v>
      </c>
      <c r="N382" s="169">
        <v>0</v>
      </c>
      <c r="O382" s="169">
        <v>0</v>
      </c>
      <c r="P382" s="169">
        <v>0</v>
      </c>
      <c r="Q382" s="177">
        <v>0</v>
      </c>
      <c r="R382" s="169">
        <v>0</v>
      </c>
      <c r="S382" s="169">
        <v>0</v>
      </c>
      <c r="T382" s="169">
        <v>0</v>
      </c>
      <c r="U382" s="169">
        <v>0</v>
      </c>
      <c r="V382" s="169">
        <v>0</v>
      </c>
      <c r="W382" s="169">
        <v>0</v>
      </c>
      <c r="X382" s="169">
        <v>0</v>
      </c>
      <c r="Y382" s="169">
        <v>0</v>
      </c>
      <c r="Z382" s="169">
        <v>0</v>
      </c>
      <c r="AA382" s="169">
        <v>0</v>
      </c>
      <c r="AB382" s="167" t="s">
        <v>529</v>
      </c>
      <c r="AC382" s="167" t="s">
        <v>165</v>
      </c>
      <c r="AD382" s="167" t="s">
        <v>154</v>
      </c>
      <c r="AE382" s="168" t="s">
        <v>586</v>
      </c>
      <c r="AF382" s="169">
        <v>0</v>
      </c>
      <c r="AG382" s="169">
        <v>0</v>
      </c>
      <c r="AH382" s="169">
        <v>0</v>
      </c>
      <c r="AI382" s="186">
        <v>0</v>
      </c>
      <c r="AJ382" s="169">
        <v>0</v>
      </c>
      <c r="AK382" s="169">
        <v>0</v>
      </c>
      <c r="AL382" s="169">
        <v>0</v>
      </c>
      <c r="AM382" s="169">
        <v>0</v>
      </c>
      <c r="AN382" s="169">
        <v>0</v>
      </c>
      <c r="AO382" s="169">
        <v>0</v>
      </c>
      <c r="AP382" s="169">
        <v>0</v>
      </c>
      <c r="AQ382" s="169">
        <v>0</v>
      </c>
      <c r="AR382" s="169">
        <v>0</v>
      </c>
      <c r="AS382" s="169">
        <v>0</v>
      </c>
      <c r="AT382" s="169">
        <v>0</v>
      </c>
      <c r="AU382" s="169">
        <v>0</v>
      </c>
      <c r="AV382" s="169">
        <v>0</v>
      </c>
      <c r="AW382" s="169">
        <v>0</v>
      </c>
      <c r="AX382" s="169">
        <v>0</v>
      </c>
      <c r="AY382" s="169">
        <f t="shared" si="5"/>
        <v>0</v>
      </c>
    </row>
    <row r="383" ht="16.5" customHeight="1" spans="1:51">
      <c r="A383" s="167" t="s">
        <v>529</v>
      </c>
      <c r="B383" s="167" t="s">
        <v>165</v>
      </c>
      <c r="C383" s="167" t="s">
        <v>141</v>
      </c>
      <c r="D383" s="168" t="s">
        <v>587</v>
      </c>
      <c r="E383" s="169">
        <v>8088</v>
      </c>
      <c r="F383" s="169">
        <v>8088</v>
      </c>
      <c r="G383" s="169">
        <v>0</v>
      </c>
      <c r="H383" s="169">
        <v>0</v>
      </c>
      <c r="I383" s="169">
        <v>0</v>
      </c>
      <c r="J383" s="169">
        <v>0</v>
      </c>
      <c r="K383" s="169">
        <v>0</v>
      </c>
      <c r="L383" s="169">
        <v>0</v>
      </c>
      <c r="M383" s="169">
        <v>0</v>
      </c>
      <c r="N383" s="169">
        <v>0</v>
      </c>
      <c r="O383" s="169">
        <v>0</v>
      </c>
      <c r="P383" s="169">
        <v>0</v>
      </c>
      <c r="Q383" s="177">
        <v>0</v>
      </c>
      <c r="R383" s="169">
        <v>0</v>
      </c>
      <c r="S383" s="169">
        <v>0</v>
      </c>
      <c r="T383" s="169">
        <v>0</v>
      </c>
      <c r="U383" s="169">
        <v>0</v>
      </c>
      <c r="V383" s="169">
        <v>0</v>
      </c>
      <c r="W383" s="169">
        <v>0</v>
      </c>
      <c r="X383" s="169">
        <v>0</v>
      </c>
      <c r="Y383" s="169">
        <v>0</v>
      </c>
      <c r="Z383" s="169">
        <v>0</v>
      </c>
      <c r="AA383" s="169">
        <v>8088</v>
      </c>
      <c r="AB383" s="167" t="s">
        <v>529</v>
      </c>
      <c r="AC383" s="167" t="s">
        <v>165</v>
      </c>
      <c r="AD383" s="167" t="s">
        <v>141</v>
      </c>
      <c r="AE383" s="168" t="s">
        <v>587</v>
      </c>
      <c r="AF383" s="169">
        <v>0</v>
      </c>
      <c r="AG383" s="169">
        <v>0</v>
      </c>
      <c r="AH383" s="169">
        <v>0</v>
      </c>
      <c r="AI383" s="186">
        <v>0</v>
      </c>
      <c r="AJ383" s="169">
        <v>0</v>
      </c>
      <c r="AK383" s="169">
        <v>0</v>
      </c>
      <c r="AL383" s="169">
        <v>0</v>
      </c>
      <c r="AM383" s="169">
        <v>0</v>
      </c>
      <c r="AN383" s="169">
        <v>0</v>
      </c>
      <c r="AO383" s="169">
        <v>0</v>
      </c>
      <c r="AP383" s="169">
        <v>0</v>
      </c>
      <c r="AQ383" s="169">
        <v>0</v>
      </c>
      <c r="AR383" s="169">
        <v>0</v>
      </c>
      <c r="AS383" s="169">
        <v>0</v>
      </c>
      <c r="AT383" s="169">
        <v>0</v>
      </c>
      <c r="AU383" s="169">
        <v>0</v>
      </c>
      <c r="AV383" s="169">
        <v>0</v>
      </c>
      <c r="AW383" s="169">
        <v>0</v>
      </c>
      <c r="AX383" s="169">
        <v>3834</v>
      </c>
      <c r="AY383" s="169">
        <f t="shared" si="5"/>
        <v>11922</v>
      </c>
    </row>
    <row r="384" ht="16.5" customHeight="1" spans="1:51">
      <c r="A384" s="167"/>
      <c r="B384" s="167" t="s">
        <v>137</v>
      </c>
      <c r="C384" s="167"/>
      <c r="D384" s="168" t="s">
        <v>588</v>
      </c>
      <c r="E384" s="169">
        <v>0</v>
      </c>
      <c r="F384" s="169">
        <v>0</v>
      </c>
      <c r="G384" s="169">
        <v>0</v>
      </c>
      <c r="H384" s="169">
        <v>0</v>
      </c>
      <c r="I384" s="169">
        <v>0</v>
      </c>
      <c r="J384" s="169">
        <v>0</v>
      </c>
      <c r="K384" s="169">
        <v>0</v>
      </c>
      <c r="L384" s="169">
        <v>0</v>
      </c>
      <c r="M384" s="169">
        <v>0</v>
      </c>
      <c r="N384" s="169">
        <v>0</v>
      </c>
      <c r="O384" s="169">
        <v>0</v>
      </c>
      <c r="P384" s="169">
        <v>0</v>
      </c>
      <c r="Q384" s="177">
        <v>0</v>
      </c>
      <c r="R384" s="169">
        <v>0</v>
      </c>
      <c r="S384" s="169">
        <v>0</v>
      </c>
      <c r="T384" s="169">
        <v>0</v>
      </c>
      <c r="U384" s="169">
        <v>0</v>
      </c>
      <c r="V384" s="169">
        <v>0</v>
      </c>
      <c r="W384" s="169">
        <v>0</v>
      </c>
      <c r="X384" s="169">
        <v>0</v>
      </c>
      <c r="Y384" s="169">
        <v>0</v>
      </c>
      <c r="Z384" s="169">
        <v>0</v>
      </c>
      <c r="AA384" s="169">
        <v>0</v>
      </c>
      <c r="AB384" s="167"/>
      <c r="AC384" s="167" t="s">
        <v>137</v>
      </c>
      <c r="AD384" s="167"/>
      <c r="AE384" s="168" t="s">
        <v>588</v>
      </c>
      <c r="AF384" s="169">
        <v>0</v>
      </c>
      <c r="AG384" s="169">
        <v>0</v>
      </c>
      <c r="AH384" s="169">
        <v>0</v>
      </c>
      <c r="AI384" s="186">
        <v>0</v>
      </c>
      <c r="AJ384" s="169">
        <v>0</v>
      </c>
      <c r="AK384" s="169">
        <v>0</v>
      </c>
      <c r="AL384" s="169">
        <v>0</v>
      </c>
      <c r="AM384" s="169">
        <v>0</v>
      </c>
      <c r="AN384" s="169">
        <v>0</v>
      </c>
      <c r="AO384" s="169">
        <v>0</v>
      </c>
      <c r="AP384" s="169">
        <v>0</v>
      </c>
      <c r="AQ384" s="169">
        <v>0</v>
      </c>
      <c r="AR384" s="169">
        <v>0</v>
      </c>
      <c r="AS384" s="169">
        <v>0</v>
      </c>
      <c r="AT384" s="169">
        <v>0</v>
      </c>
      <c r="AU384" s="169">
        <v>0</v>
      </c>
      <c r="AV384" s="169">
        <v>0</v>
      </c>
      <c r="AW384" s="169">
        <v>0</v>
      </c>
      <c r="AX384" s="169">
        <v>320</v>
      </c>
      <c r="AY384" s="169">
        <f t="shared" si="5"/>
        <v>320</v>
      </c>
    </row>
    <row r="385" ht="16.5" customHeight="1" spans="1:51">
      <c r="A385" s="167" t="s">
        <v>529</v>
      </c>
      <c r="B385" s="167" t="s">
        <v>168</v>
      </c>
      <c r="C385" s="167" t="s">
        <v>132</v>
      </c>
      <c r="D385" s="168" t="s">
        <v>589</v>
      </c>
      <c r="E385" s="169">
        <v>0</v>
      </c>
      <c r="F385" s="169">
        <v>0</v>
      </c>
      <c r="G385" s="169">
        <v>0</v>
      </c>
      <c r="H385" s="169">
        <v>0</v>
      </c>
      <c r="I385" s="169">
        <v>0</v>
      </c>
      <c r="J385" s="169">
        <v>0</v>
      </c>
      <c r="K385" s="169">
        <v>0</v>
      </c>
      <c r="L385" s="169">
        <v>0</v>
      </c>
      <c r="M385" s="169">
        <v>0</v>
      </c>
      <c r="N385" s="169">
        <v>0</v>
      </c>
      <c r="O385" s="169">
        <v>0</v>
      </c>
      <c r="P385" s="169">
        <v>0</v>
      </c>
      <c r="Q385" s="177">
        <v>0</v>
      </c>
      <c r="R385" s="169">
        <v>0</v>
      </c>
      <c r="S385" s="169">
        <v>0</v>
      </c>
      <c r="T385" s="169">
        <v>0</v>
      </c>
      <c r="U385" s="169">
        <v>0</v>
      </c>
      <c r="V385" s="169">
        <v>0</v>
      </c>
      <c r="W385" s="169">
        <v>0</v>
      </c>
      <c r="X385" s="169">
        <v>0</v>
      </c>
      <c r="Y385" s="169">
        <v>0</v>
      </c>
      <c r="Z385" s="169">
        <v>0</v>
      </c>
      <c r="AA385" s="169">
        <v>0</v>
      </c>
      <c r="AB385" s="167" t="s">
        <v>529</v>
      </c>
      <c r="AC385" s="167" t="s">
        <v>168</v>
      </c>
      <c r="AD385" s="167" t="s">
        <v>132</v>
      </c>
      <c r="AE385" s="168" t="s">
        <v>589</v>
      </c>
      <c r="AF385" s="169">
        <v>0</v>
      </c>
      <c r="AG385" s="169">
        <v>0</v>
      </c>
      <c r="AH385" s="169">
        <v>0</v>
      </c>
      <c r="AI385" s="186">
        <v>0</v>
      </c>
      <c r="AJ385" s="169">
        <v>0</v>
      </c>
      <c r="AK385" s="169">
        <v>0</v>
      </c>
      <c r="AL385" s="169">
        <v>0</v>
      </c>
      <c r="AM385" s="169">
        <v>0</v>
      </c>
      <c r="AN385" s="169">
        <v>0</v>
      </c>
      <c r="AO385" s="169">
        <v>0</v>
      </c>
      <c r="AP385" s="169">
        <v>0</v>
      </c>
      <c r="AQ385" s="169">
        <v>0</v>
      </c>
      <c r="AR385" s="169">
        <v>0</v>
      </c>
      <c r="AS385" s="169">
        <v>0</v>
      </c>
      <c r="AT385" s="169">
        <v>0</v>
      </c>
      <c r="AU385" s="169">
        <v>0</v>
      </c>
      <c r="AV385" s="169">
        <v>0</v>
      </c>
      <c r="AW385" s="169">
        <v>0</v>
      </c>
      <c r="AX385" s="169">
        <v>250</v>
      </c>
      <c r="AY385" s="169">
        <f t="shared" si="5"/>
        <v>250</v>
      </c>
    </row>
    <row r="386" ht="16.5" customHeight="1" spans="1:51">
      <c r="A386" s="167" t="s">
        <v>529</v>
      </c>
      <c r="B386" s="167" t="s">
        <v>168</v>
      </c>
      <c r="C386" s="167" t="s">
        <v>143</v>
      </c>
      <c r="D386" s="168" t="s">
        <v>590</v>
      </c>
      <c r="E386" s="169">
        <v>0</v>
      </c>
      <c r="F386" s="169">
        <v>0</v>
      </c>
      <c r="G386" s="169">
        <v>0</v>
      </c>
      <c r="H386" s="169">
        <v>0</v>
      </c>
      <c r="I386" s="169">
        <v>0</v>
      </c>
      <c r="J386" s="169">
        <v>0</v>
      </c>
      <c r="K386" s="169">
        <v>0</v>
      </c>
      <c r="L386" s="169">
        <v>0</v>
      </c>
      <c r="M386" s="169">
        <v>0</v>
      </c>
      <c r="N386" s="169">
        <v>0</v>
      </c>
      <c r="O386" s="169">
        <v>0</v>
      </c>
      <c r="P386" s="169">
        <v>0</v>
      </c>
      <c r="Q386" s="177">
        <v>0</v>
      </c>
      <c r="R386" s="169">
        <v>0</v>
      </c>
      <c r="S386" s="169">
        <v>0</v>
      </c>
      <c r="T386" s="169">
        <v>0</v>
      </c>
      <c r="U386" s="169">
        <v>0</v>
      </c>
      <c r="V386" s="169">
        <v>0</v>
      </c>
      <c r="W386" s="169">
        <v>0</v>
      </c>
      <c r="X386" s="169">
        <v>0</v>
      </c>
      <c r="Y386" s="169">
        <v>0</v>
      </c>
      <c r="Z386" s="169">
        <v>0</v>
      </c>
      <c r="AA386" s="169">
        <v>0</v>
      </c>
      <c r="AB386" s="167" t="s">
        <v>529</v>
      </c>
      <c r="AC386" s="167" t="s">
        <v>168</v>
      </c>
      <c r="AD386" s="167" t="s">
        <v>143</v>
      </c>
      <c r="AE386" s="168" t="s">
        <v>590</v>
      </c>
      <c r="AF386" s="169">
        <v>0</v>
      </c>
      <c r="AG386" s="169">
        <v>0</v>
      </c>
      <c r="AH386" s="169">
        <v>0</v>
      </c>
      <c r="AI386" s="186">
        <v>0</v>
      </c>
      <c r="AJ386" s="169">
        <v>0</v>
      </c>
      <c r="AK386" s="169">
        <v>0</v>
      </c>
      <c r="AL386" s="169">
        <v>0</v>
      </c>
      <c r="AM386" s="169">
        <v>0</v>
      </c>
      <c r="AN386" s="169">
        <v>0</v>
      </c>
      <c r="AO386" s="169">
        <v>0</v>
      </c>
      <c r="AP386" s="169">
        <v>0</v>
      </c>
      <c r="AQ386" s="169">
        <v>0</v>
      </c>
      <c r="AR386" s="169">
        <v>0</v>
      </c>
      <c r="AS386" s="169">
        <v>0</v>
      </c>
      <c r="AT386" s="169">
        <v>0</v>
      </c>
      <c r="AU386" s="169">
        <v>0</v>
      </c>
      <c r="AV386" s="169">
        <v>0</v>
      </c>
      <c r="AW386" s="169">
        <v>0</v>
      </c>
      <c r="AX386" s="169">
        <v>70</v>
      </c>
      <c r="AY386" s="169">
        <f t="shared" si="5"/>
        <v>70</v>
      </c>
    </row>
    <row r="387" ht="16.5" customHeight="1" spans="1:51">
      <c r="A387" s="167"/>
      <c r="B387" s="167" t="s">
        <v>141</v>
      </c>
      <c r="C387" s="167"/>
      <c r="D387" s="168" t="s">
        <v>591</v>
      </c>
      <c r="E387" s="169">
        <v>0</v>
      </c>
      <c r="F387" s="169">
        <v>0</v>
      </c>
      <c r="G387" s="169">
        <v>0</v>
      </c>
      <c r="H387" s="169">
        <v>0</v>
      </c>
      <c r="I387" s="169">
        <v>0</v>
      </c>
      <c r="J387" s="169">
        <v>0</v>
      </c>
      <c r="K387" s="169">
        <v>0</v>
      </c>
      <c r="L387" s="169">
        <v>0</v>
      </c>
      <c r="M387" s="169">
        <v>0</v>
      </c>
      <c r="N387" s="169">
        <v>0</v>
      </c>
      <c r="O387" s="169">
        <v>0</v>
      </c>
      <c r="P387" s="169">
        <v>0</v>
      </c>
      <c r="Q387" s="177">
        <v>0</v>
      </c>
      <c r="R387" s="169">
        <v>0</v>
      </c>
      <c r="S387" s="169">
        <v>0</v>
      </c>
      <c r="T387" s="169">
        <v>0</v>
      </c>
      <c r="U387" s="169">
        <v>0</v>
      </c>
      <c r="V387" s="169">
        <v>0</v>
      </c>
      <c r="W387" s="169">
        <v>0</v>
      </c>
      <c r="X387" s="169">
        <v>0</v>
      </c>
      <c r="Y387" s="169">
        <v>0</v>
      </c>
      <c r="Z387" s="169">
        <v>0</v>
      </c>
      <c r="AA387" s="169">
        <v>0</v>
      </c>
      <c r="AB387" s="167"/>
      <c r="AC387" s="167" t="s">
        <v>141</v>
      </c>
      <c r="AD387" s="167"/>
      <c r="AE387" s="168" t="s">
        <v>591</v>
      </c>
      <c r="AF387" s="169">
        <v>0</v>
      </c>
      <c r="AG387" s="169">
        <v>0</v>
      </c>
      <c r="AH387" s="169">
        <v>0</v>
      </c>
      <c r="AI387" s="186">
        <v>0</v>
      </c>
      <c r="AJ387" s="169">
        <v>0</v>
      </c>
      <c r="AK387" s="169">
        <v>0</v>
      </c>
      <c r="AL387" s="169">
        <v>0</v>
      </c>
      <c r="AM387" s="169">
        <v>0</v>
      </c>
      <c r="AN387" s="169">
        <v>0</v>
      </c>
      <c r="AO387" s="169">
        <v>0</v>
      </c>
      <c r="AP387" s="169">
        <v>0</v>
      </c>
      <c r="AQ387" s="169">
        <v>0</v>
      </c>
      <c r="AR387" s="169">
        <v>0</v>
      </c>
      <c r="AS387" s="169">
        <v>0</v>
      </c>
      <c r="AT387" s="169">
        <v>0</v>
      </c>
      <c r="AU387" s="169">
        <v>0</v>
      </c>
      <c r="AV387" s="169">
        <v>0</v>
      </c>
      <c r="AW387" s="169">
        <v>0</v>
      </c>
      <c r="AX387" s="169">
        <v>0</v>
      </c>
      <c r="AY387" s="169">
        <f t="shared" si="5"/>
        <v>0</v>
      </c>
    </row>
    <row r="388" ht="16.5" customHeight="1" spans="1:51">
      <c r="A388" s="167" t="s">
        <v>529</v>
      </c>
      <c r="B388" s="167" t="s">
        <v>261</v>
      </c>
      <c r="C388" s="167" t="s">
        <v>141</v>
      </c>
      <c r="D388" s="168" t="s">
        <v>592</v>
      </c>
      <c r="E388" s="169">
        <v>0</v>
      </c>
      <c r="F388" s="169">
        <v>0</v>
      </c>
      <c r="G388" s="169">
        <v>0</v>
      </c>
      <c r="H388" s="169">
        <v>0</v>
      </c>
      <c r="I388" s="169">
        <v>0</v>
      </c>
      <c r="J388" s="169">
        <v>0</v>
      </c>
      <c r="K388" s="169">
        <v>0</v>
      </c>
      <c r="L388" s="169">
        <v>0</v>
      </c>
      <c r="M388" s="169">
        <v>0</v>
      </c>
      <c r="N388" s="169">
        <v>0</v>
      </c>
      <c r="O388" s="169">
        <v>0</v>
      </c>
      <c r="P388" s="169">
        <v>0</v>
      </c>
      <c r="Q388" s="177">
        <v>0</v>
      </c>
      <c r="R388" s="169">
        <v>0</v>
      </c>
      <c r="S388" s="169">
        <v>0</v>
      </c>
      <c r="T388" s="169">
        <v>0</v>
      </c>
      <c r="U388" s="169">
        <v>0</v>
      </c>
      <c r="V388" s="169">
        <v>0</v>
      </c>
      <c r="W388" s="169">
        <v>0</v>
      </c>
      <c r="X388" s="169">
        <v>0</v>
      </c>
      <c r="Y388" s="169">
        <v>0</v>
      </c>
      <c r="Z388" s="169">
        <v>0</v>
      </c>
      <c r="AA388" s="169">
        <v>0</v>
      </c>
      <c r="AB388" s="167" t="s">
        <v>529</v>
      </c>
      <c r="AC388" s="167" t="s">
        <v>261</v>
      </c>
      <c r="AD388" s="167" t="s">
        <v>141</v>
      </c>
      <c r="AE388" s="168" t="s">
        <v>592</v>
      </c>
      <c r="AF388" s="169">
        <v>0</v>
      </c>
      <c r="AG388" s="169">
        <v>0</v>
      </c>
      <c r="AH388" s="169">
        <v>0</v>
      </c>
      <c r="AI388" s="186">
        <v>0</v>
      </c>
      <c r="AJ388" s="169">
        <v>0</v>
      </c>
      <c r="AK388" s="169">
        <v>0</v>
      </c>
      <c r="AL388" s="169">
        <v>0</v>
      </c>
      <c r="AM388" s="169">
        <v>0</v>
      </c>
      <c r="AN388" s="169">
        <v>0</v>
      </c>
      <c r="AO388" s="169">
        <v>0</v>
      </c>
      <c r="AP388" s="169">
        <v>0</v>
      </c>
      <c r="AQ388" s="169">
        <v>0</v>
      </c>
      <c r="AR388" s="169">
        <v>0</v>
      </c>
      <c r="AS388" s="169">
        <v>0</v>
      </c>
      <c r="AT388" s="169">
        <v>0</v>
      </c>
      <c r="AU388" s="169">
        <v>0</v>
      </c>
      <c r="AV388" s="169">
        <v>0</v>
      </c>
      <c r="AW388" s="169">
        <v>0</v>
      </c>
      <c r="AX388" s="169">
        <v>0</v>
      </c>
      <c r="AY388" s="169">
        <f t="shared" si="5"/>
        <v>0</v>
      </c>
    </row>
    <row r="389" ht="16.5" customHeight="1" spans="1:51">
      <c r="A389" s="167" t="s">
        <v>593</v>
      </c>
      <c r="B389" s="167"/>
      <c r="C389" s="167"/>
      <c r="D389" s="168" t="s">
        <v>594</v>
      </c>
      <c r="E389" s="169">
        <v>2842.17</v>
      </c>
      <c r="F389" s="169">
        <v>2347.1</v>
      </c>
      <c r="G389" s="169">
        <v>1311.29</v>
      </c>
      <c r="H389" s="169">
        <v>100.66</v>
      </c>
      <c r="I389" s="169">
        <v>45</v>
      </c>
      <c r="J389" s="169">
        <v>55.66</v>
      </c>
      <c r="K389" s="169">
        <v>0</v>
      </c>
      <c r="L389" s="169">
        <v>0</v>
      </c>
      <c r="M389" s="169">
        <v>170.15</v>
      </c>
      <c r="N389" s="169">
        <v>109.27</v>
      </c>
      <c r="O389" s="169">
        <v>0</v>
      </c>
      <c r="P389" s="169">
        <v>60.88</v>
      </c>
      <c r="Q389" s="177">
        <v>0</v>
      </c>
      <c r="R389" s="169">
        <v>0</v>
      </c>
      <c r="S389" s="169">
        <v>765</v>
      </c>
      <c r="T389" s="169">
        <v>0</v>
      </c>
      <c r="U389" s="169">
        <v>0</v>
      </c>
      <c r="V389" s="169">
        <v>0</v>
      </c>
      <c r="W389" s="169">
        <v>0</v>
      </c>
      <c r="X389" s="169">
        <v>0</v>
      </c>
      <c r="Y389" s="169">
        <v>0</v>
      </c>
      <c r="Z389" s="169">
        <v>0</v>
      </c>
      <c r="AA389" s="169">
        <v>0</v>
      </c>
      <c r="AB389" s="167" t="s">
        <v>593</v>
      </c>
      <c r="AC389" s="167"/>
      <c r="AD389" s="167"/>
      <c r="AE389" s="168" t="s">
        <v>594</v>
      </c>
      <c r="AF389" s="169">
        <v>442.96</v>
      </c>
      <c r="AG389" s="169">
        <v>429.76</v>
      </c>
      <c r="AH389" s="169">
        <v>13.2</v>
      </c>
      <c r="AI389" s="186">
        <v>0</v>
      </c>
      <c r="AJ389" s="169">
        <v>52.11</v>
      </c>
      <c r="AK389" s="169">
        <v>0</v>
      </c>
      <c r="AL389" s="169">
        <v>0</v>
      </c>
      <c r="AM389" s="169">
        <v>0</v>
      </c>
      <c r="AN389" s="169">
        <v>0</v>
      </c>
      <c r="AO389" s="169">
        <v>0</v>
      </c>
      <c r="AP389" s="169">
        <v>52.11</v>
      </c>
      <c r="AQ389" s="169">
        <v>0</v>
      </c>
      <c r="AR389" s="169">
        <v>0</v>
      </c>
      <c r="AS389" s="169">
        <v>0</v>
      </c>
      <c r="AT389" s="169">
        <v>0</v>
      </c>
      <c r="AU389" s="169">
        <v>0</v>
      </c>
      <c r="AV389" s="169">
        <v>0</v>
      </c>
      <c r="AW389" s="169">
        <v>0</v>
      </c>
      <c r="AX389" s="169">
        <v>1285.87</v>
      </c>
      <c r="AY389" s="169">
        <f t="shared" si="5"/>
        <v>4128.04</v>
      </c>
    </row>
    <row r="390" ht="16.5" customHeight="1" spans="1:51">
      <c r="A390" s="167"/>
      <c r="B390" s="167" t="s">
        <v>122</v>
      </c>
      <c r="C390" s="167"/>
      <c r="D390" s="168" t="s">
        <v>595</v>
      </c>
      <c r="E390" s="169">
        <v>2842.17</v>
      </c>
      <c r="F390" s="169">
        <v>2347.1</v>
      </c>
      <c r="G390" s="169">
        <v>1311.29</v>
      </c>
      <c r="H390" s="169">
        <v>100.66</v>
      </c>
      <c r="I390" s="169">
        <v>45</v>
      </c>
      <c r="J390" s="169">
        <v>55.66</v>
      </c>
      <c r="K390" s="169">
        <v>0</v>
      </c>
      <c r="L390" s="169">
        <v>0</v>
      </c>
      <c r="M390" s="169">
        <v>170.15</v>
      </c>
      <c r="N390" s="169">
        <v>109.27</v>
      </c>
      <c r="O390" s="169">
        <v>0</v>
      </c>
      <c r="P390" s="169">
        <v>60.88</v>
      </c>
      <c r="Q390" s="177">
        <v>0</v>
      </c>
      <c r="R390" s="169">
        <v>0</v>
      </c>
      <c r="S390" s="169">
        <v>765</v>
      </c>
      <c r="T390" s="169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  <c r="Z390" s="169">
        <v>0</v>
      </c>
      <c r="AA390" s="169">
        <v>0</v>
      </c>
      <c r="AB390" s="167"/>
      <c r="AC390" s="167" t="s">
        <v>122</v>
      </c>
      <c r="AD390" s="167"/>
      <c r="AE390" s="168" t="s">
        <v>595</v>
      </c>
      <c r="AF390" s="169">
        <v>442.96</v>
      </c>
      <c r="AG390" s="169">
        <v>429.76</v>
      </c>
      <c r="AH390" s="169">
        <v>13.2</v>
      </c>
      <c r="AI390" s="186">
        <v>0</v>
      </c>
      <c r="AJ390" s="169">
        <v>52.11</v>
      </c>
      <c r="AK390" s="169">
        <v>0</v>
      </c>
      <c r="AL390" s="169">
        <v>0</v>
      </c>
      <c r="AM390" s="169">
        <v>0</v>
      </c>
      <c r="AN390" s="169">
        <v>0</v>
      </c>
      <c r="AO390" s="169">
        <v>0</v>
      </c>
      <c r="AP390" s="169">
        <v>52.11</v>
      </c>
      <c r="AQ390" s="169">
        <v>0</v>
      </c>
      <c r="AR390" s="169">
        <v>0</v>
      </c>
      <c r="AS390" s="169">
        <v>0</v>
      </c>
      <c r="AT390" s="169">
        <v>0</v>
      </c>
      <c r="AU390" s="169">
        <v>0</v>
      </c>
      <c r="AV390" s="169">
        <v>0</v>
      </c>
      <c r="AW390" s="169">
        <v>0</v>
      </c>
      <c r="AX390" s="169">
        <v>1195.87</v>
      </c>
      <c r="AY390" s="169">
        <f t="shared" si="5"/>
        <v>4038.04</v>
      </c>
    </row>
    <row r="391" ht="16.5" customHeight="1" spans="1:51">
      <c r="A391" s="167" t="s">
        <v>596</v>
      </c>
      <c r="B391" s="167" t="s">
        <v>125</v>
      </c>
      <c r="C391" s="167" t="s">
        <v>122</v>
      </c>
      <c r="D391" s="168" t="s">
        <v>597</v>
      </c>
      <c r="E391" s="169">
        <v>2458.26</v>
      </c>
      <c r="F391" s="169">
        <v>2084.87</v>
      </c>
      <c r="G391" s="169">
        <v>1169.04</v>
      </c>
      <c r="H391" s="169">
        <v>91.54</v>
      </c>
      <c r="I391" s="169">
        <v>45</v>
      </c>
      <c r="J391" s="169">
        <v>46.54</v>
      </c>
      <c r="K391" s="169">
        <v>0</v>
      </c>
      <c r="L391" s="169">
        <v>0</v>
      </c>
      <c r="M391" s="169">
        <v>158.3</v>
      </c>
      <c r="N391" s="169">
        <v>97.42</v>
      </c>
      <c r="O391" s="169">
        <v>0</v>
      </c>
      <c r="P391" s="169">
        <v>60.88</v>
      </c>
      <c r="Q391" s="177">
        <v>0</v>
      </c>
      <c r="R391" s="169">
        <v>0</v>
      </c>
      <c r="S391" s="169">
        <v>666</v>
      </c>
      <c r="T391" s="169">
        <v>0</v>
      </c>
      <c r="U391" s="169">
        <v>0</v>
      </c>
      <c r="V391" s="169">
        <v>0</v>
      </c>
      <c r="W391" s="169">
        <v>0</v>
      </c>
      <c r="X391" s="169">
        <v>0</v>
      </c>
      <c r="Y391" s="169">
        <v>0</v>
      </c>
      <c r="Z391" s="169">
        <v>0</v>
      </c>
      <c r="AA391" s="169">
        <v>0</v>
      </c>
      <c r="AB391" s="167" t="s">
        <v>596</v>
      </c>
      <c r="AC391" s="167" t="s">
        <v>125</v>
      </c>
      <c r="AD391" s="167" t="s">
        <v>122</v>
      </c>
      <c r="AE391" s="168" t="s">
        <v>597</v>
      </c>
      <c r="AF391" s="169">
        <v>321.28</v>
      </c>
      <c r="AG391" s="169">
        <v>308.08</v>
      </c>
      <c r="AH391" s="169">
        <v>13.2</v>
      </c>
      <c r="AI391" s="186">
        <v>0</v>
      </c>
      <c r="AJ391" s="169">
        <v>52.11</v>
      </c>
      <c r="AK391" s="169">
        <v>0</v>
      </c>
      <c r="AL391" s="169">
        <v>0</v>
      </c>
      <c r="AM391" s="169">
        <v>0</v>
      </c>
      <c r="AN391" s="169">
        <v>0</v>
      </c>
      <c r="AO391" s="169">
        <v>0</v>
      </c>
      <c r="AP391" s="169">
        <v>52.11</v>
      </c>
      <c r="AQ391" s="169">
        <v>0</v>
      </c>
      <c r="AR391" s="169">
        <v>0</v>
      </c>
      <c r="AS391" s="169">
        <v>0</v>
      </c>
      <c r="AT391" s="169">
        <v>0</v>
      </c>
      <c r="AU391" s="169">
        <v>0</v>
      </c>
      <c r="AV391" s="169">
        <v>0</v>
      </c>
      <c r="AW391" s="169">
        <v>0</v>
      </c>
      <c r="AX391" s="169">
        <v>429.35</v>
      </c>
      <c r="AY391" s="169">
        <f t="shared" si="5"/>
        <v>2887.61</v>
      </c>
    </row>
    <row r="392" ht="16.5" customHeight="1" spans="1:51">
      <c r="A392" s="167" t="s">
        <v>596</v>
      </c>
      <c r="B392" s="167" t="s">
        <v>125</v>
      </c>
      <c r="C392" s="167" t="s">
        <v>143</v>
      </c>
      <c r="D392" s="168" t="s">
        <v>598</v>
      </c>
      <c r="E392" s="169">
        <v>0</v>
      </c>
      <c r="F392" s="169">
        <v>0</v>
      </c>
      <c r="G392" s="169">
        <v>0</v>
      </c>
      <c r="H392" s="169">
        <v>0</v>
      </c>
      <c r="I392" s="169">
        <v>0</v>
      </c>
      <c r="J392" s="169">
        <v>0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169">
        <v>0</v>
      </c>
      <c r="Q392" s="177">
        <v>0</v>
      </c>
      <c r="R392" s="169">
        <v>0</v>
      </c>
      <c r="S392" s="169">
        <v>0</v>
      </c>
      <c r="T392" s="169">
        <v>0</v>
      </c>
      <c r="U392" s="169">
        <v>0</v>
      </c>
      <c r="V392" s="169">
        <v>0</v>
      </c>
      <c r="W392" s="169">
        <v>0</v>
      </c>
      <c r="X392" s="169">
        <v>0</v>
      </c>
      <c r="Y392" s="169">
        <v>0</v>
      </c>
      <c r="Z392" s="169">
        <v>0</v>
      </c>
      <c r="AA392" s="169">
        <v>0</v>
      </c>
      <c r="AB392" s="167" t="s">
        <v>596</v>
      </c>
      <c r="AC392" s="167" t="s">
        <v>125</v>
      </c>
      <c r="AD392" s="167" t="s">
        <v>143</v>
      </c>
      <c r="AE392" s="168" t="s">
        <v>598</v>
      </c>
      <c r="AF392" s="169">
        <v>0</v>
      </c>
      <c r="AG392" s="169">
        <v>0</v>
      </c>
      <c r="AH392" s="169">
        <v>0</v>
      </c>
      <c r="AI392" s="186">
        <v>0</v>
      </c>
      <c r="AJ392" s="169">
        <v>0</v>
      </c>
      <c r="AK392" s="169">
        <v>0</v>
      </c>
      <c r="AL392" s="169">
        <v>0</v>
      </c>
      <c r="AM392" s="169">
        <v>0</v>
      </c>
      <c r="AN392" s="169">
        <v>0</v>
      </c>
      <c r="AO392" s="169">
        <v>0</v>
      </c>
      <c r="AP392" s="169">
        <v>0</v>
      </c>
      <c r="AQ392" s="169">
        <v>0</v>
      </c>
      <c r="AR392" s="169">
        <v>0</v>
      </c>
      <c r="AS392" s="169">
        <v>0</v>
      </c>
      <c r="AT392" s="169">
        <v>0</v>
      </c>
      <c r="AU392" s="169">
        <v>0</v>
      </c>
      <c r="AV392" s="169">
        <v>0</v>
      </c>
      <c r="AW392" s="169">
        <v>0</v>
      </c>
      <c r="AX392" s="169">
        <v>0</v>
      </c>
      <c r="AY392" s="169">
        <f t="shared" ref="AY392:AY455" si="6">E392+AX392</f>
        <v>0</v>
      </c>
    </row>
    <row r="393" ht="16.5" customHeight="1" spans="1:51">
      <c r="A393" s="167" t="s">
        <v>596</v>
      </c>
      <c r="B393" s="167" t="s">
        <v>125</v>
      </c>
      <c r="C393" s="167" t="s">
        <v>157</v>
      </c>
      <c r="D393" s="168" t="s">
        <v>599</v>
      </c>
      <c r="E393" s="169">
        <v>0</v>
      </c>
      <c r="F393" s="169">
        <v>0</v>
      </c>
      <c r="G393" s="169">
        <v>0</v>
      </c>
      <c r="H393" s="169">
        <v>0</v>
      </c>
      <c r="I393" s="169">
        <v>0</v>
      </c>
      <c r="J393" s="169">
        <v>0</v>
      </c>
      <c r="K393" s="169">
        <v>0</v>
      </c>
      <c r="L393" s="169">
        <v>0</v>
      </c>
      <c r="M393" s="169">
        <v>0</v>
      </c>
      <c r="N393" s="169">
        <v>0</v>
      </c>
      <c r="O393" s="169">
        <v>0</v>
      </c>
      <c r="P393" s="169">
        <v>0</v>
      </c>
      <c r="Q393" s="177">
        <v>0</v>
      </c>
      <c r="R393" s="169">
        <v>0</v>
      </c>
      <c r="S393" s="169">
        <v>0</v>
      </c>
      <c r="T393" s="169">
        <v>0</v>
      </c>
      <c r="U393" s="169">
        <v>0</v>
      </c>
      <c r="V393" s="169">
        <v>0</v>
      </c>
      <c r="W393" s="169">
        <v>0</v>
      </c>
      <c r="X393" s="169">
        <v>0</v>
      </c>
      <c r="Y393" s="169">
        <v>0</v>
      </c>
      <c r="Z393" s="169">
        <v>0</v>
      </c>
      <c r="AA393" s="169">
        <v>0</v>
      </c>
      <c r="AB393" s="167" t="s">
        <v>596</v>
      </c>
      <c r="AC393" s="167" t="s">
        <v>125</v>
      </c>
      <c r="AD393" s="167" t="s">
        <v>157</v>
      </c>
      <c r="AE393" s="168" t="s">
        <v>599</v>
      </c>
      <c r="AF393" s="169">
        <v>0</v>
      </c>
      <c r="AG393" s="169">
        <v>0</v>
      </c>
      <c r="AH393" s="169">
        <v>0</v>
      </c>
      <c r="AI393" s="186">
        <v>0</v>
      </c>
      <c r="AJ393" s="169">
        <v>0</v>
      </c>
      <c r="AK393" s="169">
        <v>0</v>
      </c>
      <c r="AL393" s="169">
        <v>0</v>
      </c>
      <c r="AM393" s="169">
        <v>0</v>
      </c>
      <c r="AN393" s="169">
        <v>0</v>
      </c>
      <c r="AO393" s="169">
        <v>0</v>
      </c>
      <c r="AP393" s="169">
        <v>0</v>
      </c>
      <c r="AQ393" s="169">
        <v>0</v>
      </c>
      <c r="AR393" s="169">
        <v>0</v>
      </c>
      <c r="AS393" s="169">
        <v>0</v>
      </c>
      <c r="AT393" s="169">
        <v>0</v>
      </c>
      <c r="AU393" s="169">
        <v>0</v>
      </c>
      <c r="AV393" s="169">
        <v>0</v>
      </c>
      <c r="AW393" s="169">
        <v>0</v>
      </c>
      <c r="AX393" s="169">
        <v>544</v>
      </c>
      <c r="AY393" s="169">
        <f t="shared" si="6"/>
        <v>544</v>
      </c>
    </row>
    <row r="394" ht="16.5" customHeight="1" spans="1:51">
      <c r="A394" s="167" t="s">
        <v>596</v>
      </c>
      <c r="B394" s="167" t="s">
        <v>125</v>
      </c>
      <c r="C394" s="167" t="s">
        <v>252</v>
      </c>
      <c r="D394" s="168" t="s">
        <v>600</v>
      </c>
      <c r="E394" s="169">
        <v>283.63</v>
      </c>
      <c r="F394" s="169">
        <v>173.47</v>
      </c>
      <c r="G394" s="169">
        <v>93.55</v>
      </c>
      <c r="H394" s="169">
        <v>9.12</v>
      </c>
      <c r="I394" s="169">
        <v>0</v>
      </c>
      <c r="J394" s="169">
        <v>9.12</v>
      </c>
      <c r="K394" s="169">
        <v>0</v>
      </c>
      <c r="L394" s="169">
        <v>0</v>
      </c>
      <c r="M394" s="169">
        <v>7.8</v>
      </c>
      <c r="N394" s="169">
        <v>7.8</v>
      </c>
      <c r="O394" s="169">
        <v>0</v>
      </c>
      <c r="P394" s="169">
        <v>0</v>
      </c>
      <c r="Q394" s="177">
        <v>0</v>
      </c>
      <c r="R394" s="169">
        <v>0</v>
      </c>
      <c r="S394" s="169">
        <v>63</v>
      </c>
      <c r="T394" s="169">
        <v>0</v>
      </c>
      <c r="U394" s="169">
        <v>0</v>
      </c>
      <c r="V394" s="169">
        <v>0</v>
      </c>
      <c r="W394" s="169">
        <v>0</v>
      </c>
      <c r="X394" s="169">
        <v>0</v>
      </c>
      <c r="Y394" s="169">
        <v>0</v>
      </c>
      <c r="Z394" s="169">
        <v>0</v>
      </c>
      <c r="AA394" s="169">
        <v>0</v>
      </c>
      <c r="AB394" s="167" t="s">
        <v>596</v>
      </c>
      <c r="AC394" s="167" t="s">
        <v>125</v>
      </c>
      <c r="AD394" s="167" t="s">
        <v>252</v>
      </c>
      <c r="AE394" s="168" t="s">
        <v>600</v>
      </c>
      <c r="AF394" s="169">
        <v>110.16</v>
      </c>
      <c r="AG394" s="169">
        <v>110.16</v>
      </c>
      <c r="AH394" s="169">
        <v>0</v>
      </c>
      <c r="AI394" s="186">
        <v>0</v>
      </c>
      <c r="AJ394" s="169">
        <v>0</v>
      </c>
      <c r="AK394" s="169">
        <v>0</v>
      </c>
      <c r="AL394" s="169">
        <v>0</v>
      </c>
      <c r="AM394" s="169">
        <v>0</v>
      </c>
      <c r="AN394" s="169">
        <v>0</v>
      </c>
      <c r="AO394" s="169">
        <v>0</v>
      </c>
      <c r="AP394" s="169">
        <v>0</v>
      </c>
      <c r="AQ394" s="169">
        <v>0</v>
      </c>
      <c r="AR394" s="169">
        <v>0</v>
      </c>
      <c r="AS394" s="169">
        <v>0</v>
      </c>
      <c r="AT394" s="169">
        <v>0</v>
      </c>
      <c r="AU394" s="169">
        <v>0</v>
      </c>
      <c r="AV394" s="169">
        <v>0</v>
      </c>
      <c r="AW394" s="169">
        <v>0</v>
      </c>
      <c r="AX394" s="169">
        <v>131.86</v>
      </c>
      <c r="AY394" s="169">
        <f t="shared" si="6"/>
        <v>415.49</v>
      </c>
    </row>
    <row r="395" ht="16.5" customHeight="1" spans="1:51">
      <c r="A395" s="167" t="s">
        <v>596</v>
      </c>
      <c r="B395" s="167" t="s">
        <v>125</v>
      </c>
      <c r="C395" s="167" t="s">
        <v>211</v>
      </c>
      <c r="D395" s="168" t="s">
        <v>601</v>
      </c>
      <c r="E395" s="169">
        <v>100.28</v>
      </c>
      <c r="F395" s="169">
        <v>88.76</v>
      </c>
      <c r="G395" s="169">
        <v>48.7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4.06</v>
      </c>
      <c r="N395" s="169">
        <v>4.06</v>
      </c>
      <c r="O395" s="169">
        <v>0</v>
      </c>
      <c r="P395" s="169">
        <v>0</v>
      </c>
      <c r="Q395" s="177">
        <v>0</v>
      </c>
      <c r="R395" s="169">
        <v>0</v>
      </c>
      <c r="S395" s="169">
        <v>36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69">
        <v>0</v>
      </c>
      <c r="AA395" s="169">
        <v>0</v>
      </c>
      <c r="AB395" s="167" t="s">
        <v>596</v>
      </c>
      <c r="AC395" s="167" t="s">
        <v>125</v>
      </c>
      <c r="AD395" s="167" t="s">
        <v>211</v>
      </c>
      <c r="AE395" s="168" t="s">
        <v>601</v>
      </c>
      <c r="AF395" s="169">
        <v>11.52</v>
      </c>
      <c r="AG395" s="169">
        <v>11.52</v>
      </c>
      <c r="AH395" s="169">
        <v>0</v>
      </c>
      <c r="AI395" s="186">
        <v>0</v>
      </c>
      <c r="AJ395" s="169">
        <v>0</v>
      </c>
      <c r="AK395" s="169">
        <v>0</v>
      </c>
      <c r="AL395" s="169">
        <v>0</v>
      </c>
      <c r="AM395" s="169">
        <v>0</v>
      </c>
      <c r="AN395" s="169">
        <v>0</v>
      </c>
      <c r="AO395" s="169">
        <v>0</v>
      </c>
      <c r="AP395" s="169">
        <v>0</v>
      </c>
      <c r="AQ395" s="169">
        <v>0</v>
      </c>
      <c r="AR395" s="169">
        <v>0</v>
      </c>
      <c r="AS395" s="169">
        <v>0</v>
      </c>
      <c r="AT395" s="169">
        <v>0</v>
      </c>
      <c r="AU395" s="169">
        <v>0</v>
      </c>
      <c r="AV395" s="169">
        <v>0</v>
      </c>
      <c r="AW395" s="169">
        <v>0</v>
      </c>
      <c r="AX395" s="169">
        <v>90.66</v>
      </c>
      <c r="AY395" s="169">
        <f t="shared" si="6"/>
        <v>190.94</v>
      </c>
    </row>
    <row r="396" ht="16.5" customHeight="1" spans="1:51">
      <c r="A396" s="167" t="s">
        <v>596</v>
      </c>
      <c r="B396" s="167" t="s">
        <v>125</v>
      </c>
      <c r="C396" s="167" t="s">
        <v>141</v>
      </c>
      <c r="D396" s="168" t="s">
        <v>602</v>
      </c>
      <c r="E396" s="169">
        <v>0</v>
      </c>
      <c r="F396" s="169">
        <v>0</v>
      </c>
      <c r="G396" s="169">
        <v>0</v>
      </c>
      <c r="H396" s="169">
        <v>0</v>
      </c>
      <c r="I396" s="169">
        <v>0</v>
      </c>
      <c r="J396" s="169">
        <v>0</v>
      </c>
      <c r="K396" s="169">
        <v>0</v>
      </c>
      <c r="L396" s="169">
        <v>0</v>
      </c>
      <c r="M396" s="169">
        <v>0</v>
      </c>
      <c r="N396" s="169">
        <v>0</v>
      </c>
      <c r="O396" s="169">
        <v>0</v>
      </c>
      <c r="P396" s="169">
        <v>0</v>
      </c>
      <c r="Q396" s="177">
        <v>0</v>
      </c>
      <c r="R396" s="169">
        <v>0</v>
      </c>
      <c r="S396" s="169">
        <v>0</v>
      </c>
      <c r="T396" s="169">
        <v>0</v>
      </c>
      <c r="U396" s="169">
        <v>0</v>
      </c>
      <c r="V396" s="169">
        <v>0</v>
      </c>
      <c r="W396" s="169">
        <v>0</v>
      </c>
      <c r="X396" s="169">
        <v>0</v>
      </c>
      <c r="Y396" s="169">
        <v>0</v>
      </c>
      <c r="Z396" s="169">
        <v>0</v>
      </c>
      <c r="AA396" s="169">
        <v>0</v>
      </c>
      <c r="AB396" s="167" t="s">
        <v>596</v>
      </c>
      <c r="AC396" s="167" t="s">
        <v>125</v>
      </c>
      <c r="AD396" s="167" t="s">
        <v>141</v>
      </c>
      <c r="AE396" s="168" t="s">
        <v>602</v>
      </c>
      <c r="AF396" s="169">
        <v>0</v>
      </c>
      <c r="AG396" s="169">
        <v>0</v>
      </c>
      <c r="AH396" s="169">
        <v>0</v>
      </c>
      <c r="AI396" s="186">
        <v>0</v>
      </c>
      <c r="AJ396" s="169">
        <v>0</v>
      </c>
      <c r="AK396" s="169">
        <v>0</v>
      </c>
      <c r="AL396" s="169">
        <v>0</v>
      </c>
      <c r="AM396" s="169">
        <v>0</v>
      </c>
      <c r="AN396" s="169">
        <v>0</v>
      </c>
      <c r="AO396" s="169">
        <v>0</v>
      </c>
      <c r="AP396" s="169">
        <v>0</v>
      </c>
      <c r="AQ396" s="169">
        <v>0</v>
      </c>
      <c r="AR396" s="169">
        <v>0</v>
      </c>
      <c r="AS396" s="169">
        <v>0</v>
      </c>
      <c r="AT396" s="169">
        <v>0</v>
      </c>
      <c r="AU396" s="169">
        <v>0</v>
      </c>
      <c r="AV396" s="169">
        <v>0</v>
      </c>
      <c r="AW396" s="169">
        <v>0</v>
      </c>
      <c r="AX396" s="169">
        <v>0</v>
      </c>
      <c r="AY396" s="169">
        <f t="shared" si="6"/>
        <v>0</v>
      </c>
    </row>
    <row r="397" ht="16.5" customHeight="1" spans="1:51">
      <c r="A397" s="167"/>
      <c r="B397" s="167" t="s">
        <v>143</v>
      </c>
      <c r="C397" s="167"/>
      <c r="D397" s="168" t="s">
        <v>603</v>
      </c>
      <c r="E397" s="169">
        <v>0</v>
      </c>
      <c r="F397" s="169">
        <v>0</v>
      </c>
      <c r="G397" s="169">
        <v>0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0</v>
      </c>
      <c r="P397" s="169">
        <v>0</v>
      </c>
      <c r="Q397" s="177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0</v>
      </c>
      <c r="Y397" s="169">
        <v>0</v>
      </c>
      <c r="Z397" s="169">
        <v>0</v>
      </c>
      <c r="AA397" s="169">
        <v>0</v>
      </c>
      <c r="AB397" s="167"/>
      <c r="AC397" s="167" t="s">
        <v>143</v>
      </c>
      <c r="AD397" s="167"/>
      <c r="AE397" s="168" t="s">
        <v>603</v>
      </c>
      <c r="AF397" s="169">
        <v>0</v>
      </c>
      <c r="AG397" s="169">
        <v>0</v>
      </c>
      <c r="AH397" s="169">
        <v>0</v>
      </c>
      <c r="AI397" s="186">
        <v>0</v>
      </c>
      <c r="AJ397" s="169">
        <v>0</v>
      </c>
      <c r="AK397" s="169">
        <v>0</v>
      </c>
      <c r="AL397" s="169">
        <v>0</v>
      </c>
      <c r="AM397" s="169">
        <v>0</v>
      </c>
      <c r="AN397" s="169">
        <v>0</v>
      </c>
      <c r="AO397" s="169">
        <v>0</v>
      </c>
      <c r="AP397" s="169">
        <v>0</v>
      </c>
      <c r="AQ397" s="169">
        <v>0</v>
      </c>
      <c r="AR397" s="169">
        <v>0</v>
      </c>
      <c r="AS397" s="169">
        <v>0</v>
      </c>
      <c r="AT397" s="169">
        <v>0</v>
      </c>
      <c r="AU397" s="169">
        <v>0</v>
      </c>
      <c r="AV397" s="169">
        <v>0</v>
      </c>
      <c r="AW397" s="169">
        <v>0</v>
      </c>
      <c r="AX397" s="169">
        <v>90</v>
      </c>
      <c r="AY397" s="169">
        <f t="shared" si="6"/>
        <v>90</v>
      </c>
    </row>
    <row r="398" ht="16.5" customHeight="1" spans="1:51">
      <c r="A398" s="167" t="s">
        <v>596</v>
      </c>
      <c r="B398" s="167" t="s">
        <v>145</v>
      </c>
      <c r="C398" s="167" t="s">
        <v>122</v>
      </c>
      <c r="D398" s="168" t="s">
        <v>604</v>
      </c>
      <c r="E398" s="169">
        <v>0</v>
      </c>
      <c r="F398" s="169">
        <v>0</v>
      </c>
      <c r="G398" s="169">
        <v>0</v>
      </c>
      <c r="H398" s="169">
        <v>0</v>
      </c>
      <c r="I398" s="169">
        <v>0</v>
      </c>
      <c r="J398" s="169">
        <v>0</v>
      </c>
      <c r="K398" s="169">
        <v>0</v>
      </c>
      <c r="L398" s="169">
        <v>0</v>
      </c>
      <c r="M398" s="169">
        <v>0</v>
      </c>
      <c r="N398" s="169">
        <v>0</v>
      </c>
      <c r="O398" s="169">
        <v>0</v>
      </c>
      <c r="P398" s="169">
        <v>0</v>
      </c>
      <c r="Q398" s="177">
        <v>0</v>
      </c>
      <c r="R398" s="169">
        <v>0</v>
      </c>
      <c r="S398" s="169">
        <v>0</v>
      </c>
      <c r="T398" s="169">
        <v>0</v>
      </c>
      <c r="U398" s="169">
        <v>0</v>
      </c>
      <c r="V398" s="169">
        <v>0</v>
      </c>
      <c r="W398" s="169">
        <v>0</v>
      </c>
      <c r="X398" s="169">
        <v>0</v>
      </c>
      <c r="Y398" s="169">
        <v>0</v>
      </c>
      <c r="Z398" s="169">
        <v>0</v>
      </c>
      <c r="AA398" s="169">
        <v>0</v>
      </c>
      <c r="AB398" s="167" t="s">
        <v>596</v>
      </c>
      <c r="AC398" s="167" t="s">
        <v>145</v>
      </c>
      <c r="AD398" s="167" t="s">
        <v>122</v>
      </c>
      <c r="AE398" s="168" t="s">
        <v>604</v>
      </c>
      <c r="AF398" s="169">
        <v>0</v>
      </c>
      <c r="AG398" s="169">
        <v>0</v>
      </c>
      <c r="AH398" s="169">
        <v>0</v>
      </c>
      <c r="AI398" s="186">
        <v>0</v>
      </c>
      <c r="AJ398" s="169">
        <v>0</v>
      </c>
      <c r="AK398" s="169">
        <v>0</v>
      </c>
      <c r="AL398" s="169">
        <v>0</v>
      </c>
      <c r="AM398" s="169">
        <v>0</v>
      </c>
      <c r="AN398" s="169">
        <v>0</v>
      </c>
      <c r="AO398" s="169">
        <v>0</v>
      </c>
      <c r="AP398" s="169">
        <v>0</v>
      </c>
      <c r="AQ398" s="169">
        <v>0</v>
      </c>
      <c r="AR398" s="169">
        <v>0</v>
      </c>
      <c r="AS398" s="169">
        <v>0</v>
      </c>
      <c r="AT398" s="169">
        <v>0</v>
      </c>
      <c r="AU398" s="169">
        <v>0</v>
      </c>
      <c r="AV398" s="169">
        <v>0</v>
      </c>
      <c r="AW398" s="169">
        <v>0</v>
      </c>
      <c r="AX398" s="169">
        <v>90</v>
      </c>
      <c r="AY398" s="169">
        <f t="shared" si="6"/>
        <v>90</v>
      </c>
    </row>
    <row r="399" ht="16.5" customHeight="1" spans="1:51">
      <c r="A399" s="167" t="s">
        <v>596</v>
      </c>
      <c r="B399" s="167" t="s">
        <v>145</v>
      </c>
      <c r="C399" s="167" t="s">
        <v>127</v>
      </c>
      <c r="D399" s="168" t="s">
        <v>605</v>
      </c>
      <c r="E399" s="169">
        <v>0</v>
      </c>
      <c r="F399" s="169">
        <v>0</v>
      </c>
      <c r="G399" s="169">
        <v>0</v>
      </c>
      <c r="H399" s="169">
        <v>0</v>
      </c>
      <c r="I399" s="169">
        <v>0</v>
      </c>
      <c r="J399" s="169">
        <v>0</v>
      </c>
      <c r="K399" s="169">
        <v>0</v>
      </c>
      <c r="L399" s="169">
        <v>0</v>
      </c>
      <c r="M399" s="169">
        <v>0</v>
      </c>
      <c r="N399" s="169">
        <v>0</v>
      </c>
      <c r="O399" s="169">
        <v>0</v>
      </c>
      <c r="P399" s="169">
        <v>0</v>
      </c>
      <c r="Q399" s="177">
        <v>0</v>
      </c>
      <c r="R399" s="169">
        <v>0</v>
      </c>
      <c r="S399" s="169">
        <v>0</v>
      </c>
      <c r="T399" s="169">
        <v>0</v>
      </c>
      <c r="U399" s="169">
        <v>0</v>
      </c>
      <c r="V399" s="169">
        <v>0</v>
      </c>
      <c r="W399" s="169">
        <v>0</v>
      </c>
      <c r="X399" s="169">
        <v>0</v>
      </c>
      <c r="Y399" s="169">
        <v>0</v>
      </c>
      <c r="Z399" s="169">
        <v>0</v>
      </c>
      <c r="AA399" s="169">
        <v>0</v>
      </c>
      <c r="AB399" s="167" t="s">
        <v>596</v>
      </c>
      <c r="AC399" s="167" t="s">
        <v>145</v>
      </c>
      <c r="AD399" s="167" t="s">
        <v>127</v>
      </c>
      <c r="AE399" s="168" t="s">
        <v>605</v>
      </c>
      <c r="AF399" s="169">
        <v>0</v>
      </c>
      <c r="AG399" s="169">
        <v>0</v>
      </c>
      <c r="AH399" s="169">
        <v>0</v>
      </c>
      <c r="AI399" s="186">
        <v>0</v>
      </c>
      <c r="AJ399" s="169">
        <v>0</v>
      </c>
      <c r="AK399" s="169">
        <v>0</v>
      </c>
      <c r="AL399" s="169">
        <v>0</v>
      </c>
      <c r="AM399" s="169">
        <v>0</v>
      </c>
      <c r="AN399" s="169">
        <v>0</v>
      </c>
      <c r="AO399" s="169">
        <v>0</v>
      </c>
      <c r="AP399" s="169">
        <v>0</v>
      </c>
      <c r="AQ399" s="169">
        <v>0</v>
      </c>
      <c r="AR399" s="169">
        <v>0</v>
      </c>
      <c r="AS399" s="169">
        <v>0</v>
      </c>
      <c r="AT399" s="169">
        <v>0</v>
      </c>
      <c r="AU399" s="169">
        <v>0</v>
      </c>
      <c r="AV399" s="169">
        <v>0</v>
      </c>
      <c r="AW399" s="169">
        <v>0</v>
      </c>
      <c r="AX399" s="169">
        <v>0</v>
      </c>
      <c r="AY399" s="169">
        <f t="shared" si="6"/>
        <v>0</v>
      </c>
    </row>
    <row r="400" ht="16.5" customHeight="1" spans="1:51">
      <c r="A400" s="167" t="s">
        <v>596</v>
      </c>
      <c r="B400" s="167" t="s">
        <v>145</v>
      </c>
      <c r="C400" s="167" t="s">
        <v>132</v>
      </c>
      <c r="D400" s="168" t="s">
        <v>606</v>
      </c>
      <c r="E400" s="169">
        <v>0</v>
      </c>
      <c r="F400" s="169">
        <v>0</v>
      </c>
      <c r="G400" s="169">
        <v>0</v>
      </c>
      <c r="H400" s="169">
        <v>0</v>
      </c>
      <c r="I400" s="169">
        <v>0</v>
      </c>
      <c r="J400" s="169">
        <v>0</v>
      </c>
      <c r="K400" s="169">
        <v>0</v>
      </c>
      <c r="L400" s="169">
        <v>0</v>
      </c>
      <c r="M400" s="169">
        <v>0</v>
      </c>
      <c r="N400" s="169">
        <v>0</v>
      </c>
      <c r="O400" s="169">
        <v>0</v>
      </c>
      <c r="P400" s="169">
        <v>0</v>
      </c>
      <c r="Q400" s="177">
        <v>0</v>
      </c>
      <c r="R400" s="169">
        <v>0</v>
      </c>
      <c r="S400" s="169">
        <v>0</v>
      </c>
      <c r="T400" s="169">
        <v>0</v>
      </c>
      <c r="U400" s="169">
        <v>0</v>
      </c>
      <c r="V400" s="169">
        <v>0</v>
      </c>
      <c r="W400" s="169">
        <v>0</v>
      </c>
      <c r="X400" s="169">
        <v>0</v>
      </c>
      <c r="Y400" s="169">
        <v>0</v>
      </c>
      <c r="Z400" s="169">
        <v>0</v>
      </c>
      <c r="AA400" s="169">
        <v>0</v>
      </c>
      <c r="AB400" s="167" t="s">
        <v>596</v>
      </c>
      <c r="AC400" s="167" t="s">
        <v>145</v>
      </c>
      <c r="AD400" s="167" t="s">
        <v>132</v>
      </c>
      <c r="AE400" s="168" t="s">
        <v>606</v>
      </c>
      <c r="AF400" s="169">
        <v>0</v>
      </c>
      <c r="AG400" s="169">
        <v>0</v>
      </c>
      <c r="AH400" s="169">
        <v>0</v>
      </c>
      <c r="AI400" s="186">
        <v>0</v>
      </c>
      <c r="AJ400" s="169">
        <v>0</v>
      </c>
      <c r="AK400" s="169">
        <v>0</v>
      </c>
      <c r="AL400" s="169">
        <v>0</v>
      </c>
      <c r="AM400" s="169">
        <v>0</v>
      </c>
      <c r="AN400" s="169">
        <v>0</v>
      </c>
      <c r="AO400" s="169">
        <v>0</v>
      </c>
      <c r="AP400" s="169">
        <v>0</v>
      </c>
      <c r="AQ400" s="169">
        <v>0</v>
      </c>
      <c r="AR400" s="169">
        <v>0</v>
      </c>
      <c r="AS400" s="169">
        <v>0</v>
      </c>
      <c r="AT400" s="169">
        <v>0</v>
      </c>
      <c r="AU400" s="169">
        <v>0</v>
      </c>
      <c r="AV400" s="169">
        <v>0</v>
      </c>
      <c r="AW400" s="169">
        <v>0</v>
      </c>
      <c r="AX400" s="169">
        <v>0</v>
      </c>
      <c r="AY400" s="169">
        <f t="shared" si="6"/>
        <v>0</v>
      </c>
    </row>
    <row r="401" ht="16.5" customHeight="1" spans="1:51">
      <c r="A401" s="167" t="s">
        <v>607</v>
      </c>
      <c r="B401" s="167"/>
      <c r="C401" s="167"/>
      <c r="D401" s="168" t="s">
        <v>608</v>
      </c>
      <c r="E401" s="169">
        <v>505.66</v>
      </c>
      <c r="F401" s="169">
        <v>440.59</v>
      </c>
      <c r="G401" s="169">
        <v>150.77</v>
      </c>
      <c r="H401" s="169">
        <v>74.25</v>
      </c>
      <c r="I401" s="169">
        <v>74.25</v>
      </c>
      <c r="J401" s="169">
        <v>0</v>
      </c>
      <c r="K401" s="169">
        <v>0</v>
      </c>
      <c r="L401" s="169">
        <v>0</v>
      </c>
      <c r="M401" s="169">
        <v>12.56</v>
      </c>
      <c r="N401" s="169">
        <v>12.56</v>
      </c>
      <c r="O401" s="169">
        <v>0</v>
      </c>
      <c r="P401" s="169">
        <v>0</v>
      </c>
      <c r="Q401" s="177">
        <v>0</v>
      </c>
      <c r="R401" s="169">
        <v>0</v>
      </c>
      <c r="S401" s="169">
        <v>9</v>
      </c>
      <c r="T401" s="169">
        <v>0</v>
      </c>
      <c r="U401" s="169">
        <v>0</v>
      </c>
      <c r="V401" s="169">
        <v>0</v>
      </c>
      <c r="W401" s="169">
        <v>0</v>
      </c>
      <c r="X401" s="169">
        <v>0</v>
      </c>
      <c r="Y401" s="169">
        <v>0</v>
      </c>
      <c r="Z401" s="169">
        <v>0</v>
      </c>
      <c r="AA401" s="169">
        <v>194</v>
      </c>
      <c r="AB401" s="167" t="s">
        <v>607</v>
      </c>
      <c r="AC401" s="167"/>
      <c r="AD401" s="167"/>
      <c r="AE401" s="168" t="s">
        <v>608</v>
      </c>
      <c r="AF401" s="169">
        <v>55.21</v>
      </c>
      <c r="AG401" s="169">
        <v>36.73</v>
      </c>
      <c r="AH401" s="169">
        <v>18.48</v>
      </c>
      <c r="AI401" s="186">
        <v>0</v>
      </c>
      <c r="AJ401" s="169">
        <v>9.86</v>
      </c>
      <c r="AK401" s="169">
        <v>0</v>
      </c>
      <c r="AL401" s="169">
        <v>0</v>
      </c>
      <c r="AM401" s="169">
        <v>0</v>
      </c>
      <c r="AN401" s="169">
        <v>0</v>
      </c>
      <c r="AO401" s="169">
        <v>0</v>
      </c>
      <c r="AP401" s="169">
        <v>9.86</v>
      </c>
      <c r="AQ401" s="169">
        <v>0</v>
      </c>
      <c r="AR401" s="169">
        <v>0</v>
      </c>
      <c r="AS401" s="169">
        <v>0</v>
      </c>
      <c r="AT401" s="169">
        <v>0</v>
      </c>
      <c r="AU401" s="169">
        <v>0</v>
      </c>
      <c r="AV401" s="169">
        <v>0</v>
      </c>
      <c r="AW401" s="169">
        <v>0</v>
      </c>
      <c r="AX401" s="169">
        <v>5242</v>
      </c>
      <c r="AY401" s="169">
        <f t="shared" si="6"/>
        <v>5747.66</v>
      </c>
    </row>
    <row r="402" ht="16.5" customHeight="1" spans="1:51">
      <c r="A402" s="167"/>
      <c r="B402" s="167" t="s">
        <v>127</v>
      </c>
      <c r="C402" s="167"/>
      <c r="D402" s="168" t="s">
        <v>609</v>
      </c>
      <c r="E402" s="169">
        <v>0</v>
      </c>
      <c r="F402" s="169">
        <v>0</v>
      </c>
      <c r="G402" s="169">
        <v>0</v>
      </c>
      <c r="H402" s="169">
        <v>0</v>
      </c>
      <c r="I402" s="169">
        <v>0</v>
      </c>
      <c r="J402" s="169">
        <v>0</v>
      </c>
      <c r="K402" s="169">
        <v>0</v>
      </c>
      <c r="L402" s="169">
        <v>0</v>
      </c>
      <c r="M402" s="169">
        <v>0</v>
      </c>
      <c r="N402" s="169">
        <v>0</v>
      </c>
      <c r="O402" s="169">
        <v>0</v>
      </c>
      <c r="P402" s="169">
        <v>0</v>
      </c>
      <c r="Q402" s="177">
        <v>0</v>
      </c>
      <c r="R402" s="169">
        <v>0</v>
      </c>
      <c r="S402" s="169">
        <v>0</v>
      </c>
      <c r="T402" s="169">
        <v>0</v>
      </c>
      <c r="U402" s="169">
        <v>0</v>
      </c>
      <c r="V402" s="169">
        <v>0</v>
      </c>
      <c r="W402" s="169">
        <v>0</v>
      </c>
      <c r="X402" s="169">
        <v>0</v>
      </c>
      <c r="Y402" s="169">
        <v>0</v>
      </c>
      <c r="Z402" s="169">
        <v>0</v>
      </c>
      <c r="AA402" s="169">
        <v>0</v>
      </c>
      <c r="AB402" s="167"/>
      <c r="AC402" s="167" t="s">
        <v>127</v>
      </c>
      <c r="AD402" s="167"/>
      <c r="AE402" s="168" t="s">
        <v>609</v>
      </c>
      <c r="AF402" s="169">
        <v>0</v>
      </c>
      <c r="AG402" s="169">
        <v>0</v>
      </c>
      <c r="AH402" s="169">
        <v>0</v>
      </c>
      <c r="AI402" s="186">
        <v>0</v>
      </c>
      <c r="AJ402" s="169">
        <v>0</v>
      </c>
      <c r="AK402" s="169">
        <v>0</v>
      </c>
      <c r="AL402" s="169">
        <v>0</v>
      </c>
      <c r="AM402" s="169">
        <v>0</v>
      </c>
      <c r="AN402" s="169">
        <v>0</v>
      </c>
      <c r="AO402" s="169">
        <v>0</v>
      </c>
      <c r="AP402" s="169">
        <v>0</v>
      </c>
      <c r="AQ402" s="169">
        <v>0</v>
      </c>
      <c r="AR402" s="169">
        <v>0</v>
      </c>
      <c r="AS402" s="169">
        <v>0</v>
      </c>
      <c r="AT402" s="169">
        <v>0</v>
      </c>
      <c r="AU402" s="169">
        <v>0</v>
      </c>
      <c r="AV402" s="169">
        <v>0</v>
      </c>
      <c r="AW402" s="169">
        <v>0</v>
      </c>
      <c r="AX402" s="169">
        <v>0</v>
      </c>
      <c r="AY402" s="169">
        <f t="shared" si="6"/>
        <v>0</v>
      </c>
    </row>
    <row r="403" ht="16.5" customHeight="1" spans="1:51">
      <c r="A403" s="167" t="s">
        <v>610</v>
      </c>
      <c r="B403" s="167" t="s">
        <v>129</v>
      </c>
      <c r="C403" s="167" t="s">
        <v>141</v>
      </c>
      <c r="D403" s="168" t="s">
        <v>611</v>
      </c>
      <c r="E403" s="169">
        <v>0</v>
      </c>
      <c r="F403" s="169">
        <v>0</v>
      </c>
      <c r="G403" s="169">
        <v>0</v>
      </c>
      <c r="H403" s="169">
        <v>0</v>
      </c>
      <c r="I403" s="169">
        <v>0</v>
      </c>
      <c r="J403" s="169">
        <v>0</v>
      </c>
      <c r="K403" s="169">
        <v>0</v>
      </c>
      <c r="L403" s="169">
        <v>0</v>
      </c>
      <c r="M403" s="169">
        <v>0</v>
      </c>
      <c r="N403" s="169">
        <v>0</v>
      </c>
      <c r="O403" s="169">
        <v>0</v>
      </c>
      <c r="P403" s="169">
        <v>0</v>
      </c>
      <c r="Q403" s="177">
        <v>0</v>
      </c>
      <c r="R403" s="169">
        <v>0</v>
      </c>
      <c r="S403" s="169">
        <v>0</v>
      </c>
      <c r="T403" s="169">
        <v>0</v>
      </c>
      <c r="U403" s="169">
        <v>0</v>
      </c>
      <c r="V403" s="169">
        <v>0</v>
      </c>
      <c r="W403" s="169">
        <v>0</v>
      </c>
      <c r="X403" s="169">
        <v>0</v>
      </c>
      <c r="Y403" s="169">
        <v>0</v>
      </c>
      <c r="Z403" s="169">
        <v>0</v>
      </c>
      <c r="AA403" s="169">
        <v>0</v>
      </c>
      <c r="AB403" s="167" t="s">
        <v>610</v>
      </c>
      <c r="AC403" s="167" t="s">
        <v>129</v>
      </c>
      <c r="AD403" s="167" t="s">
        <v>141</v>
      </c>
      <c r="AE403" s="168" t="s">
        <v>611</v>
      </c>
      <c r="AF403" s="169">
        <v>0</v>
      </c>
      <c r="AG403" s="169">
        <v>0</v>
      </c>
      <c r="AH403" s="169">
        <v>0</v>
      </c>
      <c r="AI403" s="186">
        <v>0</v>
      </c>
      <c r="AJ403" s="169">
        <v>0</v>
      </c>
      <c r="AK403" s="169">
        <v>0</v>
      </c>
      <c r="AL403" s="169">
        <v>0</v>
      </c>
      <c r="AM403" s="169">
        <v>0</v>
      </c>
      <c r="AN403" s="169">
        <v>0</v>
      </c>
      <c r="AO403" s="169">
        <v>0</v>
      </c>
      <c r="AP403" s="169">
        <v>0</v>
      </c>
      <c r="AQ403" s="169">
        <v>0</v>
      </c>
      <c r="AR403" s="169">
        <v>0</v>
      </c>
      <c r="AS403" s="169">
        <v>0</v>
      </c>
      <c r="AT403" s="169">
        <v>0</v>
      </c>
      <c r="AU403" s="169">
        <v>0</v>
      </c>
      <c r="AV403" s="169">
        <v>0</v>
      </c>
      <c r="AW403" s="169">
        <v>0</v>
      </c>
      <c r="AX403" s="169">
        <v>0</v>
      </c>
      <c r="AY403" s="169">
        <f t="shared" si="6"/>
        <v>0</v>
      </c>
    </row>
    <row r="404" ht="16.5" customHeight="1" spans="1:51">
      <c r="A404" s="167"/>
      <c r="B404" s="167" t="s">
        <v>148</v>
      </c>
      <c r="C404" s="167"/>
      <c r="D404" s="168" t="s">
        <v>612</v>
      </c>
      <c r="E404" s="169">
        <v>505.66</v>
      </c>
      <c r="F404" s="169">
        <v>440.59</v>
      </c>
      <c r="G404" s="169">
        <v>150.77</v>
      </c>
      <c r="H404" s="169">
        <v>74.25</v>
      </c>
      <c r="I404" s="169">
        <v>74.25</v>
      </c>
      <c r="J404" s="169">
        <v>0</v>
      </c>
      <c r="K404" s="169">
        <v>0</v>
      </c>
      <c r="L404" s="169">
        <v>0</v>
      </c>
      <c r="M404" s="169">
        <v>12.56</v>
      </c>
      <c r="N404" s="169">
        <v>12.56</v>
      </c>
      <c r="O404" s="169">
        <v>0</v>
      </c>
      <c r="P404" s="169">
        <v>0</v>
      </c>
      <c r="Q404" s="177">
        <v>0</v>
      </c>
      <c r="R404" s="169">
        <v>0</v>
      </c>
      <c r="S404" s="169">
        <v>9</v>
      </c>
      <c r="T404" s="169">
        <v>0</v>
      </c>
      <c r="U404" s="169">
        <v>0</v>
      </c>
      <c r="V404" s="169">
        <v>0</v>
      </c>
      <c r="W404" s="169">
        <v>0</v>
      </c>
      <c r="X404" s="169">
        <v>0</v>
      </c>
      <c r="Y404" s="169">
        <v>0</v>
      </c>
      <c r="Z404" s="169">
        <v>0</v>
      </c>
      <c r="AA404" s="169">
        <v>194</v>
      </c>
      <c r="AB404" s="167"/>
      <c r="AC404" s="167" t="s">
        <v>148</v>
      </c>
      <c r="AD404" s="167"/>
      <c r="AE404" s="168" t="s">
        <v>612</v>
      </c>
      <c r="AF404" s="169">
        <v>55.21</v>
      </c>
      <c r="AG404" s="169">
        <v>36.73</v>
      </c>
      <c r="AH404" s="169">
        <v>18.48</v>
      </c>
      <c r="AI404" s="186">
        <v>0</v>
      </c>
      <c r="AJ404" s="169">
        <v>9.86</v>
      </c>
      <c r="AK404" s="169">
        <v>0</v>
      </c>
      <c r="AL404" s="169">
        <v>0</v>
      </c>
      <c r="AM404" s="169">
        <v>0</v>
      </c>
      <c r="AN404" s="169">
        <v>0</v>
      </c>
      <c r="AO404" s="169">
        <v>0</v>
      </c>
      <c r="AP404" s="169">
        <v>9.86</v>
      </c>
      <c r="AQ404" s="169">
        <v>0</v>
      </c>
      <c r="AR404" s="169">
        <v>0</v>
      </c>
      <c r="AS404" s="169">
        <v>0</v>
      </c>
      <c r="AT404" s="169">
        <v>0</v>
      </c>
      <c r="AU404" s="169">
        <v>0</v>
      </c>
      <c r="AV404" s="169">
        <v>0</v>
      </c>
      <c r="AW404" s="169">
        <v>0</v>
      </c>
      <c r="AX404" s="169">
        <v>242</v>
      </c>
      <c r="AY404" s="169">
        <f t="shared" si="6"/>
        <v>747.66</v>
      </c>
    </row>
    <row r="405" ht="16.5" customHeight="1" spans="1:51">
      <c r="A405" s="167" t="s">
        <v>610</v>
      </c>
      <c r="B405" s="167" t="s">
        <v>150</v>
      </c>
      <c r="C405" s="167" t="s">
        <v>122</v>
      </c>
      <c r="D405" s="168" t="s">
        <v>613</v>
      </c>
      <c r="E405" s="169">
        <v>505.66</v>
      </c>
      <c r="F405" s="169">
        <v>440.59</v>
      </c>
      <c r="G405" s="169">
        <v>150.77</v>
      </c>
      <c r="H405" s="169">
        <v>74.25</v>
      </c>
      <c r="I405" s="169">
        <v>74.25</v>
      </c>
      <c r="J405" s="169">
        <v>0</v>
      </c>
      <c r="K405" s="169">
        <v>0</v>
      </c>
      <c r="L405" s="169">
        <v>0</v>
      </c>
      <c r="M405" s="169">
        <v>12.56</v>
      </c>
      <c r="N405" s="169">
        <v>12.56</v>
      </c>
      <c r="O405" s="169">
        <v>0</v>
      </c>
      <c r="P405" s="169">
        <v>0</v>
      </c>
      <c r="Q405" s="177">
        <v>0</v>
      </c>
      <c r="R405" s="169">
        <v>0</v>
      </c>
      <c r="S405" s="169">
        <v>9</v>
      </c>
      <c r="T405" s="169">
        <v>0</v>
      </c>
      <c r="U405" s="169">
        <v>0</v>
      </c>
      <c r="V405" s="169">
        <v>0</v>
      </c>
      <c r="W405" s="169">
        <v>0</v>
      </c>
      <c r="X405" s="169">
        <v>0</v>
      </c>
      <c r="Y405" s="169">
        <v>0</v>
      </c>
      <c r="Z405" s="169">
        <v>0</v>
      </c>
      <c r="AA405" s="169">
        <v>194</v>
      </c>
      <c r="AB405" s="167" t="s">
        <v>610</v>
      </c>
      <c r="AC405" s="167" t="s">
        <v>150</v>
      </c>
      <c r="AD405" s="167" t="s">
        <v>122</v>
      </c>
      <c r="AE405" s="168" t="s">
        <v>613</v>
      </c>
      <c r="AF405" s="169">
        <v>55.21</v>
      </c>
      <c r="AG405" s="169">
        <v>36.73</v>
      </c>
      <c r="AH405" s="169">
        <v>18.48</v>
      </c>
      <c r="AI405" s="186">
        <v>0</v>
      </c>
      <c r="AJ405" s="169">
        <v>9.86</v>
      </c>
      <c r="AK405" s="169">
        <v>0</v>
      </c>
      <c r="AL405" s="169">
        <v>0</v>
      </c>
      <c r="AM405" s="169">
        <v>0</v>
      </c>
      <c r="AN405" s="169">
        <v>0</v>
      </c>
      <c r="AO405" s="169">
        <v>0</v>
      </c>
      <c r="AP405" s="169">
        <v>9.86</v>
      </c>
      <c r="AQ405" s="169">
        <v>0</v>
      </c>
      <c r="AR405" s="169">
        <v>0</v>
      </c>
      <c r="AS405" s="169">
        <v>0</v>
      </c>
      <c r="AT405" s="169">
        <v>0</v>
      </c>
      <c r="AU405" s="169">
        <v>0</v>
      </c>
      <c r="AV405" s="169">
        <v>0</v>
      </c>
      <c r="AW405" s="169">
        <v>0</v>
      </c>
      <c r="AX405" s="169">
        <v>242</v>
      </c>
      <c r="AY405" s="169">
        <f t="shared" si="6"/>
        <v>747.66</v>
      </c>
    </row>
    <row r="406" ht="16.5" customHeight="1" spans="1:51">
      <c r="A406" s="167"/>
      <c r="B406" s="167" t="s">
        <v>137</v>
      </c>
      <c r="C406" s="167"/>
      <c r="D406" s="168" t="s">
        <v>614</v>
      </c>
      <c r="E406" s="169">
        <v>0</v>
      </c>
      <c r="F406" s="169">
        <v>0</v>
      </c>
      <c r="G406" s="169">
        <v>0</v>
      </c>
      <c r="H406" s="169">
        <v>0</v>
      </c>
      <c r="I406" s="169">
        <v>0</v>
      </c>
      <c r="J406" s="169">
        <v>0</v>
      </c>
      <c r="K406" s="169">
        <v>0</v>
      </c>
      <c r="L406" s="169">
        <v>0</v>
      </c>
      <c r="M406" s="169">
        <v>0</v>
      </c>
      <c r="N406" s="169">
        <v>0</v>
      </c>
      <c r="O406" s="169">
        <v>0</v>
      </c>
      <c r="P406" s="169">
        <v>0</v>
      </c>
      <c r="Q406" s="177">
        <v>0</v>
      </c>
      <c r="R406" s="169">
        <v>0</v>
      </c>
      <c r="S406" s="169">
        <v>0</v>
      </c>
      <c r="T406" s="169">
        <v>0</v>
      </c>
      <c r="U406" s="169">
        <v>0</v>
      </c>
      <c r="V406" s="169">
        <v>0</v>
      </c>
      <c r="W406" s="169">
        <v>0</v>
      </c>
      <c r="X406" s="169">
        <v>0</v>
      </c>
      <c r="Y406" s="169">
        <v>0</v>
      </c>
      <c r="Z406" s="169">
        <v>0</v>
      </c>
      <c r="AA406" s="169">
        <v>0</v>
      </c>
      <c r="AB406" s="167"/>
      <c r="AC406" s="167" t="s">
        <v>137</v>
      </c>
      <c r="AD406" s="167"/>
      <c r="AE406" s="168" t="s">
        <v>614</v>
      </c>
      <c r="AF406" s="169">
        <v>0</v>
      </c>
      <c r="AG406" s="169">
        <v>0</v>
      </c>
      <c r="AH406" s="169">
        <v>0</v>
      </c>
      <c r="AI406" s="186">
        <v>0</v>
      </c>
      <c r="AJ406" s="169">
        <v>0</v>
      </c>
      <c r="AK406" s="169">
        <v>0</v>
      </c>
      <c r="AL406" s="169">
        <v>0</v>
      </c>
      <c r="AM406" s="169">
        <v>0</v>
      </c>
      <c r="AN406" s="169">
        <v>0</v>
      </c>
      <c r="AO406" s="169">
        <v>0</v>
      </c>
      <c r="AP406" s="169">
        <v>0</v>
      </c>
      <c r="AQ406" s="169">
        <v>0</v>
      </c>
      <c r="AR406" s="169">
        <v>0</v>
      </c>
      <c r="AS406" s="169">
        <v>0</v>
      </c>
      <c r="AT406" s="169">
        <v>0</v>
      </c>
      <c r="AU406" s="169">
        <v>0</v>
      </c>
      <c r="AV406" s="169">
        <v>0</v>
      </c>
      <c r="AW406" s="169">
        <v>0</v>
      </c>
      <c r="AX406" s="169">
        <v>5000</v>
      </c>
      <c r="AY406" s="169">
        <f t="shared" si="6"/>
        <v>5000</v>
      </c>
    </row>
    <row r="407" ht="16.5" customHeight="1" spans="1:51">
      <c r="A407" s="167" t="s">
        <v>610</v>
      </c>
      <c r="B407" s="167" t="s">
        <v>168</v>
      </c>
      <c r="C407" s="167" t="s">
        <v>148</v>
      </c>
      <c r="D407" s="168" t="s">
        <v>615</v>
      </c>
      <c r="E407" s="169">
        <v>0</v>
      </c>
      <c r="F407" s="169">
        <v>0</v>
      </c>
      <c r="G407" s="169">
        <v>0</v>
      </c>
      <c r="H407" s="169">
        <v>0</v>
      </c>
      <c r="I407" s="169">
        <v>0</v>
      </c>
      <c r="J407" s="169">
        <v>0</v>
      </c>
      <c r="K407" s="169">
        <v>0</v>
      </c>
      <c r="L407" s="169">
        <v>0</v>
      </c>
      <c r="M407" s="169">
        <v>0</v>
      </c>
      <c r="N407" s="169">
        <v>0</v>
      </c>
      <c r="O407" s="169">
        <v>0</v>
      </c>
      <c r="P407" s="169">
        <v>0</v>
      </c>
      <c r="Q407" s="177">
        <v>0</v>
      </c>
      <c r="R407" s="169">
        <v>0</v>
      </c>
      <c r="S407" s="169">
        <v>0</v>
      </c>
      <c r="T407" s="169">
        <v>0</v>
      </c>
      <c r="U407" s="169">
        <v>0</v>
      </c>
      <c r="V407" s="169">
        <v>0</v>
      </c>
      <c r="W407" s="169">
        <v>0</v>
      </c>
      <c r="X407" s="169">
        <v>0</v>
      </c>
      <c r="Y407" s="169">
        <v>0</v>
      </c>
      <c r="Z407" s="169">
        <v>0</v>
      </c>
      <c r="AA407" s="169">
        <v>0</v>
      </c>
      <c r="AB407" s="167" t="s">
        <v>610</v>
      </c>
      <c r="AC407" s="167" t="s">
        <v>168</v>
      </c>
      <c r="AD407" s="167" t="s">
        <v>148</v>
      </c>
      <c r="AE407" s="168" t="s">
        <v>615</v>
      </c>
      <c r="AF407" s="169">
        <v>0</v>
      </c>
      <c r="AG407" s="169">
        <v>0</v>
      </c>
      <c r="AH407" s="169">
        <v>0</v>
      </c>
      <c r="AI407" s="186">
        <v>0</v>
      </c>
      <c r="AJ407" s="169">
        <v>0</v>
      </c>
      <c r="AK407" s="169">
        <v>0</v>
      </c>
      <c r="AL407" s="169">
        <v>0</v>
      </c>
      <c r="AM407" s="169">
        <v>0</v>
      </c>
      <c r="AN407" s="169">
        <v>0</v>
      </c>
      <c r="AO407" s="169">
        <v>0</v>
      </c>
      <c r="AP407" s="169">
        <v>0</v>
      </c>
      <c r="AQ407" s="169">
        <v>0</v>
      </c>
      <c r="AR407" s="169">
        <v>0</v>
      </c>
      <c r="AS407" s="169">
        <v>0</v>
      </c>
      <c r="AT407" s="169">
        <v>0</v>
      </c>
      <c r="AU407" s="169">
        <v>0</v>
      </c>
      <c r="AV407" s="169">
        <v>0</v>
      </c>
      <c r="AW407" s="169">
        <v>0</v>
      </c>
      <c r="AX407" s="169">
        <v>5000</v>
      </c>
      <c r="AY407" s="169">
        <f t="shared" si="6"/>
        <v>5000</v>
      </c>
    </row>
    <row r="408" ht="16.5" customHeight="1" spans="1:51">
      <c r="A408" s="167" t="s">
        <v>616</v>
      </c>
      <c r="B408" s="167"/>
      <c r="C408" s="167"/>
      <c r="D408" s="168" t="s">
        <v>617</v>
      </c>
      <c r="E408" s="169">
        <v>131.18</v>
      </c>
      <c r="F408" s="169">
        <v>103.46</v>
      </c>
      <c r="G408" s="169">
        <v>62.27</v>
      </c>
      <c r="H408" s="169">
        <v>36</v>
      </c>
      <c r="I408" s="169">
        <v>36</v>
      </c>
      <c r="J408" s="169">
        <v>0</v>
      </c>
      <c r="K408" s="169">
        <v>0</v>
      </c>
      <c r="L408" s="169">
        <v>0</v>
      </c>
      <c r="M408" s="169">
        <v>5.19</v>
      </c>
      <c r="N408" s="169">
        <v>5.19</v>
      </c>
      <c r="O408" s="169">
        <v>0</v>
      </c>
      <c r="P408" s="169">
        <v>0</v>
      </c>
      <c r="Q408" s="177">
        <v>0</v>
      </c>
      <c r="R408" s="169">
        <v>0</v>
      </c>
      <c r="S408" s="169">
        <v>0</v>
      </c>
      <c r="T408" s="169">
        <v>0</v>
      </c>
      <c r="U408" s="169">
        <v>0</v>
      </c>
      <c r="V408" s="169">
        <v>0</v>
      </c>
      <c r="W408" s="169">
        <v>0</v>
      </c>
      <c r="X408" s="169">
        <v>0</v>
      </c>
      <c r="Y408" s="169">
        <v>0</v>
      </c>
      <c r="Z408" s="169">
        <v>0</v>
      </c>
      <c r="AA408" s="169">
        <v>0</v>
      </c>
      <c r="AB408" s="167" t="s">
        <v>616</v>
      </c>
      <c r="AC408" s="167"/>
      <c r="AD408" s="167"/>
      <c r="AE408" s="168" t="s">
        <v>617</v>
      </c>
      <c r="AF408" s="169">
        <v>25.95</v>
      </c>
      <c r="AG408" s="169">
        <v>15.39</v>
      </c>
      <c r="AH408" s="169">
        <v>10.56</v>
      </c>
      <c r="AI408" s="186">
        <v>0</v>
      </c>
      <c r="AJ408" s="169">
        <v>1.76</v>
      </c>
      <c r="AK408" s="169">
        <v>0</v>
      </c>
      <c r="AL408" s="169">
        <v>0</v>
      </c>
      <c r="AM408" s="169">
        <v>0</v>
      </c>
      <c r="AN408" s="169">
        <v>0</v>
      </c>
      <c r="AO408" s="169">
        <v>0</v>
      </c>
      <c r="AP408" s="169">
        <v>1.76</v>
      </c>
      <c r="AQ408" s="169">
        <v>0</v>
      </c>
      <c r="AR408" s="169">
        <v>0</v>
      </c>
      <c r="AS408" s="169">
        <v>0</v>
      </c>
      <c r="AT408" s="169">
        <v>0</v>
      </c>
      <c r="AU408" s="169">
        <v>0</v>
      </c>
      <c r="AV408" s="169">
        <v>0</v>
      </c>
      <c r="AW408" s="169">
        <v>0</v>
      </c>
      <c r="AX408" s="169">
        <v>234</v>
      </c>
      <c r="AY408" s="169">
        <f t="shared" si="6"/>
        <v>365.18</v>
      </c>
    </row>
    <row r="409" ht="16.5" customHeight="1" spans="1:51">
      <c r="A409" s="167"/>
      <c r="B409" s="167" t="s">
        <v>127</v>
      </c>
      <c r="C409" s="167"/>
      <c r="D409" s="168" t="s">
        <v>618</v>
      </c>
      <c r="E409" s="169">
        <v>131.18</v>
      </c>
      <c r="F409" s="169">
        <v>103.46</v>
      </c>
      <c r="G409" s="169">
        <v>62.27</v>
      </c>
      <c r="H409" s="169">
        <v>36</v>
      </c>
      <c r="I409" s="169">
        <v>36</v>
      </c>
      <c r="J409" s="169">
        <v>0</v>
      </c>
      <c r="K409" s="169">
        <v>0</v>
      </c>
      <c r="L409" s="169">
        <v>0</v>
      </c>
      <c r="M409" s="169">
        <v>5.19</v>
      </c>
      <c r="N409" s="169">
        <v>5.19</v>
      </c>
      <c r="O409" s="169">
        <v>0</v>
      </c>
      <c r="P409" s="169">
        <v>0</v>
      </c>
      <c r="Q409" s="177">
        <v>0</v>
      </c>
      <c r="R409" s="169">
        <v>0</v>
      </c>
      <c r="S409" s="169">
        <v>0</v>
      </c>
      <c r="T409" s="169">
        <v>0</v>
      </c>
      <c r="U409" s="169">
        <v>0</v>
      </c>
      <c r="V409" s="169">
        <v>0</v>
      </c>
      <c r="W409" s="169">
        <v>0</v>
      </c>
      <c r="X409" s="169">
        <v>0</v>
      </c>
      <c r="Y409" s="169">
        <v>0</v>
      </c>
      <c r="Z409" s="169">
        <v>0</v>
      </c>
      <c r="AA409" s="169">
        <v>0</v>
      </c>
      <c r="AB409" s="167"/>
      <c r="AC409" s="167" t="s">
        <v>127</v>
      </c>
      <c r="AD409" s="167"/>
      <c r="AE409" s="168" t="s">
        <v>618</v>
      </c>
      <c r="AF409" s="169">
        <v>25.95</v>
      </c>
      <c r="AG409" s="169">
        <v>15.39</v>
      </c>
      <c r="AH409" s="169">
        <v>10.56</v>
      </c>
      <c r="AI409" s="186">
        <v>0</v>
      </c>
      <c r="AJ409" s="169">
        <v>1.76</v>
      </c>
      <c r="AK409" s="169">
        <v>0</v>
      </c>
      <c r="AL409" s="169">
        <v>0</v>
      </c>
      <c r="AM409" s="169">
        <v>0</v>
      </c>
      <c r="AN409" s="169">
        <v>0</v>
      </c>
      <c r="AO409" s="169">
        <v>0</v>
      </c>
      <c r="AP409" s="169">
        <v>1.76</v>
      </c>
      <c r="AQ409" s="169">
        <v>0</v>
      </c>
      <c r="AR409" s="169">
        <v>0</v>
      </c>
      <c r="AS409" s="169">
        <v>0</v>
      </c>
      <c r="AT409" s="169">
        <v>0</v>
      </c>
      <c r="AU409" s="169">
        <v>0</v>
      </c>
      <c r="AV409" s="169">
        <v>0</v>
      </c>
      <c r="AW409" s="169">
        <v>0</v>
      </c>
      <c r="AX409" s="169">
        <v>234</v>
      </c>
      <c r="AY409" s="169">
        <f t="shared" si="6"/>
        <v>365.18</v>
      </c>
    </row>
    <row r="410" ht="16.5" customHeight="1" spans="1:51">
      <c r="A410" s="167" t="s">
        <v>619</v>
      </c>
      <c r="B410" s="167" t="s">
        <v>129</v>
      </c>
      <c r="C410" s="167" t="s">
        <v>122</v>
      </c>
      <c r="D410" s="168" t="s">
        <v>620</v>
      </c>
      <c r="E410" s="169">
        <v>131.18</v>
      </c>
      <c r="F410" s="169">
        <v>103.46</v>
      </c>
      <c r="G410" s="169">
        <v>62.27</v>
      </c>
      <c r="H410" s="169">
        <v>36</v>
      </c>
      <c r="I410" s="169">
        <v>36</v>
      </c>
      <c r="J410" s="169">
        <v>0</v>
      </c>
      <c r="K410" s="169">
        <v>0</v>
      </c>
      <c r="L410" s="169">
        <v>0</v>
      </c>
      <c r="M410" s="169">
        <v>5.19</v>
      </c>
      <c r="N410" s="169">
        <v>5.19</v>
      </c>
      <c r="O410" s="169">
        <v>0</v>
      </c>
      <c r="P410" s="169">
        <v>0</v>
      </c>
      <c r="Q410" s="177">
        <v>0</v>
      </c>
      <c r="R410" s="169">
        <v>0</v>
      </c>
      <c r="S410" s="169">
        <v>0</v>
      </c>
      <c r="T410" s="169">
        <v>0</v>
      </c>
      <c r="U410" s="169">
        <v>0</v>
      </c>
      <c r="V410" s="169">
        <v>0</v>
      </c>
      <c r="W410" s="169">
        <v>0</v>
      </c>
      <c r="X410" s="169">
        <v>0</v>
      </c>
      <c r="Y410" s="169">
        <v>0</v>
      </c>
      <c r="Z410" s="169">
        <v>0</v>
      </c>
      <c r="AA410" s="169">
        <v>0</v>
      </c>
      <c r="AB410" s="167" t="s">
        <v>619</v>
      </c>
      <c r="AC410" s="167" t="s">
        <v>129</v>
      </c>
      <c r="AD410" s="167" t="s">
        <v>122</v>
      </c>
      <c r="AE410" s="168" t="s">
        <v>620</v>
      </c>
      <c r="AF410" s="169">
        <v>25.95</v>
      </c>
      <c r="AG410" s="169">
        <v>15.39</v>
      </c>
      <c r="AH410" s="169">
        <v>10.56</v>
      </c>
      <c r="AI410" s="186">
        <v>0</v>
      </c>
      <c r="AJ410" s="169">
        <v>1.76</v>
      </c>
      <c r="AK410" s="169">
        <v>0</v>
      </c>
      <c r="AL410" s="169">
        <v>0</v>
      </c>
      <c r="AM410" s="169">
        <v>0</v>
      </c>
      <c r="AN410" s="169">
        <v>0</v>
      </c>
      <c r="AO410" s="169">
        <v>0</v>
      </c>
      <c r="AP410" s="169">
        <v>1.76</v>
      </c>
      <c r="AQ410" s="169">
        <v>0</v>
      </c>
      <c r="AR410" s="169">
        <v>0</v>
      </c>
      <c r="AS410" s="169">
        <v>0</v>
      </c>
      <c r="AT410" s="169">
        <v>0</v>
      </c>
      <c r="AU410" s="169">
        <v>0</v>
      </c>
      <c r="AV410" s="169">
        <v>0</v>
      </c>
      <c r="AW410" s="169">
        <v>0</v>
      </c>
      <c r="AX410" s="169">
        <v>229</v>
      </c>
      <c r="AY410" s="169">
        <f t="shared" si="6"/>
        <v>360.18</v>
      </c>
    </row>
    <row r="411" ht="16.5" customHeight="1" spans="1:51">
      <c r="A411" s="167" t="s">
        <v>619</v>
      </c>
      <c r="B411" s="167" t="s">
        <v>129</v>
      </c>
      <c r="C411" s="167" t="s">
        <v>141</v>
      </c>
      <c r="D411" s="168" t="s">
        <v>621</v>
      </c>
      <c r="E411" s="169">
        <v>0</v>
      </c>
      <c r="F411" s="169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69">
        <v>0</v>
      </c>
      <c r="N411" s="169">
        <v>0</v>
      </c>
      <c r="O411" s="169">
        <v>0</v>
      </c>
      <c r="P411" s="169">
        <v>0</v>
      </c>
      <c r="Q411" s="177">
        <v>0</v>
      </c>
      <c r="R411" s="169">
        <v>0</v>
      </c>
      <c r="S411" s="169">
        <v>0</v>
      </c>
      <c r="T411" s="169">
        <v>0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  <c r="Z411" s="169">
        <v>0</v>
      </c>
      <c r="AA411" s="169">
        <v>0</v>
      </c>
      <c r="AB411" s="167" t="s">
        <v>619</v>
      </c>
      <c r="AC411" s="167" t="s">
        <v>129</v>
      </c>
      <c r="AD411" s="167" t="s">
        <v>141</v>
      </c>
      <c r="AE411" s="168" t="s">
        <v>621</v>
      </c>
      <c r="AF411" s="169">
        <v>0</v>
      </c>
      <c r="AG411" s="169">
        <v>0</v>
      </c>
      <c r="AH411" s="169">
        <v>0</v>
      </c>
      <c r="AI411" s="186">
        <v>0</v>
      </c>
      <c r="AJ411" s="169">
        <v>0</v>
      </c>
      <c r="AK411" s="169">
        <v>0</v>
      </c>
      <c r="AL411" s="169">
        <v>0</v>
      </c>
      <c r="AM411" s="169">
        <v>0</v>
      </c>
      <c r="AN411" s="169">
        <v>0</v>
      </c>
      <c r="AO411" s="169">
        <v>0</v>
      </c>
      <c r="AP411" s="169">
        <v>0</v>
      </c>
      <c r="AQ411" s="169">
        <v>0</v>
      </c>
      <c r="AR411" s="169">
        <v>0</v>
      </c>
      <c r="AS411" s="169">
        <v>0</v>
      </c>
      <c r="AT411" s="169">
        <v>0</v>
      </c>
      <c r="AU411" s="169">
        <v>0</v>
      </c>
      <c r="AV411" s="169">
        <v>0</v>
      </c>
      <c r="AW411" s="169">
        <v>0</v>
      </c>
      <c r="AX411" s="169">
        <v>5</v>
      </c>
      <c r="AY411" s="169">
        <f t="shared" si="6"/>
        <v>5</v>
      </c>
    </row>
    <row r="412" ht="16.5" customHeight="1" spans="1:51">
      <c r="A412" s="167"/>
      <c r="B412" s="167" t="s">
        <v>157</v>
      </c>
      <c r="C412" s="167"/>
      <c r="D412" s="168" t="s">
        <v>622</v>
      </c>
      <c r="E412" s="169">
        <v>0</v>
      </c>
      <c r="F412" s="169">
        <v>0</v>
      </c>
      <c r="G412" s="169">
        <v>0</v>
      </c>
      <c r="H412" s="169">
        <v>0</v>
      </c>
      <c r="I412" s="169">
        <v>0</v>
      </c>
      <c r="J412" s="169">
        <v>0</v>
      </c>
      <c r="K412" s="169">
        <v>0</v>
      </c>
      <c r="L412" s="169">
        <v>0</v>
      </c>
      <c r="M412" s="169">
        <v>0</v>
      </c>
      <c r="N412" s="169">
        <v>0</v>
      </c>
      <c r="O412" s="169">
        <v>0</v>
      </c>
      <c r="P412" s="169">
        <v>0</v>
      </c>
      <c r="Q412" s="177">
        <v>0</v>
      </c>
      <c r="R412" s="169">
        <v>0</v>
      </c>
      <c r="S412" s="169">
        <v>0</v>
      </c>
      <c r="T412" s="169">
        <v>0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0</v>
      </c>
      <c r="AA412" s="169">
        <v>0</v>
      </c>
      <c r="AB412" s="167"/>
      <c r="AC412" s="167" t="s">
        <v>157</v>
      </c>
      <c r="AD412" s="167"/>
      <c r="AE412" s="168" t="s">
        <v>622</v>
      </c>
      <c r="AF412" s="169">
        <v>0</v>
      </c>
      <c r="AG412" s="169">
        <v>0</v>
      </c>
      <c r="AH412" s="169">
        <v>0</v>
      </c>
      <c r="AI412" s="186">
        <v>0</v>
      </c>
      <c r="AJ412" s="169">
        <v>0</v>
      </c>
      <c r="AK412" s="169">
        <v>0</v>
      </c>
      <c r="AL412" s="169">
        <v>0</v>
      </c>
      <c r="AM412" s="169">
        <v>0</v>
      </c>
      <c r="AN412" s="169">
        <v>0</v>
      </c>
      <c r="AO412" s="169">
        <v>0</v>
      </c>
      <c r="AP412" s="169">
        <v>0</v>
      </c>
      <c r="AQ412" s="169">
        <v>0</v>
      </c>
      <c r="AR412" s="169">
        <v>0</v>
      </c>
      <c r="AS412" s="169">
        <v>0</v>
      </c>
      <c r="AT412" s="169">
        <v>0</v>
      </c>
      <c r="AU412" s="169">
        <v>0</v>
      </c>
      <c r="AV412" s="169">
        <v>0</v>
      </c>
      <c r="AW412" s="169">
        <v>0</v>
      </c>
      <c r="AX412" s="169">
        <v>0</v>
      </c>
      <c r="AY412" s="169">
        <f t="shared" si="6"/>
        <v>0</v>
      </c>
    </row>
    <row r="413" ht="16.5" customHeight="1" spans="1:51">
      <c r="A413" s="167" t="s">
        <v>619</v>
      </c>
      <c r="B413" s="167" t="s">
        <v>159</v>
      </c>
      <c r="C413" s="167" t="s">
        <v>122</v>
      </c>
      <c r="D413" s="168" t="s">
        <v>623</v>
      </c>
      <c r="E413" s="169">
        <v>0</v>
      </c>
      <c r="F413" s="169">
        <v>0</v>
      </c>
      <c r="G413" s="169">
        <v>0</v>
      </c>
      <c r="H413" s="169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69">
        <v>0</v>
      </c>
      <c r="P413" s="169">
        <v>0</v>
      </c>
      <c r="Q413" s="177">
        <v>0</v>
      </c>
      <c r="R413" s="169">
        <v>0</v>
      </c>
      <c r="S413" s="169">
        <v>0</v>
      </c>
      <c r="T413" s="169">
        <v>0</v>
      </c>
      <c r="U413" s="169">
        <v>0</v>
      </c>
      <c r="V413" s="169">
        <v>0</v>
      </c>
      <c r="W413" s="169">
        <v>0</v>
      </c>
      <c r="X413" s="169">
        <v>0</v>
      </c>
      <c r="Y413" s="169">
        <v>0</v>
      </c>
      <c r="Z413" s="169">
        <v>0</v>
      </c>
      <c r="AA413" s="169">
        <v>0</v>
      </c>
      <c r="AB413" s="167" t="s">
        <v>619</v>
      </c>
      <c r="AC413" s="167" t="s">
        <v>159</v>
      </c>
      <c r="AD413" s="167" t="s">
        <v>122</v>
      </c>
      <c r="AE413" s="168" t="s">
        <v>623</v>
      </c>
      <c r="AF413" s="169">
        <v>0</v>
      </c>
      <c r="AG413" s="169">
        <v>0</v>
      </c>
      <c r="AH413" s="169">
        <v>0</v>
      </c>
      <c r="AI413" s="186">
        <v>0</v>
      </c>
      <c r="AJ413" s="169">
        <v>0</v>
      </c>
      <c r="AK413" s="169">
        <v>0</v>
      </c>
      <c r="AL413" s="169">
        <v>0</v>
      </c>
      <c r="AM413" s="169">
        <v>0</v>
      </c>
      <c r="AN413" s="169">
        <v>0</v>
      </c>
      <c r="AO413" s="169">
        <v>0</v>
      </c>
      <c r="AP413" s="169">
        <v>0</v>
      </c>
      <c r="AQ413" s="169">
        <v>0</v>
      </c>
      <c r="AR413" s="169">
        <v>0</v>
      </c>
      <c r="AS413" s="169">
        <v>0</v>
      </c>
      <c r="AT413" s="169">
        <v>0</v>
      </c>
      <c r="AU413" s="169">
        <v>0</v>
      </c>
      <c r="AV413" s="169">
        <v>0</v>
      </c>
      <c r="AW413" s="169">
        <v>0</v>
      </c>
      <c r="AX413" s="169">
        <v>0</v>
      </c>
      <c r="AY413" s="169">
        <f t="shared" si="6"/>
        <v>0</v>
      </c>
    </row>
    <row r="414" ht="16.5" customHeight="1" spans="1:51">
      <c r="A414" s="167" t="s">
        <v>619</v>
      </c>
      <c r="B414" s="167" t="s">
        <v>159</v>
      </c>
      <c r="C414" s="167" t="s">
        <v>141</v>
      </c>
      <c r="D414" s="168" t="s">
        <v>624</v>
      </c>
      <c r="E414" s="169">
        <v>0</v>
      </c>
      <c r="F414" s="169">
        <v>0</v>
      </c>
      <c r="G414" s="169">
        <v>0</v>
      </c>
      <c r="H414" s="169">
        <v>0</v>
      </c>
      <c r="I414" s="169">
        <v>0</v>
      </c>
      <c r="J414" s="169">
        <v>0</v>
      </c>
      <c r="K414" s="169">
        <v>0</v>
      </c>
      <c r="L414" s="169">
        <v>0</v>
      </c>
      <c r="M414" s="169">
        <v>0</v>
      </c>
      <c r="N414" s="169">
        <v>0</v>
      </c>
      <c r="O414" s="169">
        <v>0</v>
      </c>
      <c r="P414" s="169">
        <v>0</v>
      </c>
      <c r="Q414" s="177">
        <v>0</v>
      </c>
      <c r="R414" s="169">
        <v>0</v>
      </c>
      <c r="S414" s="169">
        <v>0</v>
      </c>
      <c r="T414" s="169">
        <v>0</v>
      </c>
      <c r="U414" s="169">
        <v>0</v>
      </c>
      <c r="V414" s="169">
        <v>0</v>
      </c>
      <c r="W414" s="169">
        <v>0</v>
      </c>
      <c r="X414" s="169">
        <v>0</v>
      </c>
      <c r="Y414" s="169">
        <v>0</v>
      </c>
      <c r="Z414" s="169">
        <v>0</v>
      </c>
      <c r="AA414" s="169">
        <v>0</v>
      </c>
      <c r="AB414" s="167" t="s">
        <v>619</v>
      </c>
      <c r="AC414" s="167" t="s">
        <v>159</v>
      </c>
      <c r="AD414" s="167" t="s">
        <v>141</v>
      </c>
      <c r="AE414" s="168" t="s">
        <v>624</v>
      </c>
      <c r="AF414" s="169">
        <v>0</v>
      </c>
      <c r="AG414" s="169">
        <v>0</v>
      </c>
      <c r="AH414" s="169">
        <v>0</v>
      </c>
      <c r="AI414" s="186">
        <v>0</v>
      </c>
      <c r="AJ414" s="169">
        <v>0</v>
      </c>
      <c r="AK414" s="169">
        <v>0</v>
      </c>
      <c r="AL414" s="169">
        <v>0</v>
      </c>
      <c r="AM414" s="169">
        <v>0</v>
      </c>
      <c r="AN414" s="169">
        <v>0</v>
      </c>
      <c r="AO414" s="169">
        <v>0</v>
      </c>
      <c r="AP414" s="169">
        <v>0</v>
      </c>
      <c r="AQ414" s="169">
        <v>0</v>
      </c>
      <c r="AR414" s="169">
        <v>0</v>
      </c>
      <c r="AS414" s="169">
        <v>0</v>
      </c>
      <c r="AT414" s="169">
        <v>0</v>
      </c>
      <c r="AU414" s="169">
        <v>0</v>
      </c>
      <c r="AV414" s="169">
        <v>0</v>
      </c>
      <c r="AW414" s="169">
        <v>0</v>
      </c>
      <c r="AX414" s="169">
        <v>0</v>
      </c>
      <c r="AY414" s="169">
        <f t="shared" si="6"/>
        <v>0</v>
      </c>
    </row>
    <row r="415" ht="16.5" customHeight="1" spans="1:51">
      <c r="A415" s="167" t="s">
        <v>625</v>
      </c>
      <c r="B415" s="167"/>
      <c r="C415" s="167"/>
      <c r="D415" s="168" t="s">
        <v>626</v>
      </c>
      <c r="E415" s="169">
        <v>0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77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0</v>
      </c>
      <c r="AA415" s="169">
        <v>0</v>
      </c>
      <c r="AB415" s="167" t="s">
        <v>625</v>
      </c>
      <c r="AC415" s="167"/>
      <c r="AD415" s="167"/>
      <c r="AE415" s="168" t="s">
        <v>626</v>
      </c>
      <c r="AF415" s="169">
        <v>0</v>
      </c>
      <c r="AG415" s="169">
        <v>0</v>
      </c>
      <c r="AH415" s="169">
        <v>0</v>
      </c>
      <c r="AI415" s="186">
        <v>0</v>
      </c>
      <c r="AJ415" s="169">
        <v>0</v>
      </c>
      <c r="AK415" s="169">
        <v>0</v>
      </c>
      <c r="AL415" s="169">
        <v>0</v>
      </c>
      <c r="AM415" s="169">
        <v>0</v>
      </c>
      <c r="AN415" s="169">
        <v>0</v>
      </c>
      <c r="AO415" s="169">
        <v>0</v>
      </c>
      <c r="AP415" s="169">
        <v>0</v>
      </c>
      <c r="AQ415" s="169">
        <v>0</v>
      </c>
      <c r="AR415" s="169">
        <v>0</v>
      </c>
      <c r="AS415" s="169">
        <v>0</v>
      </c>
      <c r="AT415" s="169">
        <v>0</v>
      </c>
      <c r="AU415" s="169">
        <v>0</v>
      </c>
      <c r="AV415" s="169">
        <v>0</v>
      </c>
      <c r="AW415" s="169">
        <v>0</v>
      </c>
      <c r="AX415" s="169">
        <v>0</v>
      </c>
      <c r="AY415" s="169">
        <f t="shared" si="6"/>
        <v>0</v>
      </c>
    </row>
    <row r="416" ht="16.5" customHeight="1" spans="1:51">
      <c r="A416" s="167"/>
      <c r="B416" s="167" t="s">
        <v>132</v>
      </c>
      <c r="C416" s="167"/>
      <c r="D416" s="168" t="s">
        <v>627</v>
      </c>
      <c r="E416" s="169">
        <v>0</v>
      </c>
      <c r="F416" s="169">
        <v>0</v>
      </c>
      <c r="G416" s="169">
        <v>0</v>
      </c>
      <c r="H416" s="169">
        <v>0</v>
      </c>
      <c r="I416" s="169">
        <v>0</v>
      </c>
      <c r="J416" s="169">
        <v>0</v>
      </c>
      <c r="K416" s="169">
        <v>0</v>
      </c>
      <c r="L416" s="169">
        <v>0</v>
      </c>
      <c r="M416" s="169">
        <v>0</v>
      </c>
      <c r="N416" s="169">
        <v>0</v>
      </c>
      <c r="O416" s="169">
        <v>0</v>
      </c>
      <c r="P416" s="169">
        <v>0</v>
      </c>
      <c r="Q416" s="177">
        <v>0</v>
      </c>
      <c r="R416" s="169">
        <v>0</v>
      </c>
      <c r="S416" s="169">
        <v>0</v>
      </c>
      <c r="T416" s="169">
        <v>0</v>
      </c>
      <c r="U416" s="169">
        <v>0</v>
      </c>
      <c r="V416" s="169">
        <v>0</v>
      </c>
      <c r="W416" s="169">
        <v>0</v>
      </c>
      <c r="X416" s="169">
        <v>0</v>
      </c>
      <c r="Y416" s="169">
        <v>0</v>
      </c>
      <c r="Z416" s="169">
        <v>0</v>
      </c>
      <c r="AA416" s="169">
        <v>0</v>
      </c>
      <c r="AB416" s="167"/>
      <c r="AC416" s="167" t="s">
        <v>132</v>
      </c>
      <c r="AD416" s="167"/>
      <c r="AE416" s="168" t="s">
        <v>627</v>
      </c>
      <c r="AF416" s="169">
        <v>0</v>
      </c>
      <c r="AG416" s="169">
        <v>0</v>
      </c>
      <c r="AH416" s="169">
        <v>0</v>
      </c>
      <c r="AI416" s="186">
        <v>0</v>
      </c>
      <c r="AJ416" s="169">
        <v>0</v>
      </c>
      <c r="AK416" s="169">
        <v>0</v>
      </c>
      <c r="AL416" s="169">
        <v>0</v>
      </c>
      <c r="AM416" s="169">
        <v>0</v>
      </c>
      <c r="AN416" s="169">
        <v>0</v>
      </c>
      <c r="AO416" s="169">
        <v>0</v>
      </c>
      <c r="AP416" s="169">
        <v>0</v>
      </c>
      <c r="AQ416" s="169">
        <v>0</v>
      </c>
      <c r="AR416" s="169">
        <v>0</v>
      </c>
      <c r="AS416" s="169">
        <v>0</v>
      </c>
      <c r="AT416" s="169">
        <v>0</v>
      </c>
      <c r="AU416" s="169">
        <v>0</v>
      </c>
      <c r="AV416" s="169">
        <v>0</v>
      </c>
      <c r="AW416" s="169">
        <v>0</v>
      </c>
      <c r="AX416" s="169">
        <v>0</v>
      </c>
      <c r="AY416" s="169">
        <f t="shared" si="6"/>
        <v>0</v>
      </c>
    </row>
    <row r="417" ht="16.5" customHeight="1" spans="1:51">
      <c r="A417" s="167" t="s">
        <v>628</v>
      </c>
      <c r="B417" s="167" t="s">
        <v>134</v>
      </c>
      <c r="C417" s="167" t="s">
        <v>141</v>
      </c>
      <c r="D417" s="168" t="s">
        <v>629</v>
      </c>
      <c r="E417" s="169">
        <v>0</v>
      </c>
      <c r="F417" s="169">
        <v>0</v>
      </c>
      <c r="G417" s="169">
        <v>0</v>
      </c>
      <c r="H417" s="169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77">
        <v>0</v>
      </c>
      <c r="R417" s="169">
        <v>0</v>
      </c>
      <c r="S417" s="169">
        <v>0</v>
      </c>
      <c r="T417" s="169">
        <v>0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0</v>
      </c>
      <c r="AA417" s="169">
        <v>0</v>
      </c>
      <c r="AB417" s="167" t="s">
        <v>628</v>
      </c>
      <c r="AC417" s="167" t="s">
        <v>134</v>
      </c>
      <c r="AD417" s="167" t="s">
        <v>141</v>
      </c>
      <c r="AE417" s="168" t="s">
        <v>629</v>
      </c>
      <c r="AF417" s="169">
        <v>0</v>
      </c>
      <c r="AG417" s="169">
        <v>0</v>
      </c>
      <c r="AH417" s="169">
        <v>0</v>
      </c>
      <c r="AI417" s="186">
        <v>0</v>
      </c>
      <c r="AJ417" s="169">
        <v>0</v>
      </c>
      <c r="AK417" s="169">
        <v>0</v>
      </c>
      <c r="AL417" s="169">
        <v>0</v>
      </c>
      <c r="AM417" s="169">
        <v>0</v>
      </c>
      <c r="AN417" s="169">
        <v>0</v>
      </c>
      <c r="AO417" s="169">
        <v>0</v>
      </c>
      <c r="AP417" s="169">
        <v>0</v>
      </c>
      <c r="AQ417" s="169">
        <v>0</v>
      </c>
      <c r="AR417" s="169">
        <v>0</v>
      </c>
      <c r="AS417" s="169">
        <v>0</v>
      </c>
      <c r="AT417" s="169">
        <v>0</v>
      </c>
      <c r="AU417" s="169">
        <v>0</v>
      </c>
      <c r="AV417" s="169">
        <v>0</v>
      </c>
      <c r="AW417" s="169">
        <v>0</v>
      </c>
      <c r="AX417" s="169">
        <v>0</v>
      </c>
      <c r="AY417" s="169">
        <f t="shared" si="6"/>
        <v>0</v>
      </c>
    </row>
    <row r="418" ht="16.5" customHeight="1" spans="1:51">
      <c r="A418" s="167" t="s">
        <v>630</v>
      </c>
      <c r="B418" s="167"/>
      <c r="C418" s="167"/>
      <c r="D418" s="168" t="s">
        <v>631</v>
      </c>
      <c r="E418" s="169">
        <v>1897.09</v>
      </c>
      <c r="F418" s="169">
        <v>1286.89</v>
      </c>
      <c r="G418" s="169">
        <v>715.06</v>
      </c>
      <c r="H418" s="169">
        <v>162.44</v>
      </c>
      <c r="I418" s="169">
        <v>139.5</v>
      </c>
      <c r="J418" s="169">
        <v>22.94</v>
      </c>
      <c r="K418" s="169">
        <v>0</v>
      </c>
      <c r="L418" s="169">
        <v>0</v>
      </c>
      <c r="M418" s="169">
        <v>80.88</v>
      </c>
      <c r="N418" s="169">
        <v>59.59</v>
      </c>
      <c r="O418" s="169">
        <v>0</v>
      </c>
      <c r="P418" s="169">
        <v>21.29</v>
      </c>
      <c r="Q418" s="177">
        <v>0</v>
      </c>
      <c r="R418" s="169">
        <v>0</v>
      </c>
      <c r="S418" s="169">
        <v>328.5</v>
      </c>
      <c r="T418" s="169">
        <v>0</v>
      </c>
      <c r="U418" s="169">
        <v>0</v>
      </c>
      <c r="V418" s="169">
        <v>0</v>
      </c>
      <c r="W418" s="169">
        <v>0</v>
      </c>
      <c r="X418" s="169">
        <v>0</v>
      </c>
      <c r="Y418" s="169">
        <v>0</v>
      </c>
      <c r="Z418" s="169">
        <v>0</v>
      </c>
      <c r="AA418" s="169">
        <v>0</v>
      </c>
      <c r="AB418" s="167" t="s">
        <v>630</v>
      </c>
      <c r="AC418" s="167"/>
      <c r="AD418" s="167"/>
      <c r="AE418" s="168" t="s">
        <v>631</v>
      </c>
      <c r="AF418" s="169">
        <v>607.59</v>
      </c>
      <c r="AG418" s="169">
        <v>566.01</v>
      </c>
      <c r="AH418" s="169">
        <v>41.58</v>
      </c>
      <c r="AI418" s="186">
        <v>0</v>
      </c>
      <c r="AJ418" s="169">
        <v>2.61</v>
      </c>
      <c r="AK418" s="169">
        <v>0</v>
      </c>
      <c r="AL418" s="169">
        <v>0</v>
      </c>
      <c r="AM418" s="169">
        <v>0</v>
      </c>
      <c r="AN418" s="169">
        <v>0</v>
      </c>
      <c r="AO418" s="169">
        <v>0</v>
      </c>
      <c r="AP418" s="169">
        <v>2.61</v>
      </c>
      <c r="AQ418" s="169">
        <v>0</v>
      </c>
      <c r="AR418" s="169">
        <v>0</v>
      </c>
      <c r="AS418" s="169">
        <v>0</v>
      </c>
      <c r="AT418" s="169">
        <v>0</v>
      </c>
      <c r="AU418" s="169">
        <v>0</v>
      </c>
      <c r="AV418" s="169">
        <v>0</v>
      </c>
      <c r="AW418" s="169">
        <v>0</v>
      </c>
      <c r="AX418" s="169">
        <v>467</v>
      </c>
      <c r="AY418" s="169">
        <f t="shared" si="6"/>
        <v>2364.09</v>
      </c>
    </row>
    <row r="419" ht="16.5" customHeight="1" spans="1:51">
      <c r="A419" s="167"/>
      <c r="B419" s="167" t="s">
        <v>122</v>
      </c>
      <c r="C419" s="167"/>
      <c r="D419" s="168" t="s">
        <v>632</v>
      </c>
      <c r="E419" s="169">
        <v>1897.09</v>
      </c>
      <c r="F419" s="169">
        <v>1286.89</v>
      </c>
      <c r="G419" s="169">
        <v>715.06</v>
      </c>
      <c r="H419" s="169">
        <v>162.44</v>
      </c>
      <c r="I419" s="169">
        <v>139.5</v>
      </c>
      <c r="J419" s="169">
        <v>22.94</v>
      </c>
      <c r="K419" s="169">
        <v>0</v>
      </c>
      <c r="L419" s="169">
        <v>0</v>
      </c>
      <c r="M419" s="169">
        <v>80.88</v>
      </c>
      <c r="N419" s="169">
        <v>59.59</v>
      </c>
      <c r="O419" s="169">
        <v>0</v>
      </c>
      <c r="P419" s="169">
        <v>21.29</v>
      </c>
      <c r="Q419" s="177">
        <v>0</v>
      </c>
      <c r="R419" s="169">
        <v>0</v>
      </c>
      <c r="S419" s="169">
        <v>328.5</v>
      </c>
      <c r="T419" s="169">
        <v>0</v>
      </c>
      <c r="U419" s="169">
        <v>0</v>
      </c>
      <c r="V419" s="169">
        <v>0</v>
      </c>
      <c r="W419" s="169">
        <v>0</v>
      </c>
      <c r="X419" s="169">
        <v>0</v>
      </c>
      <c r="Y419" s="169">
        <v>0</v>
      </c>
      <c r="Z419" s="169">
        <v>0</v>
      </c>
      <c r="AA419" s="169">
        <v>0</v>
      </c>
      <c r="AB419" s="167"/>
      <c r="AC419" s="167" t="s">
        <v>122</v>
      </c>
      <c r="AD419" s="167"/>
      <c r="AE419" s="168" t="s">
        <v>632</v>
      </c>
      <c r="AF419" s="169">
        <v>607.59</v>
      </c>
      <c r="AG419" s="169">
        <v>566.01</v>
      </c>
      <c r="AH419" s="169">
        <v>41.58</v>
      </c>
      <c r="AI419" s="186">
        <v>0</v>
      </c>
      <c r="AJ419" s="169">
        <v>2.61</v>
      </c>
      <c r="AK419" s="169">
        <v>0</v>
      </c>
      <c r="AL419" s="169">
        <v>0</v>
      </c>
      <c r="AM419" s="169">
        <v>0</v>
      </c>
      <c r="AN419" s="169">
        <v>0</v>
      </c>
      <c r="AO419" s="169">
        <v>0</v>
      </c>
      <c r="AP419" s="169">
        <v>2.61</v>
      </c>
      <c r="AQ419" s="169">
        <v>0</v>
      </c>
      <c r="AR419" s="169">
        <v>0</v>
      </c>
      <c r="AS419" s="169">
        <v>0</v>
      </c>
      <c r="AT419" s="169">
        <v>0</v>
      </c>
      <c r="AU419" s="169">
        <v>0</v>
      </c>
      <c r="AV419" s="169">
        <v>0</v>
      </c>
      <c r="AW419" s="169">
        <v>0</v>
      </c>
      <c r="AX419" s="169">
        <v>334</v>
      </c>
      <c r="AY419" s="169">
        <f t="shared" si="6"/>
        <v>2231.09</v>
      </c>
    </row>
    <row r="420" ht="16.5" customHeight="1" spans="1:51">
      <c r="A420" s="167" t="s">
        <v>633</v>
      </c>
      <c r="B420" s="167" t="s">
        <v>125</v>
      </c>
      <c r="C420" s="167" t="s">
        <v>122</v>
      </c>
      <c r="D420" s="168" t="s">
        <v>634</v>
      </c>
      <c r="E420" s="169">
        <v>1460.57</v>
      </c>
      <c r="F420" s="169">
        <v>974.81</v>
      </c>
      <c r="G420" s="169">
        <v>539.15</v>
      </c>
      <c r="H420" s="169">
        <v>162.44</v>
      </c>
      <c r="I420" s="169">
        <v>139.5</v>
      </c>
      <c r="J420" s="169">
        <v>22.94</v>
      </c>
      <c r="K420" s="169">
        <v>0</v>
      </c>
      <c r="L420" s="169">
        <v>0</v>
      </c>
      <c r="M420" s="169">
        <v>66.22</v>
      </c>
      <c r="N420" s="169">
        <v>44.93</v>
      </c>
      <c r="O420" s="169">
        <v>0</v>
      </c>
      <c r="P420" s="169">
        <v>21.29</v>
      </c>
      <c r="Q420" s="177">
        <v>0</v>
      </c>
      <c r="R420" s="169">
        <v>0</v>
      </c>
      <c r="S420" s="169">
        <v>207</v>
      </c>
      <c r="T420" s="169">
        <v>0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0</v>
      </c>
      <c r="AA420" s="169">
        <v>0</v>
      </c>
      <c r="AB420" s="167" t="s">
        <v>633</v>
      </c>
      <c r="AC420" s="167" t="s">
        <v>125</v>
      </c>
      <c r="AD420" s="167" t="s">
        <v>122</v>
      </c>
      <c r="AE420" s="168" t="s">
        <v>634</v>
      </c>
      <c r="AF420" s="169">
        <v>483.15</v>
      </c>
      <c r="AG420" s="169">
        <v>441.57</v>
      </c>
      <c r="AH420" s="169">
        <v>41.58</v>
      </c>
      <c r="AI420" s="186">
        <v>0</v>
      </c>
      <c r="AJ420" s="169">
        <v>2.61</v>
      </c>
      <c r="AK420" s="169">
        <v>0</v>
      </c>
      <c r="AL420" s="169">
        <v>0</v>
      </c>
      <c r="AM420" s="169">
        <v>0</v>
      </c>
      <c r="AN420" s="169">
        <v>0</v>
      </c>
      <c r="AO420" s="169">
        <v>0</v>
      </c>
      <c r="AP420" s="169">
        <v>2.61</v>
      </c>
      <c r="AQ420" s="169">
        <v>0</v>
      </c>
      <c r="AR420" s="169">
        <v>0</v>
      </c>
      <c r="AS420" s="169">
        <v>0</v>
      </c>
      <c r="AT420" s="169">
        <v>0</v>
      </c>
      <c r="AU420" s="169">
        <v>0</v>
      </c>
      <c r="AV420" s="169">
        <v>0</v>
      </c>
      <c r="AW420" s="169">
        <v>0</v>
      </c>
      <c r="AX420" s="169">
        <v>47</v>
      </c>
      <c r="AY420" s="169">
        <f t="shared" si="6"/>
        <v>1507.57</v>
      </c>
    </row>
    <row r="421" ht="16.5" customHeight="1" spans="1:51">
      <c r="A421" s="167" t="s">
        <v>633</v>
      </c>
      <c r="B421" s="167" t="s">
        <v>125</v>
      </c>
      <c r="C421" s="167" t="s">
        <v>252</v>
      </c>
      <c r="D421" s="168" t="s">
        <v>635</v>
      </c>
      <c r="E421" s="169">
        <v>46.6</v>
      </c>
      <c r="F421" s="169">
        <v>41.49</v>
      </c>
      <c r="G421" s="169">
        <v>23.76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1.98</v>
      </c>
      <c r="N421" s="169">
        <v>1.98</v>
      </c>
      <c r="O421" s="169">
        <v>0</v>
      </c>
      <c r="P421" s="169">
        <v>0</v>
      </c>
      <c r="Q421" s="177">
        <v>0</v>
      </c>
      <c r="R421" s="169">
        <v>0</v>
      </c>
      <c r="S421" s="169">
        <v>15.75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69">
        <v>0</v>
      </c>
      <c r="AB421" s="167" t="s">
        <v>633</v>
      </c>
      <c r="AC421" s="167" t="s">
        <v>125</v>
      </c>
      <c r="AD421" s="167" t="s">
        <v>252</v>
      </c>
      <c r="AE421" s="168" t="s">
        <v>635</v>
      </c>
      <c r="AF421" s="169">
        <v>5.11</v>
      </c>
      <c r="AG421" s="169">
        <v>5.11</v>
      </c>
      <c r="AH421" s="169">
        <v>0</v>
      </c>
      <c r="AI421" s="186">
        <v>0</v>
      </c>
      <c r="AJ421" s="169">
        <v>0</v>
      </c>
      <c r="AK421" s="169">
        <v>0</v>
      </c>
      <c r="AL421" s="169">
        <v>0</v>
      </c>
      <c r="AM421" s="169">
        <v>0</v>
      </c>
      <c r="AN421" s="169">
        <v>0</v>
      </c>
      <c r="AO421" s="169">
        <v>0</v>
      </c>
      <c r="AP421" s="169">
        <v>0</v>
      </c>
      <c r="AQ421" s="169">
        <v>0</v>
      </c>
      <c r="AR421" s="169">
        <v>0</v>
      </c>
      <c r="AS421" s="169">
        <v>0</v>
      </c>
      <c r="AT421" s="169">
        <v>0</v>
      </c>
      <c r="AU421" s="169">
        <v>0</v>
      </c>
      <c r="AV421" s="169">
        <v>0</v>
      </c>
      <c r="AW421" s="169">
        <v>0</v>
      </c>
      <c r="AX421" s="169">
        <v>5</v>
      </c>
      <c r="AY421" s="169">
        <f t="shared" si="6"/>
        <v>51.6</v>
      </c>
    </row>
    <row r="422" ht="16.5" customHeight="1" spans="1:51">
      <c r="A422" s="167" t="s">
        <v>633</v>
      </c>
      <c r="B422" s="167" t="s">
        <v>125</v>
      </c>
      <c r="C422" s="167" t="s">
        <v>176</v>
      </c>
      <c r="D422" s="168" t="s">
        <v>636</v>
      </c>
      <c r="E422" s="169">
        <v>0</v>
      </c>
      <c r="F422" s="169">
        <v>0</v>
      </c>
      <c r="G422" s="169">
        <v>0</v>
      </c>
      <c r="H422" s="169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0</v>
      </c>
      <c r="Q422" s="177">
        <v>0</v>
      </c>
      <c r="R422" s="169">
        <v>0</v>
      </c>
      <c r="S422" s="169">
        <v>0</v>
      </c>
      <c r="T422" s="169">
        <v>0</v>
      </c>
      <c r="U422" s="169">
        <v>0</v>
      </c>
      <c r="V422" s="169">
        <v>0</v>
      </c>
      <c r="W422" s="169">
        <v>0</v>
      </c>
      <c r="X422" s="169">
        <v>0</v>
      </c>
      <c r="Y422" s="169">
        <v>0</v>
      </c>
      <c r="Z422" s="169">
        <v>0</v>
      </c>
      <c r="AA422" s="169">
        <v>0</v>
      </c>
      <c r="AB422" s="167" t="s">
        <v>633</v>
      </c>
      <c r="AC422" s="167" t="s">
        <v>125</v>
      </c>
      <c r="AD422" s="167" t="s">
        <v>176</v>
      </c>
      <c r="AE422" s="168" t="s">
        <v>636</v>
      </c>
      <c r="AF422" s="169">
        <v>0</v>
      </c>
      <c r="AG422" s="169">
        <v>0</v>
      </c>
      <c r="AH422" s="169">
        <v>0</v>
      </c>
      <c r="AI422" s="186">
        <v>0</v>
      </c>
      <c r="AJ422" s="169">
        <v>0</v>
      </c>
      <c r="AK422" s="169">
        <v>0</v>
      </c>
      <c r="AL422" s="169">
        <v>0</v>
      </c>
      <c r="AM422" s="169">
        <v>0</v>
      </c>
      <c r="AN422" s="169">
        <v>0</v>
      </c>
      <c r="AO422" s="169">
        <v>0</v>
      </c>
      <c r="AP422" s="169">
        <v>0</v>
      </c>
      <c r="AQ422" s="169">
        <v>0</v>
      </c>
      <c r="AR422" s="169">
        <v>0</v>
      </c>
      <c r="AS422" s="169">
        <v>0</v>
      </c>
      <c r="AT422" s="169">
        <v>0</v>
      </c>
      <c r="AU422" s="169">
        <v>0</v>
      </c>
      <c r="AV422" s="169">
        <v>0</v>
      </c>
      <c r="AW422" s="169">
        <v>0</v>
      </c>
      <c r="AX422" s="169">
        <v>5</v>
      </c>
      <c r="AY422" s="169">
        <f t="shared" si="6"/>
        <v>5</v>
      </c>
    </row>
    <row r="423" ht="16.5" customHeight="1" spans="1:51">
      <c r="A423" s="167" t="s">
        <v>633</v>
      </c>
      <c r="B423" s="167" t="s">
        <v>125</v>
      </c>
      <c r="C423" s="167" t="s">
        <v>139</v>
      </c>
      <c r="D423" s="168" t="s">
        <v>637</v>
      </c>
      <c r="E423" s="169">
        <v>389.92</v>
      </c>
      <c r="F423" s="169">
        <v>270.59</v>
      </c>
      <c r="G423" s="169">
        <v>152.16</v>
      </c>
      <c r="H423" s="169">
        <v>0</v>
      </c>
      <c r="I423" s="169">
        <v>0</v>
      </c>
      <c r="J423" s="169">
        <v>0</v>
      </c>
      <c r="K423" s="169">
        <v>0</v>
      </c>
      <c r="L423" s="169">
        <v>0</v>
      </c>
      <c r="M423" s="169">
        <v>12.68</v>
      </c>
      <c r="N423" s="169">
        <v>12.68</v>
      </c>
      <c r="O423" s="169">
        <v>0</v>
      </c>
      <c r="P423" s="169">
        <v>0</v>
      </c>
      <c r="Q423" s="177">
        <v>0</v>
      </c>
      <c r="R423" s="169">
        <v>0</v>
      </c>
      <c r="S423" s="169">
        <v>105.75</v>
      </c>
      <c r="T423" s="169">
        <v>0</v>
      </c>
      <c r="U423" s="169">
        <v>0</v>
      </c>
      <c r="V423" s="169">
        <v>0</v>
      </c>
      <c r="W423" s="169">
        <v>0</v>
      </c>
      <c r="X423" s="169">
        <v>0</v>
      </c>
      <c r="Y423" s="169">
        <v>0</v>
      </c>
      <c r="Z423" s="169">
        <v>0</v>
      </c>
      <c r="AA423" s="169">
        <v>0</v>
      </c>
      <c r="AB423" s="167" t="s">
        <v>633</v>
      </c>
      <c r="AC423" s="167" t="s">
        <v>125</v>
      </c>
      <c r="AD423" s="167" t="s">
        <v>139</v>
      </c>
      <c r="AE423" s="168" t="s">
        <v>637</v>
      </c>
      <c r="AF423" s="169">
        <v>119.33</v>
      </c>
      <c r="AG423" s="169">
        <v>119.33</v>
      </c>
      <c r="AH423" s="169">
        <v>0</v>
      </c>
      <c r="AI423" s="186">
        <v>0</v>
      </c>
      <c r="AJ423" s="169">
        <v>0</v>
      </c>
      <c r="AK423" s="169">
        <v>0</v>
      </c>
      <c r="AL423" s="169">
        <v>0</v>
      </c>
      <c r="AM423" s="169">
        <v>0</v>
      </c>
      <c r="AN423" s="169">
        <v>0</v>
      </c>
      <c r="AO423" s="169">
        <v>0</v>
      </c>
      <c r="AP423" s="169">
        <v>0</v>
      </c>
      <c r="AQ423" s="169">
        <v>0</v>
      </c>
      <c r="AR423" s="169">
        <v>0</v>
      </c>
      <c r="AS423" s="169">
        <v>0</v>
      </c>
      <c r="AT423" s="169">
        <v>0</v>
      </c>
      <c r="AU423" s="169">
        <v>0</v>
      </c>
      <c r="AV423" s="169">
        <v>0</v>
      </c>
      <c r="AW423" s="169">
        <v>0</v>
      </c>
      <c r="AX423" s="169">
        <v>263</v>
      </c>
      <c r="AY423" s="169">
        <f t="shared" si="6"/>
        <v>652.92</v>
      </c>
    </row>
    <row r="424" ht="16.5" customHeight="1" spans="1:51">
      <c r="A424" s="167" t="s">
        <v>633</v>
      </c>
      <c r="B424" s="167" t="s">
        <v>125</v>
      </c>
      <c r="C424" s="167" t="s">
        <v>141</v>
      </c>
      <c r="D424" s="168" t="s">
        <v>638</v>
      </c>
      <c r="E424" s="169">
        <v>0</v>
      </c>
      <c r="F424" s="169">
        <v>0</v>
      </c>
      <c r="G424" s="169">
        <v>0</v>
      </c>
      <c r="H424" s="169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9">
        <v>0</v>
      </c>
      <c r="P424" s="169">
        <v>0</v>
      </c>
      <c r="Q424" s="177">
        <v>0</v>
      </c>
      <c r="R424" s="169">
        <v>0</v>
      </c>
      <c r="S424" s="169">
        <v>0</v>
      </c>
      <c r="T424" s="169">
        <v>0</v>
      </c>
      <c r="U424" s="169">
        <v>0</v>
      </c>
      <c r="V424" s="169">
        <v>0</v>
      </c>
      <c r="W424" s="169">
        <v>0</v>
      </c>
      <c r="X424" s="169">
        <v>0</v>
      </c>
      <c r="Y424" s="169">
        <v>0</v>
      </c>
      <c r="Z424" s="169">
        <v>0</v>
      </c>
      <c r="AA424" s="169">
        <v>0</v>
      </c>
      <c r="AB424" s="167" t="s">
        <v>633</v>
      </c>
      <c r="AC424" s="167" t="s">
        <v>125</v>
      </c>
      <c r="AD424" s="167" t="s">
        <v>141</v>
      </c>
      <c r="AE424" s="168" t="s">
        <v>638</v>
      </c>
      <c r="AF424" s="169">
        <v>0</v>
      </c>
      <c r="AG424" s="169">
        <v>0</v>
      </c>
      <c r="AH424" s="169">
        <v>0</v>
      </c>
      <c r="AI424" s="186">
        <v>0</v>
      </c>
      <c r="AJ424" s="169">
        <v>0</v>
      </c>
      <c r="AK424" s="169">
        <v>0</v>
      </c>
      <c r="AL424" s="169">
        <v>0</v>
      </c>
      <c r="AM424" s="169">
        <v>0</v>
      </c>
      <c r="AN424" s="169">
        <v>0</v>
      </c>
      <c r="AO424" s="169">
        <v>0</v>
      </c>
      <c r="AP424" s="169">
        <v>0</v>
      </c>
      <c r="AQ424" s="169">
        <v>0</v>
      </c>
      <c r="AR424" s="169">
        <v>0</v>
      </c>
      <c r="AS424" s="169">
        <v>0</v>
      </c>
      <c r="AT424" s="169">
        <v>0</v>
      </c>
      <c r="AU424" s="169">
        <v>0</v>
      </c>
      <c r="AV424" s="169">
        <v>0</v>
      </c>
      <c r="AW424" s="169">
        <v>0</v>
      </c>
      <c r="AX424" s="169">
        <v>14</v>
      </c>
      <c r="AY424" s="169">
        <f t="shared" si="6"/>
        <v>14</v>
      </c>
    </row>
    <row r="425" ht="16.5" customHeight="1" spans="1:51">
      <c r="A425" s="167"/>
      <c r="B425" s="167" t="s">
        <v>148</v>
      </c>
      <c r="C425" s="167"/>
      <c r="D425" s="168" t="s">
        <v>639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77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0</v>
      </c>
      <c r="Y425" s="169">
        <v>0</v>
      </c>
      <c r="Z425" s="169">
        <v>0</v>
      </c>
      <c r="AA425" s="169">
        <v>0</v>
      </c>
      <c r="AB425" s="167"/>
      <c r="AC425" s="167" t="s">
        <v>148</v>
      </c>
      <c r="AD425" s="167"/>
      <c r="AE425" s="168" t="s">
        <v>639</v>
      </c>
      <c r="AF425" s="169">
        <v>0</v>
      </c>
      <c r="AG425" s="169">
        <v>0</v>
      </c>
      <c r="AH425" s="169">
        <v>0</v>
      </c>
      <c r="AI425" s="186">
        <v>0</v>
      </c>
      <c r="AJ425" s="169">
        <v>0</v>
      </c>
      <c r="AK425" s="169">
        <v>0</v>
      </c>
      <c r="AL425" s="169">
        <v>0</v>
      </c>
      <c r="AM425" s="169">
        <v>0</v>
      </c>
      <c r="AN425" s="169">
        <v>0</v>
      </c>
      <c r="AO425" s="169">
        <v>0</v>
      </c>
      <c r="AP425" s="169">
        <v>0</v>
      </c>
      <c r="AQ425" s="169">
        <v>0</v>
      </c>
      <c r="AR425" s="169">
        <v>0</v>
      </c>
      <c r="AS425" s="169">
        <v>0</v>
      </c>
      <c r="AT425" s="169">
        <v>0</v>
      </c>
      <c r="AU425" s="169">
        <v>0</v>
      </c>
      <c r="AV425" s="169">
        <v>0</v>
      </c>
      <c r="AW425" s="169">
        <v>0</v>
      </c>
      <c r="AX425" s="169">
        <v>133</v>
      </c>
      <c r="AY425" s="169">
        <f t="shared" si="6"/>
        <v>133</v>
      </c>
    </row>
    <row r="426" ht="16.5" customHeight="1" spans="1:51">
      <c r="A426" s="167" t="s">
        <v>633</v>
      </c>
      <c r="B426" s="167" t="s">
        <v>150</v>
      </c>
      <c r="C426" s="167" t="s">
        <v>311</v>
      </c>
      <c r="D426" s="168" t="s">
        <v>640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69">
        <v>0</v>
      </c>
      <c r="K426" s="169">
        <v>0</v>
      </c>
      <c r="L426" s="169">
        <v>0</v>
      </c>
      <c r="M426" s="169">
        <v>0</v>
      </c>
      <c r="N426" s="169">
        <v>0</v>
      </c>
      <c r="O426" s="169">
        <v>0</v>
      </c>
      <c r="P426" s="169">
        <v>0</v>
      </c>
      <c r="Q426" s="177">
        <v>0</v>
      </c>
      <c r="R426" s="169">
        <v>0</v>
      </c>
      <c r="S426" s="169">
        <v>0</v>
      </c>
      <c r="T426" s="169">
        <v>0</v>
      </c>
      <c r="U426" s="169">
        <v>0</v>
      </c>
      <c r="V426" s="169">
        <v>0</v>
      </c>
      <c r="W426" s="169">
        <v>0</v>
      </c>
      <c r="X426" s="169">
        <v>0</v>
      </c>
      <c r="Y426" s="169">
        <v>0</v>
      </c>
      <c r="Z426" s="169">
        <v>0</v>
      </c>
      <c r="AA426" s="169">
        <v>0</v>
      </c>
      <c r="AB426" s="167" t="s">
        <v>633</v>
      </c>
      <c r="AC426" s="167" t="s">
        <v>150</v>
      </c>
      <c r="AD426" s="167" t="s">
        <v>311</v>
      </c>
      <c r="AE426" s="168" t="s">
        <v>640</v>
      </c>
      <c r="AF426" s="169">
        <v>0</v>
      </c>
      <c r="AG426" s="169">
        <v>0</v>
      </c>
      <c r="AH426" s="169">
        <v>0</v>
      </c>
      <c r="AI426" s="186">
        <v>0</v>
      </c>
      <c r="AJ426" s="169">
        <v>0</v>
      </c>
      <c r="AK426" s="169">
        <v>0</v>
      </c>
      <c r="AL426" s="169">
        <v>0</v>
      </c>
      <c r="AM426" s="169">
        <v>0</v>
      </c>
      <c r="AN426" s="169">
        <v>0</v>
      </c>
      <c r="AO426" s="169">
        <v>0</v>
      </c>
      <c r="AP426" s="169">
        <v>0</v>
      </c>
      <c r="AQ426" s="169">
        <v>0</v>
      </c>
      <c r="AR426" s="169">
        <v>0</v>
      </c>
      <c r="AS426" s="169">
        <v>0</v>
      </c>
      <c r="AT426" s="169">
        <v>0</v>
      </c>
      <c r="AU426" s="169">
        <v>0</v>
      </c>
      <c r="AV426" s="169">
        <v>0</v>
      </c>
      <c r="AW426" s="169">
        <v>0</v>
      </c>
      <c r="AX426" s="169">
        <v>18</v>
      </c>
      <c r="AY426" s="169">
        <f t="shared" si="6"/>
        <v>18</v>
      </c>
    </row>
    <row r="427" ht="16.5" customHeight="1" spans="1:51">
      <c r="A427" s="167" t="s">
        <v>633</v>
      </c>
      <c r="B427" s="167" t="s">
        <v>150</v>
      </c>
      <c r="C427" s="167" t="s">
        <v>141</v>
      </c>
      <c r="D427" s="168" t="s">
        <v>641</v>
      </c>
      <c r="E427" s="169">
        <v>0</v>
      </c>
      <c r="F427" s="169">
        <v>0</v>
      </c>
      <c r="G427" s="169">
        <v>0</v>
      </c>
      <c r="H427" s="169">
        <v>0</v>
      </c>
      <c r="I427" s="169">
        <v>0</v>
      </c>
      <c r="J427" s="169">
        <v>0</v>
      </c>
      <c r="K427" s="169">
        <v>0</v>
      </c>
      <c r="L427" s="169">
        <v>0</v>
      </c>
      <c r="M427" s="169">
        <v>0</v>
      </c>
      <c r="N427" s="169">
        <v>0</v>
      </c>
      <c r="O427" s="169">
        <v>0</v>
      </c>
      <c r="P427" s="169">
        <v>0</v>
      </c>
      <c r="Q427" s="177">
        <v>0</v>
      </c>
      <c r="R427" s="169">
        <v>0</v>
      </c>
      <c r="S427" s="169">
        <v>0</v>
      </c>
      <c r="T427" s="169">
        <v>0</v>
      </c>
      <c r="U427" s="169">
        <v>0</v>
      </c>
      <c r="V427" s="169">
        <v>0</v>
      </c>
      <c r="W427" s="169">
        <v>0</v>
      </c>
      <c r="X427" s="169">
        <v>0</v>
      </c>
      <c r="Y427" s="169">
        <v>0</v>
      </c>
      <c r="Z427" s="169">
        <v>0</v>
      </c>
      <c r="AA427" s="169">
        <v>0</v>
      </c>
      <c r="AB427" s="167" t="s">
        <v>633</v>
      </c>
      <c r="AC427" s="167" t="s">
        <v>150</v>
      </c>
      <c r="AD427" s="167" t="s">
        <v>141</v>
      </c>
      <c r="AE427" s="168" t="s">
        <v>641</v>
      </c>
      <c r="AF427" s="169">
        <v>0</v>
      </c>
      <c r="AG427" s="169">
        <v>0</v>
      </c>
      <c r="AH427" s="169">
        <v>0</v>
      </c>
      <c r="AI427" s="186">
        <v>0</v>
      </c>
      <c r="AJ427" s="169">
        <v>0</v>
      </c>
      <c r="AK427" s="169">
        <v>0</v>
      </c>
      <c r="AL427" s="169">
        <v>0</v>
      </c>
      <c r="AM427" s="169">
        <v>0</v>
      </c>
      <c r="AN427" s="169">
        <v>0</v>
      </c>
      <c r="AO427" s="169">
        <v>0</v>
      </c>
      <c r="AP427" s="169">
        <v>0</v>
      </c>
      <c r="AQ427" s="169">
        <v>0</v>
      </c>
      <c r="AR427" s="169">
        <v>0</v>
      </c>
      <c r="AS427" s="169">
        <v>0</v>
      </c>
      <c r="AT427" s="169">
        <v>0</v>
      </c>
      <c r="AU427" s="169">
        <v>0</v>
      </c>
      <c r="AV427" s="169">
        <v>0</v>
      </c>
      <c r="AW427" s="169">
        <v>0</v>
      </c>
      <c r="AX427" s="169">
        <v>115</v>
      </c>
      <c r="AY427" s="169">
        <f t="shared" si="6"/>
        <v>115</v>
      </c>
    </row>
    <row r="428" ht="16.5" customHeight="1" spans="1:51">
      <c r="A428" s="167" t="s">
        <v>642</v>
      </c>
      <c r="B428" s="167"/>
      <c r="C428" s="167"/>
      <c r="D428" s="168" t="s">
        <v>643</v>
      </c>
      <c r="E428" s="169">
        <v>9709.07</v>
      </c>
      <c r="F428" s="169">
        <v>9684.63</v>
      </c>
      <c r="G428" s="169">
        <v>103.96</v>
      </c>
      <c r="H428" s="169">
        <v>0</v>
      </c>
      <c r="I428" s="169">
        <v>0</v>
      </c>
      <c r="J428" s="169">
        <v>0</v>
      </c>
      <c r="K428" s="169">
        <v>0</v>
      </c>
      <c r="L428" s="169">
        <v>0</v>
      </c>
      <c r="M428" s="169">
        <v>8.66</v>
      </c>
      <c r="N428" s="169">
        <v>8.66</v>
      </c>
      <c r="O428" s="169">
        <v>0</v>
      </c>
      <c r="P428" s="169">
        <v>0</v>
      </c>
      <c r="Q428" s="177">
        <v>0</v>
      </c>
      <c r="R428" s="169">
        <v>0</v>
      </c>
      <c r="S428" s="169">
        <v>72</v>
      </c>
      <c r="T428" s="169">
        <v>0</v>
      </c>
      <c r="U428" s="169">
        <v>0</v>
      </c>
      <c r="V428" s="169">
        <v>0</v>
      </c>
      <c r="W428" s="169">
        <v>0</v>
      </c>
      <c r="X428" s="169">
        <v>0</v>
      </c>
      <c r="Y428" s="169">
        <v>9500</v>
      </c>
      <c r="Z428" s="169">
        <v>0</v>
      </c>
      <c r="AA428" s="169">
        <v>0</v>
      </c>
      <c r="AB428" s="167" t="s">
        <v>642</v>
      </c>
      <c r="AC428" s="167"/>
      <c r="AD428" s="167"/>
      <c r="AE428" s="168" t="s">
        <v>643</v>
      </c>
      <c r="AF428" s="169">
        <v>23.62</v>
      </c>
      <c r="AG428" s="169">
        <v>23.62</v>
      </c>
      <c r="AH428" s="169">
        <v>0</v>
      </c>
      <c r="AI428" s="186">
        <v>0</v>
      </c>
      <c r="AJ428" s="169">
        <v>0.83</v>
      </c>
      <c r="AK428" s="169">
        <v>0</v>
      </c>
      <c r="AL428" s="169">
        <v>0</v>
      </c>
      <c r="AM428" s="169">
        <v>0</v>
      </c>
      <c r="AN428" s="169">
        <v>0</v>
      </c>
      <c r="AO428" s="169">
        <v>0</v>
      </c>
      <c r="AP428" s="169">
        <v>0.83</v>
      </c>
      <c r="AQ428" s="169">
        <v>0</v>
      </c>
      <c r="AR428" s="169">
        <v>0</v>
      </c>
      <c r="AS428" s="169">
        <v>0</v>
      </c>
      <c r="AT428" s="169">
        <v>0</v>
      </c>
      <c r="AU428" s="169">
        <v>0</v>
      </c>
      <c r="AV428" s="169">
        <v>0</v>
      </c>
      <c r="AW428" s="169">
        <v>0</v>
      </c>
      <c r="AX428" s="169">
        <v>20</v>
      </c>
      <c r="AY428" s="169">
        <f t="shared" si="6"/>
        <v>9729.07</v>
      </c>
    </row>
    <row r="429" ht="16.5" customHeight="1" spans="1:51">
      <c r="A429" s="167"/>
      <c r="B429" s="167" t="s">
        <v>122</v>
      </c>
      <c r="C429" s="167"/>
      <c r="D429" s="168" t="s">
        <v>644</v>
      </c>
      <c r="E429" s="169">
        <v>0</v>
      </c>
      <c r="F429" s="169">
        <v>0</v>
      </c>
      <c r="G429" s="169">
        <v>0</v>
      </c>
      <c r="H429" s="169">
        <v>0</v>
      </c>
      <c r="I429" s="169">
        <v>0</v>
      </c>
      <c r="J429" s="169">
        <v>0</v>
      </c>
      <c r="K429" s="169">
        <v>0</v>
      </c>
      <c r="L429" s="169">
        <v>0</v>
      </c>
      <c r="M429" s="169">
        <v>0</v>
      </c>
      <c r="N429" s="169">
        <v>0</v>
      </c>
      <c r="O429" s="169">
        <v>0</v>
      </c>
      <c r="P429" s="169">
        <v>0</v>
      </c>
      <c r="Q429" s="177">
        <v>0</v>
      </c>
      <c r="R429" s="169">
        <v>0</v>
      </c>
      <c r="S429" s="169">
        <v>0</v>
      </c>
      <c r="T429" s="169">
        <v>0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0</v>
      </c>
      <c r="AA429" s="169">
        <v>0</v>
      </c>
      <c r="AB429" s="167"/>
      <c r="AC429" s="167" t="s">
        <v>122</v>
      </c>
      <c r="AD429" s="167"/>
      <c r="AE429" s="168" t="s">
        <v>644</v>
      </c>
      <c r="AF429" s="169">
        <v>0</v>
      </c>
      <c r="AG429" s="169">
        <v>0</v>
      </c>
      <c r="AH429" s="169">
        <v>0</v>
      </c>
      <c r="AI429" s="186">
        <v>0</v>
      </c>
      <c r="AJ429" s="169">
        <v>0</v>
      </c>
      <c r="AK429" s="169">
        <v>0</v>
      </c>
      <c r="AL429" s="169">
        <v>0</v>
      </c>
      <c r="AM429" s="169">
        <v>0</v>
      </c>
      <c r="AN429" s="169">
        <v>0</v>
      </c>
      <c r="AO429" s="169">
        <v>0</v>
      </c>
      <c r="AP429" s="169">
        <v>0</v>
      </c>
      <c r="AQ429" s="169">
        <v>0</v>
      </c>
      <c r="AR429" s="169">
        <v>0</v>
      </c>
      <c r="AS429" s="169">
        <v>0</v>
      </c>
      <c r="AT429" s="169">
        <v>0</v>
      </c>
      <c r="AU429" s="169">
        <v>0</v>
      </c>
      <c r="AV429" s="169">
        <v>0</v>
      </c>
      <c r="AW429" s="169">
        <v>0</v>
      </c>
      <c r="AX429" s="169">
        <v>0</v>
      </c>
      <c r="AY429" s="169">
        <f t="shared" si="6"/>
        <v>0</v>
      </c>
    </row>
    <row r="430" ht="16.5" customHeight="1" spans="1:51">
      <c r="A430" s="167" t="s">
        <v>645</v>
      </c>
      <c r="B430" s="167" t="s">
        <v>125</v>
      </c>
      <c r="C430" s="167" t="s">
        <v>132</v>
      </c>
      <c r="D430" s="168" t="s">
        <v>646</v>
      </c>
      <c r="E430" s="169">
        <v>0</v>
      </c>
      <c r="F430" s="169">
        <v>0</v>
      </c>
      <c r="G430" s="169">
        <v>0</v>
      </c>
      <c r="H430" s="169">
        <v>0</v>
      </c>
      <c r="I430" s="169">
        <v>0</v>
      </c>
      <c r="J430" s="169">
        <v>0</v>
      </c>
      <c r="K430" s="169">
        <v>0</v>
      </c>
      <c r="L430" s="169">
        <v>0</v>
      </c>
      <c r="M430" s="169">
        <v>0</v>
      </c>
      <c r="N430" s="169">
        <v>0</v>
      </c>
      <c r="O430" s="169">
        <v>0</v>
      </c>
      <c r="P430" s="169">
        <v>0</v>
      </c>
      <c r="Q430" s="177">
        <v>0</v>
      </c>
      <c r="R430" s="169">
        <v>0</v>
      </c>
      <c r="S430" s="169">
        <v>0</v>
      </c>
      <c r="T430" s="169">
        <v>0</v>
      </c>
      <c r="U430" s="169">
        <v>0</v>
      </c>
      <c r="V430" s="169">
        <v>0</v>
      </c>
      <c r="W430" s="169">
        <v>0</v>
      </c>
      <c r="X430" s="169">
        <v>0</v>
      </c>
      <c r="Y430" s="169">
        <v>0</v>
      </c>
      <c r="Z430" s="169">
        <v>0</v>
      </c>
      <c r="AA430" s="169">
        <v>0</v>
      </c>
      <c r="AB430" s="167" t="s">
        <v>645</v>
      </c>
      <c r="AC430" s="167" t="s">
        <v>125</v>
      </c>
      <c r="AD430" s="167" t="s">
        <v>132</v>
      </c>
      <c r="AE430" s="168" t="s">
        <v>646</v>
      </c>
      <c r="AF430" s="169">
        <v>0</v>
      </c>
      <c r="AG430" s="169">
        <v>0</v>
      </c>
      <c r="AH430" s="169">
        <v>0</v>
      </c>
      <c r="AI430" s="186">
        <v>0</v>
      </c>
      <c r="AJ430" s="169">
        <v>0</v>
      </c>
      <c r="AK430" s="169">
        <v>0</v>
      </c>
      <c r="AL430" s="169">
        <v>0</v>
      </c>
      <c r="AM430" s="169">
        <v>0</v>
      </c>
      <c r="AN430" s="169">
        <v>0</v>
      </c>
      <c r="AO430" s="169">
        <v>0</v>
      </c>
      <c r="AP430" s="169">
        <v>0</v>
      </c>
      <c r="AQ430" s="169">
        <v>0</v>
      </c>
      <c r="AR430" s="169">
        <v>0</v>
      </c>
      <c r="AS430" s="169">
        <v>0</v>
      </c>
      <c r="AT430" s="169">
        <v>0</v>
      </c>
      <c r="AU430" s="169">
        <v>0</v>
      </c>
      <c r="AV430" s="169">
        <v>0</v>
      </c>
      <c r="AW430" s="169">
        <v>0</v>
      </c>
      <c r="AX430" s="169">
        <v>0</v>
      </c>
      <c r="AY430" s="169">
        <f t="shared" si="6"/>
        <v>0</v>
      </c>
    </row>
    <row r="431" ht="16.5" customHeight="1" spans="1:51">
      <c r="A431" s="167" t="s">
        <v>645</v>
      </c>
      <c r="B431" s="167" t="s">
        <v>125</v>
      </c>
      <c r="C431" s="167" t="s">
        <v>148</v>
      </c>
      <c r="D431" s="168" t="s">
        <v>647</v>
      </c>
      <c r="E431" s="169">
        <v>0</v>
      </c>
      <c r="F431" s="169">
        <v>0</v>
      </c>
      <c r="G431" s="169">
        <v>0</v>
      </c>
      <c r="H431" s="169">
        <v>0</v>
      </c>
      <c r="I431" s="169">
        <v>0</v>
      </c>
      <c r="J431" s="169">
        <v>0</v>
      </c>
      <c r="K431" s="169">
        <v>0</v>
      </c>
      <c r="L431" s="169">
        <v>0</v>
      </c>
      <c r="M431" s="169">
        <v>0</v>
      </c>
      <c r="N431" s="169">
        <v>0</v>
      </c>
      <c r="O431" s="169">
        <v>0</v>
      </c>
      <c r="P431" s="169">
        <v>0</v>
      </c>
      <c r="Q431" s="177">
        <v>0</v>
      </c>
      <c r="R431" s="169">
        <v>0</v>
      </c>
      <c r="S431" s="169">
        <v>0</v>
      </c>
      <c r="T431" s="169">
        <v>0</v>
      </c>
      <c r="U431" s="169">
        <v>0</v>
      </c>
      <c r="V431" s="169">
        <v>0</v>
      </c>
      <c r="W431" s="169">
        <v>0</v>
      </c>
      <c r="X431" s="169">
        <v>0</v>
      </c>
      <c r="Y431" s="169">
        <v>0</v>
      </c>
      <c r="Z431" s="169">
        <v>0</v>
      </c>
      <c r="AA431" s="169">
        <v>0</v>
      </c>
      <c r="AB431" s="167" t="s">
        <v>645</v>
      </c>
      <c r="AC431" s="167" t="s">
        <v>125</v>
      </c>
      <c r="AD431" s="167" t="s">
        <v>148</v>
      </c>
      <c r="AE431" s="168" t="s">
        <v>647</v>
      </c>
      <c r="AF431" s="169">
        <v>0</v>
      </c>
      <c r="AG431" s="169">
        <v>0</v>
      </c>
      <c r="AH431" s="169">
        <v>0</v>
      </c>
      <c r="AI431" s="186">
        <v>0</v>
      </c>
      <c r="AJ431" s="169">
        <v>0</v>
      </c>
      <c r="AK431" s="169">
        <v>0</v>
      </c>
      <c r="AL431" s="169">
        <v>0</v>
      </c>
      <c r="AM431" s="169">
        <v>0</v>
      </c>
      <c r="AN431" s="169">
        <v>0</v>
      </c>
      <c r="AO431" s="169">
        <v>0</v>
      </c>
      <c r="AP431" s="169">
        <v>0</v>
      </c>
      <c r="AQ431" s="169">
        <v>0</v>
      </c>
      <c r="AR431" s="169">
        <v>0</v>
      </c>
      <c r="AS431" s="169">
        <v>0</v>
      </c>
      <c r="AT431" s="169">
        <v>0</v>
      </c>
      <c r="AU431" s="169">
        <v>0</v>
      </c>
      <c r="AV431" s="169">
        <v>0</v>
      </c>
      <c r="AW431" s="169">
        <v>0</v>
      </c>
      <c r="AX431" s="169">
        <v>0</v>
      </c>
      <c r="AY431" s="169">
        <f t="shared" si="6"/>
        <v>0</v>
      </c>
    </row>
    <row r="432" ht="16.5" customHeight="1" spans="1:51">
      <c r="A432" s="167" t="s">
        <v>645</v>
      </c>
      <c r="B432" s="167" t="s">
        <v>125</v>
      </c>
      <c r="C432" s="167" t="s">
        <v>154</v>
      </c>
      <c r="D432" s="168" t="s">
        <v>648</v>
      </c>
      <c r="E432" s="169">
        <v>0</v>
      </c>
      <c r="F432" s="169">
        <v>0</v>
      </c>
      <c r="G432" s="169">
        <v>0</v>
      </c>
      <c r="H432" s="169">
        <v>0</v>
      </c>
      <c r="I432" s="169">
        <v>0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0</v>
      </c>
      <c r="Q432" s="177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0</v>
      </c>
      <c r="Y432" s="169">
        <v>0</v>
      </c>
      <c r="Z432" s="169">
        <v>0</v>
      </c>
      <c r="AA432" s="169">
        <v>0</v>
      </c>
      <c r="AB432" s="167" t="s">
        <v>645</v>
      </c>
      <c r="AC432" s="167" t="s">
        <v>125</v>
      </c>
      <c r="AD432" s="167" t="s">
        <v>154</v>
      </c>
      <c r="AE432" s="168" t="s">
        <v>648</v>
      </c>
      <c r="AF432" s="169">
        <v>0</v>
      </c>
      <c r="AG432" s="169">
        <v>0</v>
      </c>
      <c r="AH432" s="169">
        <v>0</v>
      </c>
      <c r="AI432" s="186">
        <v>0</v>
      </c>
      <c r="AJ432" s="169">
        <v>0</v>
      </c>
      <c r="AK432" s="169">
        <v>0</v>
      </c>
      <c r="AL432" s="169">
        <v>0</v>
      </c>
      <c r="AM432" s="169">
        <v>0</v>
      </c>
      <c r="AN432" s="169">
        <v>0</v>
      </c>
      <c r="AO432" s="169">
        <v>0</v>
      </c>
      <c r="AP432" s="169">
        <v>0</v>
      </c>
      <c r="AQ432" s="169">
        <v>0</v>
      </c>
      <c r="AR432" s="169">
        <v>0</v>
      </c>
      <c r="AS432" s="169">
        <v>0</v>
      </c>
      <c r="AT432" s="169">
        <v>0</v>
      </c>
      <c r="AU432" s="169">
        <v>0</v>
      </c>
      <c r="AV432" s="169">
        <v>0</v>
      </c>
      <c r="AW432" s="169">
        <v>0</v>
      </c>
      <c r="AX432" s="169">
        <v>0</v>
      </c>
      <c r="AY432" s="169">
        <f t="shared" si="6"/>
        <v>0</v>
      </c>
    </row>
    <row r="433" ht="16.5" customHeight="1" spans="1:51">
      <c r="A433" s="167" t="s">
        <v>645</v>
      </c>
      <c r="B433" s="167" t="s">
        <v>125</v>
      </c>
      <c r="C433" s="167" t="s">
        <v>137</v>
      </c>
      <c r="D433" s="168" t="s">
        <v>649</v>
      </c>
      <c r="E433" s="169">
        <v>0</v>
      </c>
      <c r="F433" s="169">
        <v>0</v>
      </c>
      <c r="G433" s="169">
        <v>0</v>
      </c>
      <c r="H433" s="169">
        <v>0</v>
      </c>
      <c r="I433" s="169">
        <v>0</v>
      </c>
      <c r="J433" s="169">
        <v>0</v>
      </c>
      <c r="K433" s="169">
        <v>0</v>
      </c>
      <c r="L433" s="169">
        <v>0</v>
      </c>
      <c r="M433" s="169">
        <v>0</v>
      </c>
      <c r="N433" s="169">
        <v>0</v>
      </c>
      <c r="O433" s="169">
        <v>0</v>
      </c>
      <c r="P433" s="169">
        <v>0</v>
      </c>
      <c r="Q433" s="177">
        <v>0</v>
      </c>
      <c r="R433" s="169">
        <v>0</v>
      </c>
      <c r="S433" s="169">
        <v>0</v>
      </c>
      <c r="T433" s="169">
        <v>0</v>
      </c>
      <c r="U433" s="169">
        <v>0</v>
      </c>
      <c r="V433" s="169">
        <v>0</v>
      </c>
      <c r="W433" s="169">
        <v>0</v>
      </c>
      <c r="X433" s="169">
        <v>0</v>
      </c>
      <c r="Y433" s="169">
        <v>0</v>
      </c>
      <c r="Z433" s="169">
        <v>0</v>
      </c>
      <c r="AA433" s="169">
        <v>0</v>
      </c>
      <c r="AB433" s="167" t="s">
        <v>645</v>
      </c>
      <c r="AC433" s="167" t="s">
        <v>125</v>
      </c>
      <c r="AD433" s="167" t="s">
        <v>137</v>
      </c>
      <c r="AE433" s="168" t="s">
        <v>649</v>
      </c>
      <c r="AF433" s="169">
        <v>0</v>
      </c>
      <c r="AG433" s="169">
        <v>0</v>
      </c>
      <c r="AH433" s="169">
        <v>0</v>
      </c>
      <c r="AI433" s="186">
        <v>0</v>
      </c>
      <c r="AJ433" s="169">
        <v>0</v>
      </c>
      <c r="AK433" s="169">
        <v>0</v>
      </c>
      <c r="AL433" s="169">
        <v>0</v>
      </c>
      <c r="AM433" s="169">
        <v>0</v>
      </c>
      <c r="AN433" s="169">
        <v>0</v>
      </c>
      <c r="AO433" s="169">
        <v>0</v>
      </c>
      <c r="AP433" s="169">
        <v>0</v>
      </c>
      <c r="AQ433" s="169">
        <v>0</v>
      </c>
      <c r="AR433" s="169">
        <v>0</v>
      </c>
      <c r="AS433" s="169">
        <v>0</v>
      </c>
      <c r="AT433" s="169">
        <v>0</v>
      </c>
      <c r="AU433" s="169">
        <v>0</v>
      </c>
      <c r="AV433" s="169">
        <v>0</v>
      </c>
      <c r="AW433" s="169">
        <v>0</v>
      </c>
      <c r="AX433" s="169">
        <v>0</v>
      </c>
      <c r="AY433" s="169">
        <f t="shared" si="6"/>
        <v>0</v>
      </c>
    </row>
    <row r="434" ht="16.5" customHeight="1" spans="1:51">
      <c r="A434" s="167" t="s">
        <v>645</v>
      </c>
      <c r="B434" s="167" t="s">
        <v>125</v>
      </c>
      <c r="C434" s="167" t="s">
        <v>141</v>
      </c>
      <c r="D434" s="168" t="s">
        <v>650</v>
      </c>
      <c r="E434" s="169">
        <v>0</v>
      </c>
      <c r="F434" s="169">
        <v>0</v>
      </c>
      <c r="G434" s="169">
        <v>0</v>
      </c>
      <c r="H434" s="169">
        <v>0</v>
      </c>
      <c r="I434" s="169">
        <v>0</v>
      </c>
      <c r="J434" s="169">
        <v>0</v>
      </c>
      <c r="K434" s="169">
        <v>0</v>
      </c>
      <c r="L434" s="169">
        <v>0</v>
      </c>
      <c r="M434" s="169">
        <v>0</v>
      </c>
      <c r="N434" s="169">
        <v>0</v>
      </c>
      <c r="O434" s="169">
        <v>0</v>
      </c>
      <c r="P434" s="169">
        <v>0</v>
      </c>
      <c r="Q434" s="177">
        <v>0</v>
      </c>
      <c r="R434" s="169">
        <v>0</v>
      </c>
      <c r="S434" s="169">
        <v>0</v>
      </c>
      <c r="T434" s="169">
        <v>0</v>
      </c>
      <c r="U434" s="169">
        <v>0</v>
      </c>
      <c r="V434" s="169">
        <v>0</v>
      </c>
      <c r="W434" s="169">
        <v>0</v>
      </c>
      <c r="X434" s="169">
        <v>0</v>
      </c>
      <c r="Y434" s="169">
        <v>0</v>
      </c>
      <c r="Z434" s="169">
        <v>0</v>
      </c>
      <c r="AA434" s="169">
        <v>0</v>
      </c>
      <c r="AB434" s="167" t="s">
        <v>645</v>
      </c>
      <c r="AC434" s="167" t="s">
        <v>125</v>
      </c>
      <c r="AD434" s="167" t="s">
        <v>141</v>
      </c>
      <c r="AE434" s="168" t="s">
        <v>650</v>
      </c>
      <c r="AF434" s="169">
        <v>0</v>
      </c>
      <c r="AG434" s="169">
        <v>0</v>
      </c>
      <c r="AH434" s="169">
        <v>0</v>
      </c>
      <c r="AI434" s="186">
        <v>0</v>
      </c>
      <c r="AJ434" s="169">
        <v>0</v>
      </c>
      <c r="AK434" s="169">
        <v>0</v>
      </c>
      <c r="AL434" s="169">
        <v>0</v>
      </c>
      <c r="AM434" s="169">
        <v>0</v>
      </c>
      <c r="AN434" s="169">
        <v>0</v>
      </c>
      <c r="AO434" s="169">
        <v>0</v>
      </c>
      <c r="AP434" s="169">
        <v>0</v>
      </c>
      <c r="AQ434" s="169">
        <v>0</v>
      </c>
      <c r="AR434" s="169">
        <v>0</v>
      </c>
      <c r="AS434" s="169">
        <v>0</v>
      </c>
      <c r="AT434" s="169">
        <v>0</v>
      </c>
      <c r="AU434" s="169">
        <v>0</v>
      </c>
      <c r="AV434" s="169">
        <v>0</v>
      </c>
      <c r="AW434" s="169">
        <v>0</v>
      </c>
      <c r="AX434" s="169">
        <v>0</v>
      </c>
      <c r="AY434" s="169">
        <f t="shared" si="6"/>
        <v>0</v>
      </c>
    </row>
    <row r="435" ht="16.5" customHeight="1" spans="1:51">
      <c r="A435" s="167"/>
      <c r="B435" s="167" t="s">
        <v>127</v>
      </c>
      <c r="C435" s="167"/>
      <c r="D435" s="168" t="s">
        <v>651</v>
      </c>
      <c r="E435" s="169">
        <v>9500</v>
      </c>
      <c r="F435" s="169">
        <v>9500</v>
      </c>
      <c r="G435" s="169">
        <v>0</v>
      </c>
      <c r="H435" s="169">
        <v>0</v>
      </c>
      <c r="I435" s="169">
        <v>0</v>
      </c>
      <c r="J435" s="169">
        <v>0</v>
      </c>
      <c r="K435" s="169">
        <v>0</v>
      </c>
      <c r="L435" s="169">
        <v>0</v>
      </c>
      <c r="M435" s="169">
        <v>0</v>
      </c>
      <c r="N435" s="169">
        <v>0</v>
      </c>
      <c r="O435" s="169">
        <v>0</v>
      </c>
      <c r="P435" s="169">
        <v>0</v>
      </c>
      <c r="Q435" s="177">
        <v>0</v>
      </c>
      <c r="R435" s="169">
        <v>0</v>
      </c>
      <c r="S435" s="169">
        <v>0</v>
      </c>
      <c r="T435" s="169">
        <v>0</v>
      </c>
      <c r="U435" s="169">
        <v>0</v>
      </c>
      <c r="V435" s="169">
        <v>0</v>
      </c>
      <c r="W435" s="169">
        <v>0</v>
      </c>
      <c r="X435" s="169">
        <v>0</v>
      </c>
      <c r="Y435" s="169">
        <v>9500</v>
      </c>
      <c r="Z435" s="169">
        <v>0</v>
      </c>
      <c r="AA435" s="169">
        <v>0</v>
      </c>
      <c r="AB435" s="167"/>
      <c r="AC435" s="167" t="s">
        <v>127</v>
      </c>
      <c r="AD435" s="167"/>
      <c r="AE435" s="168" t="s">
        <v>651</v>
      </c>
      <c r="AF435" s="169">
        <v>0</v>
      </c>
      <c r="AG435" s="169">
        <v>0</v>
      </c>
      <c r="AH435" s="169">
        <v>0</v>
      </c>
      <c r="AI435" s="186">
        <v>0</v>
      </c>
      <c r="AJ435" s="169">
        <v>0</v>
      </c>
      <c r="AK435" s="169">
        <v>0</v>
      </c>
      <c r="AL435" s="169">
        <v>0</v>
      </c>
      <c r="AM435" s="169">
        <v>0</v>
      </c>
      <c r="AN435" s="169">
        <v>0</v>
      </c>
      <c r="AO435" s="169">
        <v>0</v>
      </c>
      <c r="AP435" s="169">
        <v>0</v>
      </c>
      <c r="AQ435" s="169">
        <v>0</v>
      </c>
      <c r="AR435" s="169">
        <v>0</v>
      </c>
      <c r="AS435" s="169">
        <v>0</v>
      </c>
      <c r="AT435" s="169">
        <v>0</v>
      </c>
      <c r="AU435" s="169">
        <v>0</v>
      </c>
      <c r="AV435" s="169">
        <v>0</v>
      </c>
      <c r="AW435" s="169">
        <v>0</v>
      </c>
      <c r="AX435" s="169">
        <v>0</v>
      </c>
      <c r="AY435" s="169">
        <f t="shared" si="6"/>
        <v>9500</v>
      </c>
    </row>
    <row r="436" ht="16.5" customHeight="1" spans="1:51">
      <c r="A436" s="167" t="s">
        <v>645</v>
      </c>
      <c r="B436" s="167" t="s">
        <v>129</v>
      </c>
      <c r="C436" s="167" t="s">
        <v>122</v>
      </c>
      <c r="D436" s="168" t="s">
        <v>652</v>
      </c>
      <c r="E436" s="169">
        <v>9500</v>
      </c>
      <c r="F436" s="169">
        <v>9500</v>
      </c>
      <c r="G436" s="169">
        <v>0</v>
      </c>
      <c r="H436" s="169">
        <v>0</v>
      </c>
      <c r="I436" s="169">
        <v>0</v>
      </c>
      <c r="J436" s="169">
        <v>0</v>
      </c>
      <c r="K436" s="169">
        <v>0</v>
      </c>
      <c r="L436" s="169">
        <v>0</v>
      </c>
      <c r="M436" s="169">
        <v>0</v>
      </c>
      <c r="N436" s="169">
        <v>0</v>
      </c>
      <c r="O436" s="169">
        <v>0</v>
      </c>
      <c r="P436" s="169">
        <v>0</v>
      </c>
      <c r="Q436" s="177">
        <v>0</v>
      </c>
      <c r="R436" s="169">
        <v>0</v>
      </c>
      <c r="S436" s="169">
        <v>0</v>
      </c>
      <c r="T436" s="169">
        <v>0</v>
      </c>
      <c r="U436" s="169">
        <v>0</v>
      </c>
      <c r="V436" s="169">
        <v>0</v>
      </c>
      <c r="W436" s="169">
        <v>0</v>
      </c>
      <c r="X436" s="169">
        <v>0</v>
      </c>
      <c r="Y436" s="169">
        <v>9500</v>
      </c>
      <c r="Z436" s="169">
        <v>0</v>
      </c>
      <c r="AA436" s="169">
        <v>0</v>
      </c>
      <c r="AB436" s="167" t="s">
        <v>645</v>
      </c>
      <c r="AC436" s="167" t="s">
        <v>129</v>
      </c>
      <c r="AD436" s="167" t="s">
        <v>122</v>
      </c>
      <c r="AE436" s="168" t="s">
        <v>652</v>
      </c>
      <c r="AF436" s="169">
        <v>0</v>
      </c>
      <c r="AG436" s="169">
        <v>0</v>
      </c>
      <c r="AH436" s="169">
        <v>0</v>
      </c>
      <c r="AI436" s="186">
        <v>0</v>
      </c>
      <c r="AJ436" s="169">
        <v>0</v>
      </c>
      <c r="AK436" s="169">
        <v>0</v>
      </c>
      <c r="AL436" s="169">
        <v>0</v>
      </c>
      <c r="AM436" s="169">
        <v>0</v>
      </c>
      <c r="AN436" s="169">
        <v>0</v>
      </c>
      <c r="AO436" s="169">
        <v>0</v>
      </c>
      <c r="AP436" s="169">
        <v>0</v>
      </c>
      <c r="AQ436" s="169">
        <v>0</v>
      </c>
      <c r="AR436" s="169">
        <v>0</v>
      </c>
      <c r="AS436" s="169">
        <v>0</v>
      </c>
      <c r="AT436" s="169">
        <v>0</v>
      </c>
      <c r="AU436" s="169">
        <v>0</v>
      </c>
      <c r="AV436" s="169">
        <v>0</v>
      </c>
      <c r="AW436" s="169">
        <v>0</v>
      </c>
      <c r="AX436" s="169">
        <v>0</v>
      </c>
      <c r="AY436" s="169">
        <f t="shared" si="6"/>
        <v>9500</v>
      </c>
    </row>
    <row r="437" ht="16.5" customHeight="1" spans="1:51">
      <c r="A437" s="167"/>
      <c r="B437" s="167" t="s">
        <v>132</v>
      </c>
      <c r="C437" s="167"/>
      <c r="D437" s="168" t="s">
        <v>653</v>
      </c>
      <c r="E437" s="169">
        <v>209.07</v>
      </c>
      <c r="F437" s="169">
        <v>184.63</v>
      </c>
      <c r="G437" s="169">
        <v>103.96</v>
      </c>
      <c r="H437" s="169">
        <v>0</v>
      </c>
      <c r="I437" s="169">
        <v>0</v>
      </c>
      <c r="J437" s="169">
        <v>0</v>
      </c>
      <c r="K437" s="169">
        <v>0</v>
      </c>
      <c r="L437" s="169">
        <v>0</v>
      </c>
      <c r="M437" s="169">
        <v>8.66</v>
      </c>
      <c r="N437" s="169">
        <v>8.66</v>
      </c>
      <c r="O437" s="169">
        <v>0</v>
      </c>
      <c r="P437" s="169">
        <v>0</v>
      </c>
      <c r="Q437" s="177">
        <v>0</v>
      </c>
      <c r="R437" s="169">
        <v>0</v>
      </c>
      <c r="S437" s="169">
        <v>72</v>
      </c>
      <c r="T437" s="169">
        <v>0</v>
      </c>
      <c r="U437" s="169">
        <v>0</v>
      </c>
      <c r="V437" s="169">
        <v>0</v>
      </c>
      <c r="W437" s="169">
        <v>0</v>
      </c>
      <c r="X437" s="169">
        <v>0</v>
      </c>
      <c r="Y437" s="169">
        <v>0</v>
      </c>
      <c r="Z437" s="169">
        <v>0</v>
      </c>
      <c r="AA437" s="169">
        <v>0</v>
      </c>
      <c r="AB437" s="167"/>
      <c r="AC437" s="167" t="s">
        <v>132</v>
      </c>
      <c r="AD437" s="167"/>
      <c r="AE437" s="168" t="s">
        <v>653</v>
      </c>
      <c r="AF437" s="169">
        <v>23.62</v>
      </c>
      <c r="AG437" s="169">
        <v>23.62</v>
      </c>
      <c r="AH437" s="169">
        <v>0</v>
      </c>
      <c r="AI437" s="186">
        <v>0</v>
      </c>
      <c r="AJ437" s="169">
        <v>0.83</v>
      </c>
      <c r="AK437" s="169">
        <v>0</v>
      </c>
      <c r="AL437" s="169">
        <v>0</v>
      </c>
      <c r="AM437" s="169">
        <v>0</v>
      </c>
      <c r="AN437" s="169">
        <v>0</v>
      </c>
      <c r="AO437" s="169">
        <v>0</v>
      </c>
      <c r="AP437" s="169">
        <v>0.83</v>
      </c>
      <c r="AQ437" s="169">
        <v>0</v>
      </c>
      <c r="AR437" s="169">
        <v>0</v>
      </c>
      <c r="AS437" s="169">
        <v>0</v>
      </c>
      <c r="AT437" s="169">
        <v>0</v>
      </c>
      <c r="AU437" s="169">
        <v>0</v>
      </c>
      <c r="AV437" s="169">
        <v>0</v>
      </c>
      <c r="AW437" s="169">
        <v>0</v>
      </c>
      <c r="AX437" s="169">
        <v>20</v>
      </c>
      <c r="AY437" s="169">
        <f t="shared" si="6"/>
        <v>229.07</v>
      </c>
    </row>
    <row r="438" ht="16.5" customHeight="1" spans="1:51">
      <c r="A438" s="167" t="s">
        <v>645</v>
      </c>
      <c r="B438" s="167" t="s">
        <v>134</v>
      </c>
      <c r="C438" s="167" t="s">
        <v>141</v>
      </c>
      <c r="D438" s="168" t="s">
        <v>654</v>
      </c>
      <c r="E438" s="169">
        <v>209.07</v>
      </c>
      <c r="F438" s="169">
        <v>184.63</v>
      </c>
      <c r="G438" s="169">
        <v>103.96</v>
      </c>
      <c r="H438" s="169">
        <v>0</v>
      </c>
      <c r="I438" s="169">
        <v>0</v>
      </c>
      <c r="J438" s="169">
        <v>0</v>
      </c>
      <c r="K438" s="169">
        <v>0</v>
      </c>
      <c r="L438" s="169">
        <v>0</v>
      </c>
      <c r="M438" s="169">
        <v>8.66</v>
      </c>
      <c r="N438" s="169">
        <v>8.66</v>
      </c>
      <c r="O438" s="169">
        <v>0</v>
      </c>
      <c r="P438" s="169">
        <v>0</v>
      </c>
      <c r="Q438" s="177">
        <v>0</v>
      </c>
      <c r="R438" s="169">
        <v>0</v>
      </c>
      <c r="S438" s="169">
        <v>72</v>
      </c>
      <c r="T438" s="169">
        <v>0</v>
      </c>
      <c r="U438" s="169">
        <v>0</v>
      </c>
      <c r="V438" s="169">
        <v>0</v>
      </c>
      <c r="W438" s="169">
        <v>0</v>
      </c>
      <c r="X438" s="169">
        <v>0</v>
      </c>
      <c r="Y438" s="169">
        <v>0</v>
      </c>
      <c r="Z438" s="169">
        <v>0</v>
      </c>
      <c r="AA438" s="169">
        <v>0</v>
      </c>
      <c r="AB438" s="167" t="s">
        <v>645</v>
      </c>
      <c r="AC438" s="167" t="s">
        <v>134</v>
      </c>
      <c r="AD438" s="167" t="s">
        <v>141</v>
      </c>
      <c r="AE438" s="168" t="s">
        <v>654</v>
      </c>
      <c r="AF438" s="169">
        <v>23.62</v>
      </c>
      <c r="AG438" s="169">
        <v>23.62</v>
      </c>
      <c r="AH438" s="169">
        <v>0</v>
      </c>
      <c r="AI438" s="186">
        <v>0</v>
      </c>
      <c r="AJ438" s="169">
        <v>0.83</v>
      </c>
      <c r="AK438" s="169">
        <v>0</v>
      </c>
      <c r="AL438" s="169">
        <v>0</v>
      </c>
      <c r="AM438" s="169">
        <v>0</v>
      </c>
      <c r="AN438" s="169">
        <v>0</v>
      </c>
      <c r="AO438" s="169">
        <v>0</v>
      </c>
      <c r="AP438" s="169">
        <v>0.83</v>
      </c>
      <c r="AQ438" s="169">
        <v>0</v>
      </c>
      <c r="AR438" s="169">
        <v>0</v>
      </c>
      <c r="AS438" s="169">
        <v>0</v>
      </c>
      <c r="AT438" s="169">
        <v>0</v>
      </c>
      <c r="AU438" s="169">
        <v>0</v>
      </c>
      <c r="AV438" s="169">
        <v>0</v>
      </c>
      <c r="AW438" s="169">
        <v>0</v>
      </c>
      <c r="AX438" s="169">
        <v>20</v>
      </c>
      <c r="AY438" s="169">
        <f t="shared" si="6"/>
        <v>229.07</v>
      </c>
    </row>
    <row r="439" ht="16.5" customHeight="1" spans="1:51">
      <c r="A439" s="167" t="s">
        <v>655</v>
      </c>
      <c r="B439" s="167"/>
      <c r="C439" s="167"/>
      <c r="D439" s="168" t="s">
        <v>656</v>
      </c>
      <c r="E439" s="169">
        <v>0</v>
      </c>
      <c r="F439" s="169">
        <v>0</v>
      </c>
      <c r="G439" s="169">
        <v>0</v>
      </c>
      <c r="H439" s="169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0</v>
      </c>
      <c r="Q439" s="177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  <c r="Z439" s="169">
        <v>0</v>
      </c>
      <c r="AA439" s="169">
        <v>0</v>
      </c>
      <c r="AB439" s="167" t="s">
        <v>655</v>
      </c>
      <c r="AC439" s="167"/>
      <c r="AD439" s="167"/>
      <c r="AE439" s="168" t="s">
        <v>656</v>
      </c>
      <c r="AF439" s="169">
        <v>0</v>
      </c>
      <c r="AG439" s="169">
        <v>0</v>
      </c>
      <c r="AH439" s="169">
        <v>0</v>
      </c>
      <c r="AI439" s="186">
        <v>0</v>
      </c>
      <c r="AJ439" s="169">
        <v>0</v>
      </c>
      <c r="AK439" s="169">
        <v>0</v>
      </c>
      <c r="AL439" s="169">
        <v>0</v>
      </c>
      <c r="AM439" s="169">
        <v>0</v>
      </c>
      <c r="AN439" s="169">
        <v>0</v>
      </c>
      <c r="AO439" s="169">
        <v>0</v>
      </c>
      <c r="AP439" s="169">
        <v>0</v>
      </c>
      <c r="AQ439" s="169">
        <v>0</v>
      </c>
      <c r="AR439" s="169">
        <v>0</v>
      </c>
      <c r="AS439" s="169">
        <v>0</v>
      </c>
      <c r="AT439" s="169">
        <v>0</v>
      </c>
      <c r="AU439" s="169">
        <v>0</v>
      </c>
      <c r="AV439" s="169">
        <v>0</v>
      </c>
      <c r="AW439" s="169">
        <v>0</v>
      </c>
      <c r="AX439" s="169">
        <v>480</v>
      </c>
      <c r="AY439" s="169">
        <f t="shared" si="6"/>
        <v>480</v>
      </c>
    </row>
    <row r="440" ht="16.5" customHeight="1" spans="1:51">
      <c r="A440" s="167"/>
      <c r="B440" s="167" t="s">
        <v>122</v>
      </c>
      <c r="C440" s="167"/>
      <c r="D440" s="168" t="s">
        <v>657</v>
      </c>
      <c r="E440" s="169">
        <v>0</v>
      </c>
      <c r="F440" s="169">
        <v>0</v>
      </c>
      <c r="G440" s="169">
        <v>0</v>
      </c>
      <c r="H440" s="169">
        <v>0</v>
      </c>
      <c r="I440" s="169">
        <v>0</v>
      </c>
      <c r="J440" s="169">
        <v>0</v>
      </c>
      <c r="K440" s="169">
        <v>0</v>
      </c>
      <c r="L440" s="169">
        <v>0</v>
      </c>
      <c r="M440" s="169">
        <v>0</v>
      </c>
      <c r="N440" s="169">
        <v>0</v>
      </c>
      <c r="O440" s="169">
        <v>0</v>
      </c>
      <c r="P440" s="169">
        <v>0</v>
      </c>
      <c r="Q440" s="177">
        <v>0</v>
      </c>
      <c r="R440" s="169">
        <v>0</v>
      </c>
      <c r="S440" s="169">
        <v>0</v>
      </c>
      <c r="T440" s="169">
        <v>0</v>
      </c>
      <c r="U440" s="169">
        <v>0</v>
      </c>
      <c r="V440" s="169">
        <v>0</v>
      </c>
      <c r="W440" s="169">
        <v>0</v>
      </c>
      <c r="X440" s="169">
        <v>0</v>
      </c>
      <c r="Y440" s="169">
        <v>0</v>
      </c>
      <c r="Z440" s="169">
        <v>0</v>
      </c>
      <c r="AA440" s="169">
        <v>0</v>
      </c>
      <c r="AB440" s="167"/>
      <c r="AC440" s="167" t="s">
        <v>122</v>
      </c>
      <c r="AD440" s="167"/>
      <c r="AE440" s="168" t="s">
        <v>657</v>
      </c>
      <c r="AF440" s="169">
        <v>0</v>
      </c>
      <c r="AG440" s="169">
        <v>0</v>
      </c>
      <c r="AH440" s="169">
        <v>0</v>
      </c>
      <c r="AI440" s="186">
        <v>0</v>
      </c>
      <c r="AJ440" s="169">
        <v>0</v>
      </c>
      <c r="AK440" s="169">
        <v>0</v>
      </c>
      <c r="AL440" s="169">
        <v>0</v>
      </c>
      <c r="AM440" s="169">
        <v>0</v>
      </c>
      <c r="AN440" s="169">
        <v>0</v>
      </c>
      <c r="AO440" s="169">
        <v>0</v>
      </c>
      <c r="AP440" s="169">
        <v>0</v>
      </c>
      <c r="AQ440" s="169">
        <v>0</v>
      </c>
      <c r="AR440" s="169">
        <v>0</v>
      </c>
      <c r="AS440" s="169">
        <v>0</v>
      </c>
      <c r="AT440" s="169">
        <v>0</v>
      </c>
      <c r="AU440" s="169">
        <v>0</v>
      </c>
      <c r="AV440" s="169">
        <v>0</v>
      </c>
      <c r="AW440" s="169">
        <v>0</v>
      </c>
      <c r="AX440" s="169">
        <v>360</v>
      </c>
      <c r="AY440" s="169">
        <f t="shared" si="6"/>
        <v>360</v>
      </c>
    </row>
    <row r="441" ht="16.5" customHeight="1" spans="1:51">
      <c r="A441" s="167" t="s">
        <v>658</v>
      </c>
      <c r="B441" s="167" t="s">
        <v>125</v>
      </c>
      <c r="C441" s="167" t="s">
        <v>122</v>
      </c>
      <c r="D441" s="168" t="s">
        <v>659</v>
      </c>
      <c r="E441" s="169">
        <v>0</v>
      </c>
      <c r="F441" s="169">
        <v>0</v>
      </c>
      <c r="G441" s="169">
        <v>0</v>
      </c>
      <c r="H441" s="169">
        <v>0</v>
      </c>
      <c r="I441" s="169">
        <v>0</v>
      </c>
      <c r="J441" s="169">
        <v>0</v>
      </c>
      <c r="K441" s="169">
        <v>0</v>
      </c>
      <c r="L441" s="169">
        <v>0</v>
      </c>
      <c r="M441" s="169">
        <v>0</v>
      </c>
      <c r="N441" s="169">
        <v>0</v>
      </c>
      <c r="O441" s="169">
        <v>0</v>
      </c>
      <c r="P441" s="169">
        <v>0</v>
      </c>
      <c r="Q441" s="177">
        <v>0</v>
      </c>
      <c r="R441" s="169">
        <v>0</v>
      </c>
      <c r="S441" s="169">
        <v>0</v>
      </c>
      <c r="T441" s="169">
        <v>0</v>
      </c>
      <c r="U441" s="169">
        <v>0</v>
      </c>
      <c r="V441" s="169">
        <v>0</v>
      </c>
      <c r="W441" s="169">
        <v>0</v>
      </c>
      <c r="X441" s="169">
        <v>0</v>
      </c>
      <c r="Y441" s="169">
        <v>0</v>
      </c>
      <c r="Z441" s="169">
        <v>0</v>
      </c>
      <c r="AA441" s="169">
        <v>0</v>
      </c>
      <c r="AB441" s="167" t="s">
        <v>658</v>
      </c>
      <c r="AC441" s="167" t="s">
        <v>125</v>
      </c>
      <c r="AD441" s="167" t="s">
        <v>122</v>
      </c>
      <c r="AE441" s="168" t="s">
        <v>659</v>
      </c>
      <c r="AF441" s="169">
        <v>0</v>
      </c>
      <c r="AG441" s="169">
        <v>0</v>
      </c>
      <c r="AH441" s="169">
        <v>0</v>
      </c>
      <c r="AI441" s="186">
        <v>0</v>
      </c>
      <c r="AJ441" s="169">
        <v>0</v>
      </c>
      <c r="AK441" s="169">
        <v>0</v>
      </c>
      <c r="AL441" s="169">
        <v>0</v>
      </c>
      <c r="AM441" s="169">
        <v>0</v>
      </c>
      <c r="AN441" s="169">
        <v>0</v>
      </c>
      <c r="AO441" s="169">
        <v>0</v>
      </c>
      <c r="AP441" s="169">
        <v>0</v>
      </c>
      <c r="AQ441" s="169">
        <v>0</v>
      </c>
      <c r="AR441" s="169">
        <v>0</v>
      </c>
      <c r="AS441" s="169">
        <v>0</v>
      </c>
      <c r="AT441" s="169">
        <v>0</v>
      </c>
      <c r="AU441" s="169">
        <v>0</v>
      </c>
      <c r="AV441" s="169">
        <v>0</v>
      </c>
      <c r="AW441" s="169">
        <v>0</v>
      </c>
      <c r="AX441" s="169">
        <v>360</v>
      </c>
      <c r="AY441" s="169">
        <f t="shared" si="6"/>
        <v>360</v>
      </c>
    </row>
    <row r="442" ht="16.5" customHeight="1" spans="1:51">
      <c r="A442" s="167" t="s">
        <v>658</v>
      </c>
      <c r="B442" s="167" t="s">
        <v>125</v>
      </c>
      <c r="C442" s="167" t="s">
        <v>254</v>
      </c>
      <c r="D442" s="168" t="s">
        <v>660</v>
      </c>
      <c r="E442" s="169">
        <v>0</v>
      </c>
      <c r="F442" s="169">
        <v>0</v>
      </c>
      <c r="G442" s="169">
        <v>0</v>
      </c>
      <c r="H442" s="169">
        <v>0</v>
      </c>
      <c r="I442" s="169">
        <v>0</v>
      </c>
      <c r="J442" s="169">
        <v>0</v>
      </c>
      <c r="K442" s="169">
        <v>0</v>
      </c>
      <c r="L442" s="169">
        <v>0</v>
      </c>
      <c r="M442" s="169">
        <v>0</v>
      </c>
      <c r="N442" s="169">
        <v>0</v>
      </c>
      <c r="O442" s="169">
        <v>0</v>
      </c>
      <c r="P442" s="169">
        <v>0</v>
      </c>
      <c r="Q442" s="177">
        <v>0</v>
      </c>
      <c r="R442" s="169">
        <v>0</v>
      </c>
      <c r="S442" s="169">
        <v>0</v>
      </c>
      <c r="T442" s="169">
        <v>0</v>
      </c>
      <c r="U442" s="169">
        <v>0</v>
      </c>
      <c r="V442" s="169">
        <v>0</v>
      </c>
      <c r="W442" s="169">
        <v>0</v>
      </c>
      <c r="X442" s="169">
        <v>0</v>
      </c>
      <c r="Y442" s="169">
        <v>0</v>
      </c>
      <c r="Z442" s="169">
        <v>0</v>
      </c>
      <c r="AA442" s="169">
        <v>0</v>
      </c>
      <c r="AB442" s="167" t="s">
        <v>658</v>
      </c>
      <c r="AC442" s="167" t="s">
        <v>125</v>
      </c>
      <c r="AD442" s="167" t="s">
        <v>254</v>
      </c>
      <c r="AE442" s="168" t="s">
        <v>660</v>
      </c>
      <c r="AF442" s="169">
        <v>0</v>
      </c>
      <c r="AG442" s="169">
        <v>0</v>
      </c>
      <c r="AH442" s="169">
        <v>0</v>
      </c>
      <c r="AI442" s="186">
        <v>0</v>
      </c>
      <c r="AJ442" s="169">
        <v>0</v>
      </c>
      <c r="AK442" s="169">
        <v>0</v>
      </c>
      <c r="AL442" s="169">
        <v>0</v>
      </c>
      <c r="AM442" s="169">
        <v>0</v>
      </c>
      <c r="AN442" s="169">
        <v>0</v>
      </c>
      <c r="AO442" s="169">
        <v>0</v>
      </c>
      <c r="AP442" s="169">
        <v>0</v>
      </c>
      <c r="AQ442" s="169">
        <v>0</v>
      </c>
      <c r="AR442" s="169">
        <v>0</v>
      </c>
      <c r="AS442" s="169">
        <v>0</v>
      </c>
      <c r="AT442" s="169">
        <v>0</v>
      </c>
      <c r="AU442" s="169">
        <v>0</v>
      </c>
      <c r="AV442" s="169">
        <v>0</v>
      </c>
      <c r="AW442" s="169">
        <v>0</v>
      </c>
      <c r="AX442" s="169">
        <v>0</v>
      </c>
      <c r="AY442" s="169">
        <f t="shared" si="6"/>
        <v>0</v>
      </c>
    </row>
    <row r="443" ht="16.5" customHeight="1" spans="1:51">
      <c r="A443" s="167" t="s">
        <v>658</v>
      </c>
      <c r="B443" s="167" t="s">
        <v>125</v>
      </c>
      <c r="C443" s="167" t="s">
        <v>141</v>
      </c>
      <c r="D443" s="168" t="s">
        <v>661</v>
      </c>
      <c r="E443" s="169">
        <v>0</v>
      </c>
      <c r="F443" s="169">
        <v>0</v>
      </c>
      <c r="G443" s="169">
        <v>0</v>
      </c>
      <c r="H443" s="169">
        <v>0</v>
      </c>
      <c r="I443" s="169">
        <v>0</v>
      </c>
      <c r="J443" s="169">
        <v>0</v>
      </c>
      <c r="K443" s="169">
        <v>0</v>
      </c>
      <c r="L443" s="169">
        <v>0</v>
      </c>
      <c r="M443" s="169">
        <v>0</v>
      </c>
      <c r="N443" s="169">
        <v>0</v>
      </c>
      <c r="O443" s="169">
        <v>0</v>
      </c>
      <c r="P443" s="169">
        <v>0</v>
      </c>
      <c r="Q443" s="177">
        <v>0</v>
      </c>
      <c r="R443" s="169">
        <v>0</v>
      </c>
      <c r="S443" s="169">
        <v>0</v>
      </c>
      <c r="T443" s="169">
        <v>0</v>
      </c>
      <c r="U443" s="169">
        <v>0</v>
      </c>
      <c r="V443" s="169">
        <v>0</v>
      </c>
      <c r="W443" s="169">
        <v>0</v>
      </c>
      <c r="X443" s="169">
        <v>0</v>
      </c>
      <c r="Y443" s="169">
        <v>0</v>
      </c>
      <c r="Z443" s="169">
        <v>0</v>
      </c>
      <c r="AA443" s="169">
        <v>0</v>
      </c>
      <c r="AB443" s="167" t="s">
        <v>658</v>
      </c>
      <c r="AC443" s="167" t="s">
        <v>125</v>
      </c>
      <c r="AD443" s="167" t="s">
        <v>141</v>
      </c>
      <c r="AE443" s="168" t="s">
        <v>661</v>
      </c>
      <c r="AF443" s="169">
        <v>0</v>
      </c>
      <c r="AG443" s="169">
        <v>0</v>
      </c>
      <c r="AH443" s="169">
        <v>0</v>
      </c>
      <c r="AI443" s="186">
        <v>0</v>
      </c>
      <c r="AJ443" s="169">
        <v>0</v>
      </c>
      <c r="AK443" s="169">
        <v>0</v>
      </c>
      <c r="AL443" s="169">
        <v>0</v>
      </c>
      <c r="AM443" s="169">
        <v>0</v>
      </c>
      <c r="AN443" s="169">
        <v>0</v>
      </c>
      <c r="AO443" s="169">
        <v>0</v>
      </c>
      <c r="AP443" s="169">
        <v>0</v>
      </c>
      <c r="AQ443" s="169">
        <v>0</v>
      </c>
      <c r="AR443" s="169">
        <v>0</v>
      </c>
      <c r="AS443" s="169">
        <v>0</v>
      </c>
      <c r="AT443" s="169">
        <v>0</v>
      </c>
      <c r="AU443" s="169">
        <v>0</v>
      </c>
      <c r="AV443" s="169">
        <v>0</v>
      </c>
      <c r="AW443" s="169">
        <v>0</v>
      </c>
      <c r="AX443" s="169">
        <v>0</v>
      </c>
      <c r="AY443" s="169">
        <f t="shared" si="6"/>
        <v>0</v>
      </c>
    </row>
    <row r="444" ht="16.5" customHeight="1" spans="1:51">
      <c r="A444" s="167"/>
      <c r="B444" s="167" t="s">
        <v>132</v>
      </c>
      <c r="C444" s="167"/>
      <c r="D444" s="168" t="s">
        <v>662</v>
      </c>
      <c r="E444" s="169">
        <v>0</v>
      </c>
      <c r="F444" s="169">
        <v>0</v>
      </c>
      <c r="G444" s="169">
        <v>0</v>
      </c>
      <c r="H444" s="169">
        <v>0</v>
      </c>
      <c r="I444" s="169">
        <v>0</v>
      </c>
      <c r="J444" s="169">
        <v>0</v>
      </c>
      <c r="K444" s="169">
        <v>0</v>
      </c>
      <c r="L444" s="169">
        <v>0</v>
      </c>
      <c r="M444" s="169">
        <v>0</v>
      </c>
      <c r="N444" s="169">
        <v>0</v>
      </c>
      <c r="O444" s="169">
        <v>0</v>
      </c>
      <c r="P444" s="169">
        <v>0</v>
      </c>
      <c r="Q444" s="177">
        <v>0</v>
      </c>
      <c r="R444" s="169">
        <v>0</v>
      </c>
      <c r="S444" s="169">
        <v>0</v>
      </c>
      <c r="T444" s="169">
        <v>0</v>
      </c>
      <c r="U444" s="169">
        <v>0</v>
      </c>
      <c r="V444" s="169">
        <v>0</v>
      </c>
      <c r="W444" s="169">
        <v>0</v>
      </c>
      <c r="X444" s="169">
        <v>0</v>
      </c>
      <c r="Y444" s="169">
        <v>0</v>
      </c>
      <c r="Z444" s="169">
        <v>0</v>
      </c>
      <c r="AA444" s="169">
        <v>0</v>
      </c>
      <c r="AB444" s="167"/>
      <c r="AC444" s="167" t="s">
        <v>132</v>
      </c>
      <c r="AD444" s="167"/>
      <c r="AE444" s="168" t="s">
        <v>662</v>
      </c>
      <c r="AF444" s="169">
        <v>0</v>
      </c>
      <c r="AG444" s="169">
        <v>0</v>
      </c>
      <c r="AH444" s="169">
        <v>0</v>
      </c>
      <c r="AI444" s="186">
        <v>0</v>
      </c>
      <c r="AJ444" s="169">
        <v>0</v>
      </c>
      <c r="AK444" s="169">
        <v>0</v>
      </c>
      <c r="AL444" s="169">
        <v>0</v>
      </c>
      <c r="AM444" s="169">
        <v>0</v>
      </c>
      <c r="AN444" s="169">
        <v>0</v>
      </c>
      <c r="AO444" s="169">
        <v>0</v>
      </c>
      <c r="AP444" s="169">
        <v>0</v>
      </c>
      <c r="AQ444" s="169">
        <v>0</v>
      </c>
      <c r="AR444" s="169">
        <v>0</v>
      </c>
      <c r="AS444" s="169">
        <v>0</v>
      </c>
      <c r="AT444" s="169">
        <v>0</v>
      </c>
      <c r="AU444" s="169">
        <v>0</v>
      </c>
      <c r="AV444" s="169">
        <v>0</v>
      </c>
      <c r="AW444" s="169">
        <v>0</v>
      </c>
      <c r="AX444" s="169">
        <v>0</v>
      </c>
      <c r="AY444" s="169">
        <f t="shared" si="6"/>
        <v>0</v>
      </c>
    </row>
    <row r="445" ht="16.5" customHeight="1" spans="1:51">
      <c r="A445" s="167" t="s">
        <v>658</v>
      </c>
      <c r="B445" s="167" t="s">
        <v>134</v>
      </c>
      <c r="C445" s="167" t="s">
        <v>132</v>
      </c>
      <c r="D445" s="168" t="s">
        <v>663</v>
      </c>
      <c r="E445" s="169">
        <v>0</v>
      </c>
      <c r="F445" s="169">
        <v>0</v>
      </c>
      <c r="G445" s="169">
        <v>0</v>
      </c>
      <c r="H445" s="169">
        <v>0</v>
      </c>
      <c r="I445" s="169">
        <v>0</v>
      </c>
      <c r="J445" s="169">
        <v>0</v>
      </c>
      <c r="K445" s="169">
        <v>0</v>
      </c>
      <c r="L445" s="169">
        <v>0</v>
      </c>
      <c r="M445" s="169">
        <v>0</v>
      </c>
      <c r="N445" s="169">
        <v>0</v>
      </c>
      <c r="O445" s="169">
        <v>0</v>
      </c>
      <c r="P445" s="169">
        <v>0</v>
      </c>
      <c r="Q445" s="177">
        <v>0</v>
      </c>
      <c r="R445" s="169">
        <v>0</v>
      </c>
      <c r="S445" s="169">
        <v>0</v>
      </c>
      <c r="T445" s="169">
        <v>0</v>
      </c>
      <c r="U445" s="169">
        <v>0</v>
      </c>
      <c r="V445" s="169">
        <v>0</v>
      </c>
      <c r="W445" s="169">
        <v>0</v>
      </c>
      <c r="X445" s="169">
        <v>0</v>
      </c>
      <c r="Y445" s="169">
        <v>0</v>
      </c>
      <c r="Z445" s="169">
        <v>0</v>
      </c>
      <c r="AA445" s="169">
        <v>0</v>
      </c>
      <c r="AB445" s="167" t="s">
        <v>658</v>
      </c>
      <c r="AC445" s="167" t="s">
        <v>134</v>
      </c>
      <c r="AD445" s="167" t="s">
        <v>132</v>
      </c>
      <c r="AE445" s="168" t="s">
        <v>663</v>
      </c>
      <c r="AF445" s="169">
        <v>0</v>
      </c>
      <c r="AG445" s="169">
        <v>0</v>
      </c>
      <c r="AH445" s="169">
        <v>0</v>
      </c>
      <c r="AI445" s="186">
        <v>0</v>
      </c>
      <c r="AJ445" s="169">
        <v>0</v>
      </c>
      <c r="AK445" s="169">
        <v>0</v>
      </c>
      <c r="AL445" s="169">
        <v>0</v>
      </c>
      <c r="AM445" s="169">
        <v>0</v>
      </c>
      <c r="AN445" s="169">
        <v>0</v>
      </c>
      <c r="AO445" s="169">
        <v>0</v>
      </c>
      <c r="AP445" s="169">
        <v>0</v>
      </c>
      <c r="AQ445" s="169">
        <v>0</v>
      </c>
      <c r="AR445" s="169">
        <v>0</v>
      </c>
      <c r="AS445" s="169">
        <v>0</v>
      </c>
      <c r="AT445" s="169">
        <v>0</v>
      </c>
      <c r="AU445" s="169">
        <v>0</v>
      </c>
      <c r="AV445" s="169">
        <v>0</v>
      </c>
      <c r="AW445" s="169">
        <v>0</v>
      </c>
      <c r="AX445" s="169">
        <v>0</v>
      </c>
      <c r="AY445" s="169">
        <f t="shared" si="6"/>
        <v>0</v>
      </c>
    </row>
    <row r="446" ht="16.5" customHeight="1" spans="1:51">
      <c r="A446" s="167"/>
      <c r="B446" s="167" t="s">
        <v>143</v>
      </c>
      <c r="C446" s="167"/>
      <c r="D446" s="168" t="s">
        <v>664</v>
      </c>
      <c r="E446" s="169">
        <v>0</v>
      </c>
      <c r="F446" s="169">
        <v>0</v>
      </c>
      <c r="G446" s="169">
        <v>0</v>
      </c>
      <c r="H446" s="169">
        <v>0</v>
      </c>
      <c r="I446" s="169">
        <v>0</v>
      </c>
      <c r="J446" s="169">
        <v>0</v>
      </c>
      <c r="K446" s="169">
        <v>0</v>
      </c>
      <c r="L446" s="169">
        <v>0</v>
      </c>
      <c r="M446" s="169">
        <v>0</v>
      </c>
      <c r="N446" s="169">
        <v>0</v>
      </c>
      <c r="O446" s="169">
        <v>0</v>
      </c>
      <c r="P446" s="169">
        <v>0</v>
      </c>
      <c r="Q446" s="177">
        <v>0</v>
      </c>
      <c r="R446" s="169">
        <v>0</v>
      </c>
      <c r="S446" s="169">
        <v>0</v>
      </c>
      <c r="T446" s="169">
        <v>0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  <c r="Z446" s="169">
        <v>0</v>
      </c>
      <c r="AA446" s="169">
        <v>0</v>
      </c>
      <c r="AB446" s="167"/>
      <c r="AC446" s="167" t="s">
        <v>143</v>
      </c>
      <c r="AD446" s="167"/>
      <c r="AE446" s="168" t="s">
        <v>664</v>
      </c>
      <c r="AF446" s="169">
        <v>0</v>
      </c>
      <c r="AG446" s="169">
        <v>0</v>
      </c>
      <c r="AH446" s="169">
        <v>0</v>
      </c>
      <c r="AI446" s="186">
        <v>0</v>
      </c>
      <c r="AJ446" s="169">
        <v>0</v>
      </c>
      <c r="AK446" s="169">
        <v>0</v>
      </c>
      <c r="AL446" s="169">
        <v>0</v>
      </c>
      <c r="AM446" s="169">
        <v>0</v>
      </c>
      <c r="AN446" s="169">
        <v>0</v>
      </c>
      <c r="AO446" s="169">
        <v>0</v>
      </c>
      <c r="AP446" s="169">
        <v>0</v>
      </c>
      <c r="AQ446" s="169">
        <v>0</v>
      </c>
      <c r="AR446" s="169">
        <v>0</v>
      </c>
      <c r="AS446" s="169">
        <v>0</v>
      </c>
      <c r="AT446" s="169">
        <v>0</v>
      </c>
      <c r="AU446" s="169">
        <v>0</v>
      </c>
      <c r="AV446" s="169">
        <v>0</v>
      </c>
      <c r="AW446" s="169">
        <v>0</v>
      </c>
      <c r="AX446" s="169">
        <v>120</v>
      </c>
      <c r="AY446" s="169">
        <f t="shared" si="6"/>
        <v>120</v>
      </c>
    </row>
    <row r="447" ht="16.5" customHeight="1" spans="1:51">
      <c r="A447" s="167" t="s">
        <v>658</v>
      </c>
      <c r="B447" s="167" t="s">
        <v>145</v>
      </c>
      <c r="C447" s="167" t="s">
        <v>141</v>
      </c>
      <c r="D447" s="168" t="s">
        <v>665</v>
      </c>
      <c r="E447" s="169">
        <v>0</v>
      </c>
      <c r="F447" s="169">
        <v>0</v>
      </c>
      <c r="G447" s="169">
        <v>0</v>
      </c>
      <c r="H447" s="169">
        <v>0</v>
      </c>
      <c r="I447" s="169">
        <v>0</v>
      </c>
      <c r="J447" s="169">
        <v>0</v>
      </c>
      <c r="K447" s="169">
        <v>0</v>
      </c>
      <c r="L447" s="169">
        <v>0</v>
      </c>
      <c r="M447" s="169">
        <v>0</v>
      </c>
      <c r="N447" s="169">
        <v>0</v>
      </c>
      <c r="O447" s="169">
        <v>0</v>
      </c>
      <c r="P447" s="169">
        <v>0</v>
      </c>
      <c r="Q447" s="177">
        <v>0</v>
      </c>
      <c r="R447" s="169">
        <v>0</v>
      </c>
      <c r="S447" s="169">
        <v>0</v>
      </c>
      <c r="T447" s="169">
        <v>0</v>
      </c>
      <c r="U447" s="169">
        <v>0</v>
      </c>
      <c r="V447" s="169">
        <v>0</v>
      </c>
      <c r="W447" s="169">
        <v>0</v>
      </c>
      <c r="X447" s="169">
        <v>0</v>
      </c>
      <c r="Y447" s="169">
        <v>0</v>
      </c>
      <c r="Z447" s="169">
        <v>0</v>
      </c>
      <c r="AA447" s="169">
        <v>0</v>
      </c>
      <c r="AB447" s="167" t="s">
        <v>658</v>
      </c>
      <c r="AC447" s="167" t="s">
        <v>145</v>
      </c>
      <c r="AD447" s="167" t="s">
        <v>141</v>
      </c>
      <c r="AE447" s="168" t="s">
        <v>665</v>
      </c>
      <c r="AF447" s="169">
        <v>0</v>
      </c>
      <c r="AG447" s="169">
        <v>0</v>
      </c>
      <c r="AH447" s="169">
        <v>0</v>
      </c>
      <c r="AI447" s="186">
        <v>0</v>
      </c>
      <c r="AJ447" s="169">
        <v>0</v>
      </c>
      <c r="AK447" s="169">
        <v>0</v>
      </c>
      <c r="AL447" s="169">
        <v>0</v>
      </c>
      <c r="AM447" s="169">
        <v>0</v>
      </c>
      <c r="AN447" s="169">
        <v>0</v>
      </c>
      <c r="AO447" s="169">
        <v>0</v>
      </c>
      <c r="AP447" s="169">
        <v>0</v>
      </c>
      <c r="AQ447" s="169">
        <v>0</v>
      </c>
      <c r="AR447" s="169">
        <v>0</v>
      </c>
      <c r="AS447" s="169">
        <v>0</v>
      </c>
      <c r="AT447" s="169">
        <v>0</v>
      </c>
      <c r="AU447" s="169">
        <v>0</v>
      </c>
      <c r="AV447" s="169">
        <v>0</v>
      </c>
      <c r="AW447" s="169">
        <v>0</v>
      </c>
      <c r="AX447" s="169">
        <v>120</v>
      </c>
      <c r="AY447" s="169">
        <f t="shared" si="6"/>
        <v>120</v>
      </c>
    </row>
    <row r="448" ht="16.5" customHeight="1" spans="1:51">
      <c r="A448" s="167"/>
      <c r="B448" s="167" t="s">
        <v>148</v>
      </c>
      <c r="C448" s="167"/>
      <c r="D448" s="168" t="s">
        <v>666</v>
      </c>
      <c r="E448" s="169">
        <v>0</v>
      </c>
      <c r="F448" s="169">
        <v>0</v>
      </c>
      <c r="G448" s="169">
        <v>0</v>
      </c>
      <c r="H448" s="169">
        <v>0</v>
      </c>
      <c r="I448" s="169">
        <v>0</v>
      </c>
      <c r="J448" s="169">
        <v>0</v>
      </c>
      <c r="K448" s="169">
        <v>0</v>
      </c>
      <c r="L448" s="169">
        <v>0</v>
      </c>
      <c r="M448" s="169">
        <v>0</v>
      </c>
      <c r="N448" s="169">
        <v>0</v>
      </c>
      <c r="O448" s="169">
        <v>0</v>
      </c>
      <c r="P448" s="169">
        <v>0</v>
      </c>
      <c r="Q448" s="177">
        <v>0</v>
      </c>
      <c r="R448" s="169">
        <v>0</v>
      </c>
      <c r="S448" s="169">
        <v>0</v>
      </c>
      <c r="T448" s="169">
        <v>0</v>
      </c>
      <c r="U448" s="169">
        <v>0</v>
      </c>
      <c r="V448" s="169">
        <v>0</v>
      </c>
      <c r="W448" s="169">
        <v>0</v>
      </c>
      <c r="X448" s="169">
        <v>0</v>
      </c>
      <c r="Y448" s="169">
        <v>0</v>
      </c>
      <c r="Z448" s="169">
        <v>0</v>
      </c>
      <c r="AA448" s="169">
        <v>0</v>
      </c>
      <c r="AB448" s="167"/>
      <c r="AC448" s="167" t="s">
        <v>148</v>
      </c>
      <c r="AD448" s="167"/>
      <c r="AE448" s="168" t="s">
        <v>666</v>
      </c>
      <c r="AF448" s="169">
        <v>0</v>
      </c>
      <c r="AG448" s="169">
        <v>0</v>
      </c>
      <c r="AH448" s="169">
        <v>0</v>
      </c>
      <c r="AI448" s="186">
        <v>0</v>
      </c>
      <c r="AJ448" s="169">
        <v>0</v>
      </c>
      <c r="AK448" s="169">
        <v>0</v>
      </c>
      <c r="AL448" s="169">
        <v>0</v>
      </c>
      <c r="AM448" s="169">
        <v>0</v>
      </c>
      <c r="AN448" s="169">
        <v>0</v>
      </c>
      <c r="AO448" s="169">
        <v>0</v>
      </c>
      <c r="AP448" s="169">
        <v>0</v>
      </c>
      <c r="AQ448" s="169">
        <v>0</v>
      </c>
      <c r="AR448" s="169">
        <v>0</v>
      </c>
      <c r="AS448" s="169">
        <v>0</v>
      </c>
      <c r="AT448" s="169">
        <v>0</v>
      </c>
      <c r="AU448" s="169">
        <v>0</v>
      </c>
      <c r="AV448" s="169">
        <v>0</v>
      </c>
      <c r="AW448" s="169">
        <v>0</v>
      </c>
      <c r="AX448" s="169">
        <v>0</v>
      </c>
      <c r="AY448" s="169">
        <f t="shared" si="6"/>
        <v>0</v>
      </c>
    </row>
    <row r="449" ht="16.5" customHeight="1" spans="1:51">
      <c r="A449" s="167" t="s">
        <v>658</v>
      </c>
      <c r="B449" s="167" t="s">
        <v>150</v>
      </c>
      <c r="C449" s="167" t="s">
        <v>171</v>
      </c>
      <c r="D449" s="168" t="s">
        <v>667</v>
      </c>
      <c r="E449" s="169">
        <v>0</v>
      </c>
      <c r="F449" s="169">
        <v>0</v>
      </c>
      <c r="G449" s="169">
        <v>0</v>
      </c>
      <c r="H449" s="169">
        <v>0</v>
      </c>
      <c r="I449" s="169">
        <v>0</v>
      </c>
      <c r="J449" s="169">
        <v>0</v>
      </c>
      <c r="K449" s="169">
        <v>0</v>
      </c>
      <c r="L449" s="169">
        <v>0</v>
      </c>
      <c r="M449" s="169">
        <v>0</v>
      </c>
      <c r="N449" s="169">
        <v>0</v>
      </c>
      <c r="O449" s="169">
        <v>0</v>
      </c>
      <c r="P449" s="169">
        <v>0</v>
      </c>
      <c r="Q449" s="177">
        <v>0</v>
      </c>
      <c r="R449" s="169">
        <v>0</v>
      </c>
      <c r="S449" s="169">
        <v>0</v>
      </c>
      <c r="T449" s="169">
        <v>0</v>
      </c>
      <c r="U449" s="169">
        <v>0</v>
      </c>
      <c r="V449" s="169">
        <v>0</v>
      </c>
      <c r="W449" s="169">
        <v>0</v>
      </c>
      <c r="X449" s="169">
        <v>0</v>
      </c>
      <c r="Y449" s="169">
        <v>0</v>
      </c>
      <c r="Z449" s="169">
        <v>0</v>
      </c>
      <c r="AA449" s="169">
        <v>0</v>
      </c>
      <c r="AB449" s="167" t="s">
        <v>658</v>
      </c>
      <c r="AC449" s="167" t="s">
        <v>150</v>
      </c>
      <c r="AD449" s="167" t="s">
        <v>171</v>
      </c>
      <c r="AE449" s="168" t="s">
        <v>667</v>
      </c>
      <c r="AF449" s="169">
        <v>0</v>
      </c>
      <c r="AG449" s="169">
        <v>0</v>
      </c>
      <c r="AH449" s="169">
        <v>0</v>
      </c>
      <c r="AI449" s="186">
        <v>0</v>
      </c>
      <c r="AJ449" s="169">
        <v>0</v>
      </c>
      <c r="AK449" s="169">
        <v>0</v>
      </c>
      <c r="AL449" s="169">
        <v>0</v>
      </c>
      <c r="AM449" s="169">
        <v>0</v>
      </c>
      <c r="AN449" s="169">
        <v>0</v>
      </c>
      <c r="AO449" s="169">
        <v>0</v>
      </c>
      <c r="AP449" s="169">
        <v>0</v>
      </c>
      <c r="AQ449" s="169">
        <v>0</v>
      </c>
      <c r="AR449" s="169">
        <v>0</v>
      </c>
      <c r="AS449" s="169">
        <v>0</v>
      </c>
      <c r="AT449" s="169">
        <v>0</v>
      </c>
      <c r="AU449" s="169">
        <v>0</v>
      </c>
      <c r="AV449" s="169">
        <v>0</v>
      </c>
      <c r="AW449" s="169">
        <v>0</v>
      </c>
      <c r="AX449" s="169">
        <v>0</v>
      </c>
      <c r="AY449" s="169">
        <f t="shared" si="6"/>
        <v>0</v>
      </c>
    </row>
    <row r="450" ht="16.5" customHeight="1" spans="1:51">
      <c r="A450" s="167" t="s">
        <v>668</v>
      </c>
      <c r="B450" s="167"/>
      <c r="C450" s="167"/>
      <c r="D450" s="168" t="s">
        <v>669</v>
      </c>
      <c r="E450" s="169">
        <v>694.34</v>
      </c>
      <c r="F450" s="169">
        <v>619.35</v>
      </c>
      <c r="G450" s="169">
        <v>106.93</v>
      </c>
      <c r="H450" s="169">
        <v>42.75</v>
      </c>
      <c r="I450" s="169">
        <v>42.75</v>
      </c>
      <c r="J450" s="169">
        <v>0</v>
      </c>
      <c r="K450" s="169">
        <v>0</v>
      </c>
      <c r="L450" s="169">
        <v>0</v>
      </c>
      <c r="M450" s="169">
        <v>8.91</v>
      </c>
      <c r="N450" s="169">
        <v>8.91</v>
      </c>
      <c r="O450" s="169">
        <v>0</v>
      </c>
      <c r="P450" s="169">
        <v>0</v>
      </c>
      <c r="Q450" s="177">
        <v>0</v>
      </c>
      <c r="R450" s="169">
        <v>0</v>
      </c>
      <c r="S450" s="169">
        <v>24.75</v>
      </c>
      <c r="T450" s="169">
        <v>0</v>
      </c>
      <c r="U450" s="169">
        <v>0</v>
      </c>
      <c r="V450" s="169">
        <v>0</v>
      </c>
      <c r="W450" s="169">
        <v>0</v>
      </c>
      <c r="X450" s="169">
        <v>0</v>
      </c>
      <c r="Y450" s="169">
        <v>0</v>
      </c>
      <c r="Z450" s="169">
        <v>0</v>
      </c>
      <c r="AA450" s="169">
        <v>436</v>
      </c>
      <c r="AB450" s="167" t="s">
        <v>668</v>
      </c>
      <c r="AC450" s="167"/>
      <c r="AD450" s="167"/>
      <c r="AE450" s="168" t="s">
        <v>669</v>
      </c>
      <c r="AF450" s="169">
        <v>74.99</v>
      </c>
      <c r="AG450" s="169">
        <v>62.45</v>
      </c>
      <c r="AH450" s="169">
        <v>12.54</v>
      </c>
      <c r="AI450" s="186">
        <v>0</v>
      </c>
      <c r="AJ450" s="169">
        <v>0</v>
      </c>
      <c r="AK450" s="169">
        <v>0</v>
      </c>
      <c r="AL450" s="169">
        <v>0</v>
      </c>
      <c r="AM450" s="169">
        <v>0</v>
      </c>
      <c r="AN450" s="169">
        <v>0</v>
      </c>
      <c r="AO450" s="169">
        <v>0</v>
      </c>
      <c r="AP450" s="169">
        <v>0</v>
      </c>
      <c r="AQ450" s="169">
        <v>0</v>
      </c>
      <c r="AR450" s="169">
        <v>0</v>
      </c>
      <c r="AS450" s="169">
        <v>0</v>
      </c>
      <c r="AT450" s="169">
        <v>0</v>
      </c>
      <c r="AU450" s="169">
        <v>0</v>
      </c>
      <c r="AV450" s="169">
        <v>0</v>
      </c>
      <c r="AW450" s="169">
        <v>0</v>
      </c>
      <c r="AX450" s="169">
        <v>770.06</v>
      </c>
      <c r="AY450" s="169">
        <f t="shared" si="6"/>
        <v>1464.4</v>
      </c>
    </row>
    <row r="451" ht="16.5" customHeight="1" spans="1:51">
      <c r="A451" s="167"/>
      <c r="B451" s="167" t="s">
        <v>122</v>
      </c>
      <c r="C451" s="167"/>
      <c r="D451" s="168" t="s">
        <v>670</v>
      </c>
      <c r="E451" s="169">
        <v>258.34</v>
      </c>
      <c r="F451" s="169">
        <v>183.35</v>
      </c>
      <c r="G451" s="169">
        <v>106.93</v>
      </c>
      <c r="H451" s="169">
        <v>42.75</v>
      </c>
      <c r="I451" s="169">
        <v>42.75</v>
      </c>
      <c r="J451" s="169">
        <v>0</v>
      </c>
      <c r="K451" s="169">
        <v>0</v>
      </c>
      <c r="L451" s="169">
        <v>0</v>
      </c>
      <c r="M451" s="169">
        <v>8.91</v>
      </c>
      <c r="N451" s="169">
        <v>8.91</v>
      </c>
      <c r="O451" s="169">
        <v>0</v>
      </c>
      <c r="P451" s="169">
        <v>0</v>
      </c>
      <c r="Q451" s="177">
        <v>0</v>
      </c>
      <c r="R451" s="169">
        <v>0</v>
      </c>
      <c r="S451" s="169">
        <v>24.75</v>
      </c>
      <c r="T451" s="169">
        <v>0</v>
      </c>
      <c r="U451" s="169">
        <v>0</v>
      </c>
      <c r="V451" s="169">
        <v>0</v>
      </c>
      <c r="W451" s="169">
        <v>0</v>
      </c>
      <c r="X451" s="169">
        <v>0</v>
      </c>
      <c r="Y451" s="169">
        <v>0</v>
      </c>
      <c r="Z451" s="169">
        <v>0</v>
      </c>
      <c r="AA451" s="169">
        <v>0</v>
      </c>
      <c r="AB451" s="167"/>
      <c r="AC451" s="167" t="s">
        <v>122</v>
      </c>
      <c r="AD451" s="167"/>
      <c r="AE451" s="168" t="s">
        <v>670</v>
      </c>
      <c r="AF451" s="169">
        <v>74.99</v>
      </c>
      <c r="AG451" s="169">
        <v>62.45</v>
      </c>
      <c r="AH451" s="169">
        <v>12.54</v>
      </c>
      <c r="AI451" s="186">
        <v>0</v>
      </c>
      <c r="AJ451" s="169">
        <v>0</v>
      </c>
      <c r="AK451" s="169">
        <v>0</v>
      </c>
      <c r="AL451" s="169">
        <v>0</v>
      </c>
      <c r="AM451" s="169">
        <v>0</v>
      </c>
      <c r="AN451" s="169">
        <v>0</v>
      </c>
      <c r="AO451" s="169">
        <v>0</v>
      </c>
      <c r="AP451" s="169">
        <v>0</v>
      </c>
      <c r="AQ451" s="169">
        <v>0</v>
      </c>
      <c r="AR451" s="169">
        <v>0</v>
      </c>
      <c r="AS451" s="169">
        <v>0</v>
      </c>
      <c r="AT451" s="169">
        <v>0</v>
      </c>
      <c r="AU451" s="169">
        <v>0</v>
      </c>
      <c r="AV451" s="169">
        <v>0</v>
      </c>
      <c r="AW451" s="169">
        <v>0</v>
      </c>
      <c r="AX451" s="169">
        <v>323.06</v>
      </c>
      <c r="AY451" s="169">
        <f t="shared" si="6"/>
        <v>581.4</v>
      </c>
    </row>
    <row r="452" ht="16.5" customHeight="1" spans="1:51">
      <c r="A452" s="167" t="s">
        <v>671</v>
      </c>
      <c r="B452" s="167" t="s">
        <v>125</v>
      </c>
      <c r="C452" s="167" t="s">
        <v>122</v>
      </c>
      <c r="D452" s="168" t="s">
        <v>243</v>
      </c>
      <c r="E452" s="169">
        <v>258.34</v>
      </c>
      <c r="F452" s="169">
        <v>183.35</v>
      </c>
      <c r="G452" s="169">
        <v>106.93</v>
      </c>
      <c r="H452" s="169">
        <v>42.75</v>
      </c>
      <c r="I452" s="169">
        <v>42.75</v>
      </c>
      <c r="J452" s="169">
        <v>0</v>
      </c>
      <c r="K452" s="169">
        <v>0</v>
      </c>
      <c r="L452" s="169">
        <v>0</v>
      </c>
      <c r="M452" s="169">
        <v>8.91</v>
      </c>
      <c r="N452" s="169">
        <v>8.91</v>
      </c>
      <c r="O452" s="169">
        <v>0</v>
      </c>
      <c r="P452" s="169">
        <v>0</v>
      </c>
      <c r="Q452" s="177">
        <v>0</v>
      </c>
      <c r="R452" s="169">
        <v>0</v>
      </c>
      <c r="S452" s="169">
        <v>24.75</v>
      </c>
      <c r="T452" s="169">
        <v>0</v>
      </c>
      <c r="U452" s="169">
        <v>0</v>
      </c>
      <c r="V452" s="169">
        <v>0</v>
      </c>
      <c r="W452" s="169">
        <v>0</v>
      </c>
      <c r="X452" s="169">
        <v>0</v>
      </c>
      <c r="Y452" s="169">
        <v>0</v>
      </c>
      <c r="Z452" s="169">
        <v>0</v>
      </c>
      <c r="AA452" s="169">
        <v>0</v>
      </c>
      <c r="AB452" s="167" t="s">
        <v>671</v>
      </c>
      <c r="AC452" s="167" t="s">
        <v>125</v>
      </c>
      <c r="AD452" s="167" t="s">
        <v>122</v>
      </c>
      <c r="AE452" s="168" t="s">
        <v>243</v>
      </c>
      <c r="AF452" s="169">
        <v>74.99</v>
      </c>
      <c r="AG452" s="169">
        <v>62.45</v>
      </c>
      <c r="AH452" s="169">
        <v>12.54</v>
      </c>
      <c r="AI452" s="186">
        <v>0</v>
      </c>
      <c r="AJ452" s="169">
        <v>0</v>
      </c>
      <c r="AK452" s="169">
        <v>0</v>
      </c>
      <c r="AL452" s="169">
        <v>0</v>
      </c>
      <c r="AM452" s="169">
        <v>0</v>
      </c>
      <c r="AN452" s="169">
        <v>0</v>
      </c>
      <c r="AO452" s="169">
        <v>0</v>
      </c>
      <c r="AP452" s="169">
        <v>0</v>
      </c>
      <c r="AQ452" s="169">
        <v>0</v>
      </c>
      <c r="AR452" s="169">
        <v>0</v>
      </c>
      <c r="AS452" s="169">
        <v>0</v>
      </c>
      <c r="AT452" s="169">
        <v>0</v>
      </c>
      <c r="AU452" s="169">
        <v>0</v>
      </c>
      <c r="AV452" s="169">
        <v>0</v>
      </c>
      <c r="AW452" s="169">
        <v>0</v>
      </c>
      <c r="AX452" s="169">
        <v>323.06</v>
      </c>
      <c r="AY452" s="169">
        <f t="shared" si="6"/>
        <v>581.4</v>
      </c>
    </row>
    <row r="453" ht="16.5" customHeight="1" spans="1:51">
      <c r="A453" s="167" t="s">
        <v>671</v>
      </c>
      <c r="B453" s="167" t="s">
        <v>125</v>
      </c>
      <c r="C453" s="167" t="s">
        <v>143</v>
      </c>
      <c r="D453" s="168" t="s">
        <v>672</v>
      </c>
      <c r="E453" s="169">
        <v>0</v>
      </c>
      <c r="F453" s="169">
        <v>0</v>
      </c>
      <c r="G453" s="169">
        <v>0</v>
      </c>
      <c r="H453" s="169">
        <v>0</v>
      </c>
      <c r="I453" s="169">
        <v>0</v>
      </c>
      <c r="J453" s="169">
        <v>0</v>
      </c>
      <c r="K453" s="169">
        <v>0</v>
      </c>
      <c r="L453" s="169">
        <v>0</v>
      </c>
      <c r="M453" s="169">
        <v>0</v>
      </c>
      <c r="N453" s="169">
        <v>0</v>
      </c>
      <c r="O453" s="169">
        <v>0</v>
      </c>
      <c r="P453" s="169">
        <v>0</v>
      </c>
      <c r="Q453" s="177">
        <v>0</v>
      </c>
      <c r="R453" s="169">
        <v>0</v>
      </c>
      <c r="S453" s="169">
        <v>0</v>
      </c>
      <c r="T453" s="169">
        <v>0</v>
      </c>
      <c r="U453" s="169">
        <v>0</v>
      </c>
      <c r="V453" s="169">
        <v>0</v>
      </c>
      <c r="W453" s="169">
        <v>0</v>
      </c>
      <c r="X453" s="169">
        <v>0</v>
      </c>
      <c r="Y453" s="169">
        <v>0</v>
      </c>
      <c r="Z453" s="169">
        <v>0</v>
      </c>
      <c r="AA453" s="169">
        <v>0</v>
      </c>
      <c r="AB453" s="167" t="s">
        <v>671</v>
      </c>
      <c r="AC453" s="167" t="s">
        <v>125</v>
      </c>
      <c r="AD453" s="167" t="s">
        <v>143</v>
      </c>
      <c r="AE453" s="168" t="s">
        <v>672</v>
      </c>
      <c r="AF453" s="169">
        <v>0</v>
      </c>
      <c r="AG453" s="169">
        <v>0</v>
      </c>
      <c r="AH453" s="169">
        <v>0</v>
      </c>
      <c r="AI453" s="186">
        <v>0</v>
      </c>
      <c r="AJ453" s="169">
        <v>0</v>
      </c>
      <c r="AK453" s="169">
        <v>0</v>
      </c>
      <c r="AL453" s="169">
        <v>0</v>
      </c>
      <c r="AM453" s="169">
        <v>0</v>
      </c>
      <c r="AN453" s="169">
        <v>0</v>
      </c>
      <c r="AO453" s="169">
        <v>0</v>
      </c>
      <c r="AP453" s="169">
        <v>0</v>
      </c>
      <c r="AQ453" s="169">
        <v>0</v>
      </c>
      <c r="AR453" s="169">
        <v>0</v>
      </c>
      <c r="AS453" s="169">
        <v>0</v>
      </c>
      <c r="AT453" s="169">
        <v>0</v>
      </c>
      <c r="AU453" s="169">
        <v>0</v>
      </c>
      <c r="AV453" s="169">
        <v>0</v>
      </c>
      <c r="AW453" s="169">
        <v>0</v>
      </c>
      <c r="AX453" s="169">
        <v>0</v>
      </c>
      <c r="AY453" s="169">
        <f t="shared" si="6"/>
        <v>0</v>
      </c>
    </row>
    <row r="454" ht="16.5" customHeight="1" spans="1:51">
      <c r="A454" s="167" t="s">
        <v>671</v>
      </c>
      <c r="B454" s="167" t="s">
        <v>125</v>
      </c>
      <c r="C454" s="167" t="s">
        <v>141</v>
      </c>
      <c r="D454" s="168" t="s">
        <v>673</v>
      </c>
      <c r="E454" s="169">
        <v>0</v>
      </c>
      <c r="F454" s="169">
        <v>0</v>
      </c>
      <c r="G454" s="169">
        <v>0</v>
      </c>
      <c r="H454" s="169">
        <v>0</v>
      </c>
      <c r="I454" s="169">
        <v>0</v>
      </c>
      <c r="J454" s="169">
        <v>0</v>
      </c>
      <c r="K454" s="169">
        <v>0</v>
      </c>
      <c r="L454" s="169">
        <v>0</v>
      </c>
      <c r="M454" s="169">
        <v>0</v>
      </c>
      <c r="N454" s="169">
        <v>0</v>
      </c>
      <c r="O454" s="169">
        <v>0</v>
      </c>
      <c r="P454" s="169">
        <v>0</v>
      </c>
      <c r="Q454" s="177">
        <v>0</v>
      </c>
      <c r="R454" s="169">
        <v>0</v>
      </c>
      <c r="S454" s="169">
        <v>0</v>
      </c>
      <c r="T454" s="169">
        <v>0</v>
      </c>
      <c r="U454" s="169">
        <v>0</v>
      </c>
      <c r="V454" s="169">
        <v>0</v>
      </c>
      <c r="W454" s="169">
        <v>0</v>
      </c>
      <c r="X454" s="169">
        <v>0</v>
      </c>
      <c r="Y454" s="169">
        <v>0</v>
      </c>
      <c r="Z454" s="169">
        <v>0</v>
      </c>
      <c r="AA454" s="169">
        <v>0</v>
      </c>
      <c r="AB454" s="167" t="s">
        <v>671</v>
      </c>
      <c r="AC454" s="167" t="s">
        <v>125</v>
      </c>
      <c r="AD454" s="167" t="s">
        <v>141</v>
      </c>
      <c r="AE454" s="168" t="s">
        <v>673</v>
      </c>
      <c r="AF454" s="169">
        <v>0</v>
      </c>
      <c r="AG454" s="169">
        <v>0</v>
      </c>
      <c r="AH454" s="169">
        <v>0</v>
      </c>
      <c r="AI454" s="186">
        <v>0</v>
      </c>
      <c r="AJ454" s="169">
        <v>0</v>
      </c>
      <c r="AK454" s="169">
        <v>0</v>
      </c>
      <c r="AL454" s="169">
        <v>0</v>
      </c>
      <c r="AM454" s="169">
        <v>0</v>
      </c>
      <c r="AN454" s="169">
        <v>0</v>
      </c>
      <c r="AO454" s="169">
        <v>0</v>
      </c>
      <c r="AP454" s="169">
        <v>0</v>
      </c>
      <c r="AQ454" s="169">
        <v>0</v>
      </c>
      <c r="AR454" s="169">
        <v>0</v>
      </c>
      <c r="AS454" s="169">
        <v>0</v>
      </c>
      <c r="AT454" s="169">
        <v>0</v>
      </c>
      <c r="AU454" s="169">
        <v>0</v>
      </c>
      <c r="AV454" s="169">
        <v>0</v>
      </c>
      <c r="AW454" s="169">
        <v>0</v>
      </c>
      <c r="AX454" s="169">
        <v>0</v>
      </c>
      <c r="AY454" s="169">
        <f t="shared" si="6"/>
        <v>0</v>
      </c>
    </row>
    <row r="455" ht="16.5" customHeight="1" spans="1:51">
      <c r="A455" s="167"/>
      <c r="B455" s="167" t="s">
        <v>127</v>
      </c>
      <c r="C455" s="167"/>
      <c r="D455" s="168" t="s">
        <v>674</v>
      </c>
      <c r="E455" s="169">
        <v>436</v>
      </c>
      <c r="F455" s="169">
        <v>436</v>
      </c>
      <c r="G455" s="169">
        <v>0</v>
      </c>
      <c r="H455" s="169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77">
        <v>0</v>
      </c>
      <c r="R455" s="169">
        <v>0</v>
      </c>
      <c r="S455" s="169">
        <v>0</v>
      </c>
      <c r="T455" s="169">
        <v>0</v>
      </c>
      <c r="U455" s="169">
        <v>0</v>
      </c>
      <c r="V455" s="169">
        <v>0</v>
      </c>
      <c r="W455" s="169">
        <v>0</v>
      </c>
      <c r="X455" s="169">
        <v>0</v>
      </c>
      <c r="Y455" s="169">
        <v>0</v>
      </c>
      <c r="Z455" s="169">
        <v>0</v>
      </c>
      <c r="AA455" s="169">
        <v>436</v>
      </c>
      <c r="AB455" s="167"/>
      <c r="AC455" s="167" t="s">
        <v>127</v>
      </c>
      <c r="AD455" s="167"/>
      <c r="AE455" s="168" t="s">
        <v>674</v>
      </c>
      <c r="AF455" s="169">
        <v>0</v>
      </c>
      <c r="AG455" s="169">
        <v>0</v>
      </c>
      <c r="AH455" s="169">
        <v>0</v>
      </c>
      <c r="AI455" s="186">
        <v>0</v>
      </c>
      <c r="AJ455" s="169">
        <v>0</v>
      </c>
      <c r="AK455" s="169">
        <v>0</v>
      </c>
      <c r="AL455" s="169">
        <v>0</v>
      </c>
      <c r="AM455" s="169">
        <v>0</v>
      </c>
      <c r="AN455" s="169">
        <v>0</v>
      </c>
      <c r="AO455" s="169">
        <v>0</v>
      </c>
      <c r="AP455" s="169">
        <v>0</v>
      </c>
      <c r="AQ455" s="169">
        <v>0</v>
      </c>
      <c r="AR455" s="169">
        <v>0</v>
      </c>
      <c r="AS455" s="169">
        <v>0</v>
      </c>
      <c r="AT455" s="169">
        <v>0</v>
      </c>
      <c r="AU455" s="169">
        <v>0</v>
      </c>
      <c r="AV455" s="169">
        <v>0</v>
      </c>
      <c r="AW455" s="169">
        <v>0</v>
      </c>
      <c r="AX455" s="169">
        <v>447</v>
      </c>
      <c r="AY455" s="169">
        <f t="shared" si="6"/>
        <v>883</v>
      </c>
    </row>
    <row r="456" ht="16.5" customHeight="1" spans="1:51">
      <c r="A456" s="167" t="s">
        <v>671</v>
      </c>
      <c r="B456" s="167" t="s">
        <v>129</v>
      </c>
      <c r="C456" s="167" t="s">
        <v>122</v>
      </c>
      <c r="D456" s="168" t="s">
        <v>243</v>
      </c>
      <c r="E456" s="169">
        <v>436</v>
      </c>
      <c r="F456" s="169">
        <v>436</v>
      </c>
      <c r="G456" s="169">
        <v>0</v>
      </c>
      <c r="H456" s="169">
        <v>0</v>
      </c>
      <c r="I456" s="169">
        <v>0</v>
      </c>
      <c r="J456" s="169">
        <v>0</v>
      </c>
      <c r="K456" s="169">
        <v>0</v>
      </c>
      <c r="L456" s="169">
        <v>0</v>
      </c>
      <c r="M456" s="169">
        <v>0</v>
      </c>
      <c r="N456" s="169">
        <v>0</v>
      </c>
      <c r="O456" s="169">
        <v>0</v>
      </c>
      <c r="P456" s="169">
        <v>0</v>
      </c>
      <c r="Q456" s="177">
        <v>0</v>
      </c>
      <c r="R456" s="169">
        <v>0</v>
      </c>
      <c r="S456" s="169">
        <v>0</v>
      </c>
      <c r="T456" s="169">
        <v>0</v>
      </c>
      <c r="U456" s="169">
        <v>0</v>
      </c>
      <c r="V456" s="169">
        <v>0</v>
      </c>
      <c r="W456" s="169">
        <v>0</v>
      </c>
      <c r="X456" s="169">
        <v>0</v>
      </c>
      <c r="Y456" s="169">
        <v>0</v>
      </c>
      <c r="Z456" s="169">
        <v>0</v>
      </c>
      <c r="AA456" s="169">
        <v>436</v>
      </c>
      <c r="AB456" s="167" t="s">
        <v>671</v>
      </c>
      <c r="AC456" s="167" t="s">
        <v>129</v>
      </c>
      <c r="AD456" s="167" t="s">
        <v>122</v>
      </c>
      <c r="AE456" s="168" t="s">
        <v>243</v>
      </c>
      <c r="AF456" s="169">
        <v>0</v>
      </c>
      <c r="AG456" s="169">
        <v>0</v>
      </c>
      <c r="AH456" s="169">
        <v>0</v>
      </c>
      <c r="AI456" s="186">
        <v>0</v>
      </c>
      <c r="AJ456" s="169">
        <v>0</v>
      </c>
      <c r="AK456" s="169">
        <v>0</v>
      </c>
      <c r="AL456" s="169">
        <v>0</v>
      </c>
      <c r="AM456" s="169">
        <v>0</v>
      </c>
      <c r="AN456" s="169">
        <v>0</v>
      </c>
      <c r="AO456" s="169">
        <v>0</v>
      </c>
      <c r="AP456" s="169">
        <v>0</v>
      </c>
      <c r="AQ456" s="169">
        <v>0</v>
      </c>
      <c r="AR456" s="169">
        <v>0</v>
      </c>
      <c r="AS456" s="169">
        <v>0</v>
      </c>
      <c r="AT456" s="169">
        <v>0</v>
      </c>
      <c r="AU456" s="169">
        <v>0</v>
      </c>
      <c r="AV456" s="169">
        <v>0</v>
      </c>
      <c r="AW456" s="169">
        <v>0</v>
      </c>
      <c r="AX456" s="169">
        <v>411</v>
      </c>
      <c r="AY456" s="169">
        <f t="shared" ref="AY456:AY469" si="7">E456+AX456</f>
        <v>847</v>
      </c>
    </row>
    <row r="457" ht="16.5" customHeight="1" spans="1:51">
      <c r="A457" s="167" t="s">
        <v>671</v>
      </c>
      <c r="B457" s="167" t="s">
        <v>129</v>
      </c>
      <c r="C457" s="167" t="s">
        <v>143</v>
      </c>
      <c r="D457" s="168" t="s">
        <v>675</v>
      </c>
      <c r="E457" s="169">
        <v>0</v>
      </c>
      <c r="F457" s="169">
        <v>0</v>
      </c>
      <c r="G457" s="169">
        <v>0</v>
      </c>
      <c r="H457" s="169">
        <v>0</v>
      </c>
      <c r="I457" s="169">
        <v>0</v>
      </c>
      <c r="J457" s="169">
        <v>0</v>
      </c>
      <c r="K457" s="169">
        <v>0</v>
      </c>
      <c r="L457" s="169">
        <v>0</v>
      </c>
      <c r="M457" s="169">
        <v>0</v>
      </c>
      <c r="N457" s="169">
        <v>0</v>
      </c>
      <c r="O457" s="169">
        <v>0</v>
      </c>
      <c r="P457" s="169">
        <v>0</v>
      </c>
      <c r="Q457" s="177">
        <v>0</v>
      </c>
      <c r="R457" s="169">
        <v>0</v>
      </c>
      <c r="S457" s="169">
        <v>0</v>
      </c>
      <c r="T457" s="169">
        <v>0</v>
      </c>
      <c r="U457" s="169">
        <v>0</v>
      </c>
      <c r="V457" s="169">
        <v>0</v>
      </c>
      <c r="W457" s="169">
        <v>0</v>
      </c>
      <c r="X457" s="169">
        <v>0</v>
      </c>
      <c r="Y457" s="169">
        <v>0</v>
      </c>
      <c r="Z457" s="169">
        <v>0</v>
      </c>
      <c r="AA457" s="169">
        <v>0</v>
      </c>
      <c r="AB457" s="167" t="s">
        <v>671</v>
      </c>
      <c r="AC457" s="167" t="s">
        <v>129</v>
      </c>
      <c r="AD457" s="167" t="s">
        <v>143</v>
      </c>
      <c r="AE457" s="168" t="s">
        <v>675</v>
      </c>
      <c r="AF457" s="169">
        <v>0</v>
      </c>
      <c r="AG457" s="169">
        <v>0</v>
      </c>
      <c r="AH457" s="169">
        <v>0</v>
      </c>
      <c r="AI457" s="186">
        <v>0</v>
      </c>
      <c r="AJ457" s="169">
        <v>0</v>
      </c>
      <c r="AK457" s="169">
        <v>0</v>
      </c>
      <c r="AL457" s="169">
        <v>0</v>
      </c>
      <c r="AM457" s="169">
        <v>0</v>
      </c>
      <c r="AN457" s="169">
        <v>0</v>
      </c>
      <c r="AO457" s="169">
        <v>0</v>
      </c>
      <c r="AP457" s="169">
        <v>0</v>
      </c>
      <c r="AQ457" s="169">
        <v>0</v>
      </c>
      <c r="AR457" s="169">
        <v>0</v>
      </c>
      <c r="AS457" s="169">
        <v>0</v>
      </c>
      <c r="AT457" s="169">
        <v>0</v>
      </c>
      <c r="AU457" s="169">
        <v>0</v>
      </c>
      <c r="AV457" s="169">
        <v>0</v>
      </c>
      <c r="AW457" s="169">
        <v>0</v>
      </c>
      <c r="AX457" s="169">
        <v>36</v>
      </c>
      <c r="AY457" s="169">
        <f t="shared" si="7"/>
        <v>36</v>
      </c>
    </row>
    <row r="458" ht="16.5" customHeight="1" spans="1:51">
      <c r="A458" s="167"/>
      <c r="B458" s="167" t="s">
        <v>157</v>
      </c>
      <c r="C458" s="167"/>
      <c r="D458" s="168" t="s">
        <v>676</v>
      </c>
      <c r="E458" s="169">
        <v>0</v>
      </c>
      <c r="F458" s="169">
        <v>0</v>
      </c>
      <c r="G458" s="169">
        <v>0</v>
      </c>
      <c r="H458" s="169">
        <v>0</v>
      </c>
      <c r="I458" s="169">
        <v>0</v>
      </c>
      <c r="J458" s="169">
        <v>0</v>
      </c>
      <c r="K458" s="169">
        <v>0</v>
      </c>
      <c r="L458" s="169">
        <v>0</v>
      </c>
      <c r="M458" s="169">
        <v>0</v>
      </c>
      <c r="N458" s="169">
        <v>0</v>
      </c>
      <c r="O458" s="169">
        <v>0</v>
      </c>
      <c r="P458" s="169">
        <v>0</v>
      </c>
      <c r="Q458" s="177">
        <v>0</v>
      </c>
      <c r="R458" s="169">
        <v>0</v>
      </c>
      <c r="S458" s="169">
        <v>0</v>
      </c>
      <c r="T458" s="169">
        <v>0</v>
      </c>
      <c r="U458" s="169">
        <v>0</v>
      </c>
      <c r="V458" s="169">
        <v>0</v>
      </c>
      <c r="W458" s="169">
        <v>0</v>
      </c>
      <c r="X458" s="169">
        <v>0</v>
      </c>
      <c r="Y458" s="169">
        <v>0</v>
      </c>
      <c r="Z458" s="169">
        <v>0</v>
      </c>
      <c r="AA458" s="169">
        <v>0</v>
      </c>
      <c r="AB458" s="167"/>
      <c r="AC458" s="167" t="s">
        <v>157</v>
      </c>
      <c r="AD458" s="167"/>
      <c r="AE458" s="168" t="s">
        <v>676</v>
      </c>
      <c r="AF458" s="169">
        <v>0</v>
      </c>
      <c r="AG458" s="169">
        <v>0</v>
      </c>
      <c r="AH458" s="169">
        <v>0</v>
      </c>
      <c r="AI458" s="186">
        <v>0</v>
      </c>
      <c r="AJ458" s="169">
        <v>0</v>
      </c>
      <c r="AK458" s="169">
        <v>0</v>
      </c>
      <c r="AL458" s="169">
        <v>0</v>
      </c>
      <c r="AM458" s="169">
        <v>0</v>
      </c>
      <c r="AN458" s="169">
        <v>0</v>
      </c>
      <c r="AO458" s="169">
        <v>0</v>
      </c>
      <c r="AP458" s="169">
        <v>0</v>
      </c>
      <c r="AQ458" s="169">
        <v>0</v>
      </c>
      <c r="AR458" s="169">
        <v>0</v>
      </c>
      <c r="AS458" s="169">
        <v>0</v>
      </c>
      <c r="AT458" s="169">
        <v>0</v>
      </c>
      <c r="AU458" s="169">
        <v>0</v>
      </c>
      <c r="AV458" s="169">
        <v>0</v>
      </c>
      <c r="AW458" s="169">
        <v>0</v>
      </c>
      <c r="AX458" s="169">
        <v>0</v>
      </c>
      <c r="AY458" s="169">
        <f t="shared" si="7"/>
        <v>0</v>
      </c>
    </row>
    <row r="459" ht="16.5" customHeight="1" spans="1:51">
      <c r="A459" s="167" t="s">
        <v>671</v>
      </c>
      <c r="B459" s="167" t="s">
        <v>159</v>
      </c>
      <c r="C459" s="167" t="s">
        <v>122</v>
      </c>
      <c r="D459" s="168" t="s">
        <v>677</v>
      </c>
      <c r="E459" s="169">
        <v>0</v>
      </c>
      <c r="F459" s="169">
        <v>0</v>
      </c>
      <c r="G459" s="169">
        <v>0</v>
      </c>
      <c r="H459" s="169">
        <v>0</v>
      </c>
      <c r="I459" s="169">
        <v>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0</v>
      </c>
      <c r="Q459" s="177">
        <v>0</v>
      </c>
      <c r="R459" s="169">
        <v>0</v>
      </c>
      <c r="S459" s="169">
        <v>0</v>
      </c>
      <c r="T459" s="169">
        <v>0</v>
      </c>
      <c r="U459" s="169">
        <v>0</v>
      </c>
      <c r="V459" s="169">
        <v>0</v>
      </c>
      <c r="W459" s="169">
        <v>0</v>
      </c>
      <c r="X459" s="169">
        <v>0</v>
      </c>
      <c r="Y459" s="169">
        <v>0</v>
      </c>
      <c r="Z459" s="169">
        <v>0</v>
      </c>
      <c r="AA459" s="169">
        <v>0</v>
      </c>
      <c r="AB459" s="167" t="s">
        <v>671</v>
      </c>
      <c r="AC459" s="167" t="s">
        <v>159</v>
      </c>
      <c r="AD459" s="167" t="s">
        <v>122</v>
      </c>
      <c r="AE459" s="168" t="s">
        <v>677</v>
      </c>
      <c r="AF459" s="169">
        <v>0</v>
      </c>
      <c r="AG459" s="169">
        <v>0</v>
      </c>
      <c r="AH459" s="169">
        <v>0</v>
      </c>
      <c r="AI459" s="186">
        <v>0</v>
      </c>
      <c r="AJ459" s="169">
        <v>0</v>
      </c>
      <c r="AK459" s="169">
        <v>0</v>
      </c>
      <c r="AL459" s="169">
        <v>0</v>
      </c>
      <c r="AM459" s="169">
        <v>0</v>
      </c>
      <c r="AN459" s="169">
        <v>0</v>
      </c>
      <c r="AO459" s="169">
        <v>0</v>
      </c>
      <c r="AP459" s="169">
        <v>0</v>
      </c>
      <c r="AQ459" s="169">
        <v>0</v>
      </c>
      <c r="AR459" s="169">
        <v>0</v>
      </c>
      <c r="AS459" s="169">
        <v>0</v>
      </c>
      <c r="AT459" s="169">
        <v>0</v>
      </c>
      <c r="AU459" s="169">
        <v>0</v>
      </c>
      <c r="AV459" s="169">
        <v>0</v>
      </c>
      <c r="AW459" s="169">
        <v>0</v>
      </c>
      <c r="AX459" s="169">
        <v>0</v>
      </c>
      <c r="AY459" s="169">
        <f t="shared" si="7"/>
        <v>0</v>
      </c>
    </row>
    <row r="460" ht="16.5" customHeight="1" spans="1:51">
      <c r="A460" s="167"/>
      <c r="B460" s="167" t="s">
        <v>154</v>
      </c>
      <c r="C460" s="167"/>
      <c r="D460" s="168" t="s">
        <v>678</v>
      </c>
      <c r="E460" s="169">
        <v>0</v>
      </c>
      <c r="F460" s="169">
        <v>0</v>
      </c>
      <c r="G460" s="169">
        <v>0</v>
      </c>
      <c r="H460" s="169">
        <v>0</v>
      </c>
      <c r="I460" s="169">
        <v>0</v>
      </c>
      <c r="J460" s="169">
        <v>0</v>
      </c>
      <c r="K460" s="169">
        <v>0</v>
      </c>
      <c r="L460" s="169">
        <v>0</v>
      </c>
      <c r="M460" s="169">
        <v>0</v>
      </c>
      <c r="N460" s="169">
        <v>0</v>
      </c>
      <c r="O460" s="169">
        <v>0</v>
      </c>
      <c r="P460" s="169">
        <v>0</v>
      </c>
      <c r="Q460" s="177">
        <v>0</v>
      </c>
      <c r="R460" s="169">
        <v>0</v>
      </c>
      <c r="S460" s="169">
        <v>0</v>
      </c>
      <c r="T460" s="169">
        <v>0</v>
      </c>
      <c r="U460" s="169">
        <v>0</v>
      </c>
      <c r="V460" s="169">
        <v>0</v>
      </c>
      <c r="W460" s="169">
        <v>0</v>
      </c>
      <c r="X460" s="169">
        <v>0</v>
      </c>
      <c r="Y460" s="169">
        <v>0</v>
      </c>
      <c r="Z460" s="169">
        <v>0</v>
      </c>
      <c r="AA460" s="169">
        <v>0</v>
      </c>
      <c r="AB460" s="167"/>
      <c r="AC460" s="167" t="s">
        <v>154</v>
      </c>
      <c r="AD460" s="167"/>
      <c r="AE460" s="168" t="s">
        <v>678</v>
      </c>
      <c r="AF460" s="169">
        <v>0</v>
      </c>
      <c r="AG460" s="169">
        <v>0</v>
      </c>
      <c r="AH460" s="169">
        <v>0</v>
      </c>
      <c r="AI460" s="186">
        <v>0</v>
      </c>
      <c r="AJ460" s="169">
        <v>0</v>
      </c>
      <c r="AK460" s="169">
        <v>0</v>
      </c>
      <c r="AL460" s="169">
        <v>0</v>
      </c>
      <c r="AM460" s="169">
        <v>0</v>
      </c>
      <c r="AN460" s="169">
        <v>0</v>
      </c>
      <c r="AO460" s="169">
        <v>0</v>
      </c>
      <c r="AP460" s="169">
        <v>0</v>
      </c>
      <c r="AQ460" s="169">
        <v>0</v>
      </c>
      <c r="AR460" s="169">
        <v>0</v>
      </c>
      <c r="AS460" s="169">
        <v>0</v>
      </c>
      <c r="AT460" s="169">
        <v>0</v>
      </c>
      <c r="AU460" s="169">
        <v>0</v>
      </c>
      <c r="AV460" s="169">
        <v>0</v>
      </c>
      <c r="AW460" s="169">
        <v>0</v>
      </c>
      <c r="AX460" s="169">
        <v>0</v>
      </c>
      <c r="AY460" s="169">
        <f t="shared" si="7"/>
        <v>0</v>
      </c>
    </row>
    <row r="461" ht="16.5" customHeight="1" spans="1:51">
      <c r="A461" s="167" t="s">
        <v>671</v>
      </c>
      <c r="B461" s="167" t="s">
        <v>165</v>
      </c>
      <c r="C461" s="167" t="s">
        <v>132</v>
      </c>
      <c r="D461" s="168" t="s">
        <v>679</v>
      </c>
      <c r="E461" s="169">
        <v>0</v>
      </c>
      <c r="F461" s="169">
        <v>0</v>
      </c>
      <c r="G461" s="169">
        <v>0</v>
      </c>
      <c r="H461" s="169">
        <v>0</v>
      </c>
      <c r="I461" s="169">
        <v>0</v>
      </c>
      <c r="J461" s="169">
        <v>0</v>
      </c>
      <c r="K461" s="169">
        <v>0</v>
      </c>
      <c r="L461" s="169">
        <v>0</v>
      </c>
      <c r="M461" s="169">
        <v>0</v>
      </c>
      <c r="N461" s="169">
        <v>0</v>
      </c>
      <c r="O461" s="169">
        <v>0</v>
      </c>
      <c r="P461" s="169">
        <v>0</v>
      </c>
      <c r="Q461" s="177">
        <v>0</v>
      </c>
      <c r="R461" s="169">
        <v>0</v>
      </c>
      <c r="S461" s="169">
        <v>0</v>
      </c>
      <c r="T461" s="169">
        <v>0</v>
      </c>
      <c r="U461" s="169">
        <v>0</v>
      </c>
      <c r="V461" s="169">
        <v>0</v>
      </c>
      <c r="W461" s="169">
        <v>0</v>
      </c>
      <c r="X461" s="169">
        <v>0</v>
      </c>
      <c r="Y461" s="169">
        <v>0</v>
      </c>
      <c r="Z461" s="169">
        <v>0</v>
      </c>
      <c r="AA461" s="169">
        <v>0</v>
      </c>
      <c r="AB461" s="167" t="s">
        <v>671</v>
      </c>
      <c r="AC461" s="167" t="s">
        <v>165</v>
      </c>
      <c r="AD461" s="167" t="s">
        <v>132</v>
      </c>
      <c r="AE461" s="168" t="s">
        <v>679</v>
      </c>
      <c r="AF461" s="169">
        <v>0</v>
      </c>
      <c r="AG461" s="169">
        <v>0</v>
      </c>
      <c r="AH461" s="169">
        <v>0</v>
      </c>
      <c r="AI461" s="186">
        <v>0</v>
      </c>
      <c r="AJ461" s="169">
        <v>0</v>
      </c>
      <c r="AK461" s="169">
        <v>0</v>
      </c>
      <c r="AL461" s="169">
        <v>0</v>
      </c>
      <c r="AM461" s="169">
        <v>0</v>
      </c>
      <c r="AN461" s="169">
        <v>0</v>
      </c>
      <c r="AO461" s="169">
        <v>0</v>
      </c>
      <c r="AP461" s="169">
        <v>0</v>
      </c>
      <c r="AQ461" s="169">
        <v>0</v>
      </c>
      <c r="AR461" s="169">
        <v>0</v>
      </c>
      <c r="AS461" s="169">
        <v>0</v>
      </c>
      <c r="AT461" s="169">
        <v>0</v>
      </c>
      <c r="AU461" s="169">
        <v>0</v>
      </c>
      <c r="AV461" s="169">
        <v>0</v>
      </c>
      <c r="AW461" s="169">
        <v>0</v>
      </c>
      <c r="AX461" s="169">
        <v>0</v>
      </c>
      <c r="AY461" s="169">
        <f t="shared" si="7"/>
        <v>0</v>
      </c>
    </row>
    <row r="462" ht="16.5" customHeight="1" spans="1:51">
      <c r="A462" s="167"/>
      <c r="B462" s="167" t="s">
        <v>141</v>
      </c>
      <c r="C462" s="167"/>
      <c r="D462" s="168" t="s">
        <v>680</v>
      </c>
      <c r="E462" s="169">
        <v>0</v>
      </c>
      <c r="F462" s="169">
        <v>0</v>
      </c>
      <c r="G462" s="169">
        <v>0</v>
      </c>
      <c r="H462" s="169">
        <v>0</v>
      </c>
      <c r="I462" s="169">
        <v>0</v>
      </c>
      <c r="J462" s="169">
        <v>0</v>
      </c>
      <c r="K462" s="169">
        <v>0</v>
      </c>
      <c r="L462" s="169">
        <v>0</v>
      </c>
      <c r="M462" s="169">
        <v>0</v>
      </c>
      <c r="N462" s="169">
        <v>0</v>
      </c>
      <c r="O462" s="169">
        <v>0</v>
      </c>
      <c r="P462" s="169">
        <v>0</v>
      </c>
      <c r="Q462" s="177">
        <v>0</v>
      </c>
      <c r="R462" s="169">
        <v>0</v>
      </c>
      <c r="S462" s="169">
        <v>0</v>
      </c>
      <c r="T462" s="169">
        <v>0</v>
      </c>
      <c r="U462" s="169">
        <v>0</v>
      </c>
      <c r="V462" s="169">
        <v>0</v>
      </c>
      <c r="W462" s="169">
        <v>0</v>
      </c>
      <c r="X462" s="169">
        <v>0</v>
      </c>
      <c r="Y462" s="169">
        <v>0</v>
      </c>
      <c r="Z462" s="169">
        <v>0</v>
      </c>
      <c r="AA462" s="169">
        <v>0</v>
      </c>
      <c r="AB462" s="167"/>
      <c r="AC462" s="167" t="s">
        <v>141</v>
      </c>
      <c r="AD462" s="167"/>
      <c r="AE462" s="168" t="s">
        <v>680</v>
      </c>
      <c r="AF462" s="169">
        <v>0</v>
      </c>
      <c r="AG462" s="169">
        <v>0</v>
      </c>
      <c r="AH462" s="169">
        <v>0</v>
      </c>
      <c r="AI462" s="186">
        <v>0</v>
      </c>
      <c r="AJ462" s="169">
        <v>0</v>
      </c>
      <c r="AK462" s="169">
        <v>0</v>
      </c>
      <c r="AL462" s="169">
        <v>0</v>
      </c>
      <c r="AM462" s="169">
        <v>0</v>
      </c>
      <c r="AN462" s="169">
        <v>0</v>
      </c>
      <c r="AO462" s="169">
        <v>0</v>
      </c>
      <c r="AP462" s="169">
        <v>0</v>
      </c>
      <c r="AQ462" s="169">
        <v>0</v>
      </c>
      <c r="AR462" s="169">
        <v>0</v>
      </c>
      <c r="AS462" s="169">
        <v>0</v>
      </c>
      <c r="AT462" s="169">
        <v>0</v>
      </c>
      <c r="AU462" s="169">
        <v>0</v>
      </c>
      <c r="AV462" s="169">
        <v>0</v>
      </c>
      <c r="AW462" s="169">
        <v>0</v>
      </c>
      <c r="AX462" s="169">
        <v>0</v>
      </c>
      <c r="AY462" s="169">
        <f t="shared" si="7"/>
        <v>0</v>
      </c>
    </row>
    <row r="463" ht="16.5" customHeight="1" spans="1:51">
      <c r="A463" s="167" t="s">
        <v>671</v>
      </c>
      <c r="B463" s="167" t="s">
        <v>261</v>
      </c>
      <c r="C463" s="167"/>
      <c r="D463" s="168" t="s">
        <v>681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77">
        <v>0</v>
      </c>
      <c r="R463" s="169">
        <v>0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0</v>
      </c>
      <c r="Y463" s="169">
        <v>0</v>
      </c>
      <c r="Z463" s="169">
        <v>0</v>
      </c>
      <c r="AA463" s="169">
        <v>0</v>
      </c>
      <c r="AB463" s="167" t="s">
        <v>671</v>
      </c>
      <c r="AC463" s="167" t="s">
        <v>261</v>
      </c>
      <c r="AD463" s="167"/>
      <c r="AE463" s="168" t="s">
        <v>681</v>
      </c>
      <c r="AF463" s="169">
        <v>0</v>
      </c>
      <c r="AG463" s="169">
        <v>0</v>
      </c>
      <c r="AH463" s="169">
        <v>0</v>
      </c>
      <c r="AI463" s="186">
        <v>0</v>
      </c>
      <c r="AJ463" s="169">
        <v>0</v>
      </c>
      <c r="AK463" s="169">
        <v>0</v>
      </c>
      <c r="AL463" s="169">
        <v>0</v>
      </c>
      <c r="AM463" s="169">
        <v>0</v>
      </c>
      <c r="AN463" s="169">
        <v>0</v>
      </c>
      <c r="AO463" s="169">
        <v>0</v>
      </c>
      <c r="AP463" s="169">
        <v>0</v>
      </c>
      <c r="AQ463" s="169">
        <v>0</v>
      </c>
      <c r="AR463" s="169">
        <v>0</v>
      </c>
      <c r="AS463" s="169">
        <v>0</v>
      </c>
      <c r="AT463" s="169">
        <v>0</v>
      </c>
      <c r="AU463" s="169">
        <v>0</v>
      </c>
      <c r="AV463" s="169">
        <v>0</v>
      </c>
      <c r="AW463" s="169">
        <v>0</v>
      </c>
      <c r="AX463" s="169">
        <v>0</v>
      </c>
      <c r="AY463" s="169">
        <f t="shared" si="7"/>
        <v>0</v>
      </c>
    </row>
    <row r="464" ht="16.5" customHeight="1" spans="1:51">
      <c r="A464" s="167" t="s">
        <v>682</v>
      </c>
      <c r="B464" s="167"/>
      <c r="C464" s="167"/>
      <c r="D464" s="168" t="s">
        <v>683</v>
      </c>
      <c r="E464" s="169">
        <v>0</v>
      </c>
      <c r="F464" s="169">
        <v>0</v>
      </c>
      <c r="G464" s="169">
        <v>0</v>
      </c>
      <c r="H464" s="169">
        <v>0</v>
      </c>
      <c r="I464" s="169">
        <v>0</v>
      </c>
      <c r="J464" s="169">
        <v>0</v>
      </c>
      <c r="K464" s="169">
        <v>0</v>
      </c>
      <c r="L464" s="169">
        <v>0</v>
      </c>
      <c r="M464" s="169">
        <v>0</v>
      </c>
      <c r="N464" s="169">
        <v>0</v>
      </c>
      <c r="O464" s="169">
        <v>0</v>
      </c>
      <c r="P464" s="169">
        <v>0</v>
      </c>
      <c r="Q464" s="177">
        <v>0</v>
      </c>
      <c r="R464" s="169">
        <v>0</v>
      </c>
      <c r="S464" s="169">
        <v>0</v>
      </c>
      <c r="T464" s="169">
        <v>0</v>
      </c>
      <c r="U464" s="169">
        <v>0</v>
      </c>
      <c r="V464" s="169">
        <v>0</v>
      </c>
      <c r="W464" s="169">
        <v>0</v>
      </c>
      <c r="X464" s="169">
        <v>0</v>
      </c>
      <c r="Y464" s="169">
        <v>0</v>
      </c>
      <c r="Z464" s="169">
        <v>0</v>
      </c>
      <c r="AA464" s="169">
        <v>0</v>
      </c>
      <c r="AB464" s="167" t="s">
        <v>682</v>
      </c>
      <c r="AC464" s="167"/>
      <c r="AD464" s="167"/>
      <c r="AE464" s="168" t="s">
        <v>683</v>
      </c>
      <c r="AF464" s="169">
        <v>0</v>
      </c>
      <c r="AG464" s="169">
        <v>0</v>
      </c>
      <c r="AH464" s="169">
        <v>0</v>
      </c>
      <c r="AI464" s="186">
        <v>0</v>
      </c>
      <c r="AJ464" s="169">
        <v>0</v>
      </c>
      <c r="AK464" s="169">
        <v>0</v>
      </c>
      <c r="AL464" s="169">
        <v>0</v>
      </c>
      <c r="AM464" s="169">
        <v>0</v>
      </c>
      <c r="AN464" s="169">
        <v>0</v>
      </c>
      <c r="AO464" s="169">
        <v>0</v>
      </c>
      <c r="AP464" s="169">
        <v>0</v>
      </c>
      <c r="AQ464" s="169">
        <v>0</v>
      </c>
      <c r="AR464" s="169">
        <v>0</v>
      </c>
      <c r="AS464" s="169">
        <v>0</v>
      </c>
      <c r="AT464" s="169">
        <v>0</v>
      </c>
      <c r="AU464" s="169">
        <v>0</v>
      </c>
      <c r="AV464" s="169">
        <v>0</v>
      </c>
      <c r="AW464" s="169">
        <v>0</v>
      </c>
      <c r="AX464" s="169">
        <v>5000</v>
      </c>
      <c r="AY464" s="169">
        <f t="shared" si="7"/>
        <v>5000</v>
      </c>
    </row>
    <row r="465" ht="16.5" customHeight="1" spans="1:51">
      <c r="A465" s="167" t="s">
        <v>682</v>
      </c>
      <c r="B465" s="167"/>
      <c r="C465" s="167"/>
      <c r="D465" s="168" t="s">
        <v>684</v>
      </c>
      <c r="E465" s="169">
        <v>0</v>
      </c>
      <c r="F465" s="169">
        <v>0</v>
      </c>
      <c r="G465" s="169">
        <v>0</v>
      </c>
      <c r="H465" s="169">
        <v>0</v>
      </c>
      <c r="I465" s="169">
        <v>0</v>
      </c>
      <c r="J465" s="169">
        <v>0</v>
      </c>
      <c r="K465" s="169">
        <v>0</v>
      </c>
      <c r="L465" s="169">
        <v>0</v>
      </c>
      <c r="M465" s="169">
        <v>0</v>
      </c>
      <c r="N465" s="169">
        <v>0</v>
      </c>
      <c r="O465" s="169">
        <v>0</v>
      </c>
      <c r="P465" s="169">
        <v>0</v>
      </c>
      <c r="Q465" s="177">
        <v>0</v>
      </c>
      <c r="R465" s="169">
        <v>0</v>
      </c>
      <c r="S465" s="169">
        <v>0</v>
      </c>
      <c r="T465" s="169">
        <v>0</v>
      </c>
      <c r="U465" s="169">
        <v>0</v>
      </c>
      <c r="V465" s="169">
        <v>0</v>
      </c>
      <c r="W465" s="169">
        <v>0</v>
      </c>
      <c r="X465" s="169">
        <v>0</v>
      </c>
      <c r="Y465" s="169">
        <v>0</v>
      </c>
      <c r="Z465" s="169">
        <v>0</v>
      </c>
      <c r="AA465" s="169">
        <v>0</v>
      </c>
      <c r="AB465" s="195" t="s">
        <v>685</v>
      </c>
      <c r="AC465" s="167"/>
      <c r="AD465" s="167"/>
      <c r="AE465" s="168" t="s">
        <v>684</v>
      </c>
      <c r="AF465" s="169">
        <v>0</v>
      </c>
      <c r="AG465" s="169">
        <v>0</v>
      </c>
      <c r="AH465" s="169">
        <v>0</v>
      </c>
      <c r="AI465" s="186">
        <v>0</v>
      </c>
      <c r="AJ465" s="169">
        <v>0</v>
      </c>
      <c r="AK465" s="169">
        <v>0</v>
      </c>
      <c r="AL465" s="169">
        <v>0</v>
      </c>
      <c r="AM465" s="169">
        <v>0</v>
      </c>
      <c r="AN465" s="169">
        <v>0</v>
      </c>
      <c r="AO465" s="169">
        <v>0</v>
      </c>
      <c r="AP465" s="169">
        <v>0</v>
      </c>
      <c r="AQ465" s="169">
        <v>0</v>
      </c>
      <c r="AR465" s="169">
        <v>0</v>
      </c>
      <c r="AS465" s="169">
        <v>0</v>
      </c>
      <c r="AT465" s="169">
        <v>0</v>
      </c>
      <c r="AU465" s="169">
        <v>0</v>
      </c>
      <c r="AV465" s="169">
        <v>0</v>
      </c>
      <c r="AW465" s="169">
        <v>0</v>
      </c>
      <c r="AX465" s="169">
        <v>5000</v>
      </c>
      <c r="AY465" s="169">
        <f t="shared" si="7"/>
        <v>5000</v>
      </c>
    </row>
    <row r="466" ht="16.5" customHeight="1" spans="1:51">
      <c r="A466" s="167" t="s">
        <v>686</v>
      </c>
      <c r="B466" s="167" t="s">
        <v>687</v>
      </c>
      <c r="C466" s="167"/>
      <c r="D466" s="168" t="s">
        <v>688</v>
      </c>
      <c r="E466" s="169">
        <v>0</v>
      </c>
      <c r="F466" s="169">
        <v>0</v>
      </c>
      <c r="G466" s="169">
        <v>0</v>
      </c>
      <c r="H466" s="169">
        <v>0</v>
      </c>
      <c r="I466" s="169">
        <v>0</v>
      </c>
      <c r="J466" s="169">
        <v>0</v>
      </c>
      <c r="K466" s="169">
        <v>0</v>
      </c>
      <c r="L466" s="169">
        <v>0</v>
      </c>
      <c r="M466" s="169">
        <v>0</v>
      </c>
      <c r="N466" s="169">
        <v>0</v>
      </c>
      <c r="O466" s="169">
        <v>0</v>
      </c>
      <c r="P466" s="169">
        <v>0</v>
      </c>
      <c r="Q466" s="177">
        <v>0</v>
      </c>
      <c r="R466" s="169">
        <v>0</v>
      </c>
      <c r="S466" s="169">
        <v>0</v>
      </c>
      <c r="T466" s="169">
        <v>0</v>
      </c>
      <c r="U466" s="169">
        <v>0</v>
      </c>
      <c r="V466" s="169">
        <v>0</v>
      </c>
      <c r="W466" s="169">
        <v>0</v>
      </c>
      <c r="X466" s="169">
        <v>0</v>
      </c>
      <c r="Y466" s="169">
        <v>0</v>
      </c>
      <c r="Z466" s="169">
        <v>0</v>
      </c>
      <c r="AA466" s="169">
        <v>0</v>
      </c>
      <c r="AB466" s="167" t="s">
        <v>686</v>
      </c>
      <c r="AC466" s="167" t="s">
        <v>687</v>
      </c>
      <c r="AD466" s="167"/>
      <c r="AE466" s="168" t="s">
        <v>688</v>
      </c>
      <c r="AF466" s="169">
        <v>0</v>
      </c>
      <c r="AG466" s="169">
        <v>0</v>
      </c>
      <c r="AH466" s="169">
        <v>0</v>
      </c>
      <c r="AI466" s="186">
        <v>0</v>
      </c>
      <c r="AJ466" s="169">
        <v>0</v>
      </c>
      <c r="AK466" s="169">
        <v>0</v>
      </c>
      <c r="AL466" s="169">
        <v>0</v>
      </c>
      <c r="AM466" s="169">
        <v>0</v>
      </c>
      <c r="AN466" s="169">
        <v>0</v>
      </c>
      <c r="AO466" s="169">
        <v>0</v>
      </c>
      <c r="AP466" s="169">
        <v>0</v>
      </c>
      <c r="AQ466" s="169">
        <v>0</v>
      </c>
      <c r="AR466" s="169">
        <v>0</v>
      </c>
      <c r="AS466" s="169">
        <v>0</v>
      </c>
      <c r="AT466" s="169">
        <v>0</v>
      </c>
      <c r="AU466" s="169">
        <v>0</v>
      </c>
      <c r="AV466" s="169">
        <v>0</v>
      </c>
      <c r="AW466" s="169">
        <v>0</v>
      </c>
      <c r="AX466" s="169">
        <v>5000</v>
      </c>
      <c r="AY466" s="169">
        <f t="shared" si="7"/>
        <v>5000</v>
      </c>
    </row>
    <row r="467" ht="16.5" customHeight="1" spans="1:51">
      <c r="A467" s="167" t="s">
        <v>689</v>
      </c>
      <c r="B467" s="167"/>
      <c r="C467" s="167"/>
      <c r="D467" s="168" t="s">
        <v>690</v>
      </c>
      <c r="E467" s="169">
        <v>0</v>
      </c>
      <c r="F467" s="169">
        <v>0</v>
      </c>
      <c r="G467" s="169">
        <v>0</v>
      </c>
      <c r="H467" s="169">
        <v>0</v>
      </c>
      <c r="I467" s="169">
        <v>0</v>
      </c>
      <c r="J467" s="169">
        <v>0</v>
      </c>
      <c r="K467" s="169">
        <v>0</v>
      </c>
      <c r="L467" s="169">
        <v>0</v>
      </c>
      <c r="M467" s="169">
        <v>0</v>
      </c>
      <c r="N467" s="169">
        <v>0</v>
      </c>
      <c r="O467" s="169">
        <v>0</v>
      </c>
      <c r="P467" s="169">
        <v>0</v>
      </c>
      <c r="Q467" s="177">
        <v>0</v>
      </c>
      <c r="R467" s="169">
        <v>0</v>
      </c>
      <c r="S467" s="169">
        <v>0</v>
      </c>
      <c r="T467" s="169">
        <v>0</v>
      </c>
      <c r="U467" s="169">
        <v>0</v>
      </c>
      <c r="V467" s="169">
        <v>0</v>
      </c>
      <c r="W467" s="169">
        <v>0</v>
      </c>
      <c r="X467" s="169">
        <v>0</v>
      </c>
      <c r="Y467" s="169">
        <v>0</v>
      </c>
      <c r="Z467" s="169">
        <v>0</v>
      </c>
      <c r="AA467" s="169">
        <v>0</v>
      </c>
      <c r="AB467" s="167" t="s">
        <v>689</v>
      </c>
      <c r="AC467" s="167"/>
      <c r="AD467" s="167"/>
      <c r="AE467" s="168" t="s">
        <v>690</v>
      </c>
      <c r="AF467" s="169">
        <v>0</v>
      </c>
      <c r="AG467" s="169">
        <v>0</v>
      </c>
      <c r="AH467" s="169">
        <v>0</v>
      </c>
      <c r="AI467" s="186">
        <v>0</v>
      </c>
      <c r="AJ467" s="169">
        <v>0</v>
      </c>
      <c r="AK467" s="169">
        <v>0</v>
      </c>
      <c r="AL467" s="169">
        <v>0</v>
      </c>
      <c r="AM467" s="169">
        <v>0</v>
      </c>
      <c r="AN467" s="169">
        <v>0</v>
      </c>
      <c r="AO467" s="169">
        <v>0</v>
      </c>
      <c r="AP467" s="169">
        <v>0</v>
      </c>
      <c r="AQ467" s="169">
        <v>0</v>
      </c>
      <c r="AR467" s="169">
        <v>0</v>
      </c>
      <c r="AS467" s="169">
        <v>0</v>
      </c>
      <c r="AT467" s="169">
        <v>0</v>
      </c>
      <c r="AU467" s="169">
        <v>0</v>
      </c>
      <c r="AV467" s="169">
        <v>0</v>
      </c>
      <c r="AW467" s="169">
        <v>0</v>
      </c>
      <c r="AX467" s="169">
        <v>18137</v>
      </c>
      <c r="AY467" s="169">
        <f t="shared" si="7"/>
        <v>18137</v>
      </c>
    </row>
    <row r="468" ht="16.5" customHeight="1" spans="1:51">
      <c r="A468" s="167"/>
      <c r="B468" s="167" t="s">
        <v>132</v>
      </c>
      <c r="C468" s="167"/>
      <c r="D468" s="168" t="s">
        <v>691</v>
      </c>
      <c r="E468" s="169">
        <v>0</v>
      </c>
      <c r="F468" s="169">
        <v>0</v>
      </c>
      <c r="G468" s="169">
        <v>0</v>
      </c>
      <c r="H468" s="169">
        <v>0</v>
      </c>
      <c r="I468" s="169">
        <v>0</v>
      </c>
      <c r="J468" s="169">
        <v>0</v>
      </c>
      <c r="K468" s="169">
        <v>0</v>
      </c>
      <c r="L468" s="169">
        <v>0</v>
      </c>
      <c r="M468" s="169">
        <v>0</v>
      </c>
      <c r="N468" s="169">
        <v>0</v>
      </c>
      <c r="O468" s="169">
        <v>0</v>
      </c>
      <c r="P468" s="169">
        <v>0</v>
      </c>
      <c r="Q468" s="186">
        <v>0</v>
      </c>
      <c r="R468" s="169">
        <v>0</v>
      </c>
      <c r="S468" s="169">
        <v>0</v>
      </c>
      <c r="T468" s="169">
        <v>0</v>
      </c>
      <c r="U468" s="169">
        <v>0</v>
      </c>
      <c r="V468" s="169">
        <v>0</v>
      </c>
      <c r="W468" s="169">
        <v>0</v>
      </c>
      <c r="X468" s="169">
        <v>0</v>
      </c>
      <c r="Y468" s="169">
        <v>0</v>
      </c>
      <c r="Z468" s="169">
        <v>0</v>
      </c>
      <c r="AA468" s="169">
        <v>0</v>
      </c>
      <c r="AB468" s="167"/>
      <c r="AC468" s="167" t="s">
        <v>132</v>
      </c>
      <c r="AD468" s="167"/>
      <c r="AE468" s="168" t="s">
        <v>691</v>
      </c>
      <c r="AF468" s="169">
        <v>0</v>
      </c>
      <c r="AG468" s="169">
        <v>0</v>
      </c>
      <c r="AH468" s="169">
        <v>0</v>
      </c>
      <c r="AI468" s="186">
        <v>0</v>
      </c>
      <c r="AJ468" s="169">
        <v>0</v>
      </c>
      <c r="AK468" s="169">
        <v>0</v>
      </c>
      <c r="AL468" s="169">
        <v>0</v>
      </c>
      <c r="AM468" s="169">
        <v>0</v>
      </c>
      <c r="AN468" s="169">
        <v>0</v>
      </c>
      <c r="AO468" s="169">
        <v>0</v>
      </c>
      <c r="AP468" s="169">
        <v>0</v>
      </c>
      <c r="AQ468" s="169">
        <v>0</v>
      </c>
      <c r="AR468" s="169">
        <v>0</v>
      </c>
      <c r="AS468" s="169">
        <v>0</v>
      </c>
      <c r="AT468" s="169">
        <v>0</v>
      </c>
      <c r="AU468" s="169">
        <v>0</v>
      </c>
      <c r="AV468" s="169">
        <v>0</v>
      </c>
      <c r="AW468" s="169">
        <v>0</v>
      </c>
      <c r="AX468" s="169">
        <v>18137</v>
      </c>
      <c r="AY468" s="169">
        <f t="shared" si="7"/>
        <v>18137</v>
      </c>
    </row>
    <row r="469" ht="16.5" customHeight="1" spans="1:51">
      <c r="A469" s="193" t="s">
        <v>692</v>
      </c>
      <c r="B469" s="193" t="s">
        <v>134</v>
      </c>
      <c r="C469" s="193" t="s">
        <v>141</v>
      </c>
      <c r="D469" s="193" t="s">
        <v>693</v>
      </c>
      <c r="E469" s="194">
        <v>0</v>
      </c>
      <c r="F469" s="194">
        <v>0</v>
      </c>
      <c r="G469" s="194">
        <v>0</v>
      </c>
      <c r="H469" s="194">
        <v>0</v>
      </c>
      <c r="I469" s="194">
        <v>0</v>
      </c>
      <c r="J469" s="194">
        <v>0</v>
      </c>
      <c r="K469" s="194">
        <v>0</v>
      </c>
      <c r="L469" s="194">
        <v>0</v>
      </c>
      <c r="M469" s="194">
        <v>0</v>
      </c>
      <c r="N469" s="194">
        <v>0</v>
      </c>
      <c r="O469" s="194">
        <v>0</v>
      </c>
      <c r="P469" s="194">
        <v>0</v>
      </c>
      <c r="Q469" s="194">
        <v>0</v>
      </c>
      <c r="R469" s="194">
        <v>0</v>
      </c>
      <c r="S469" s="194">
        <v>0</v>
      </c>
      <c r="T469" s="194">
        <v>0</v>
      </c>
      <c r="U469" s="194">
        <v>0</v>
      </c>
      <c r="V469" s="194">
        <v>0</v>
      </c>
      <c r="W469" s="194">
        <v>0</v>
      </c>
      <c r="X469" s="194">
        <v>0</v>
      </c>
      <c r="Y469" s="194">
        <v>0</v>
      </c>
      <c r="Z469" s="194">
        <v>0</v>
      </c>
      <c r="AA469" s="194">
        <v>0</v>
      </c>
      <c r="AB469" s="193" t="s">
        <v>692</v>
      </c>
      <c r="AC469" s="193" t="s">
        <v>134</v>
      </c>
      <c r="AD469" s="193" t="s">
        <v>141</v>
      </c>
      <c r="AE469" s="193" t="s">
        <v>693</v>
      </c>
      <c r="AF469" s="169">
        <v>0</v>
      </c>
      <c r="AG469" s="169">
        <v>0</v>
      </c>
      <c r="AH469" s="169">
        <v>0</v>
      </c>
      <c r="AI469" s="186">
        <v>0</v>
      </c>
      <c r="AJ469" s="169">
        <v>0</v>
      </c>
      <c r="AK469" s="169">
        <v>0</v>
      </c>
      <c r="AL469" s="169">
        <v>0</v>
      </c>
      <c r="AM469" s="169">
        <v>0</v>
      </c>
      <c r="AN469" s="169">
        <v>0</v>
      </c>
      <c r="AO469" s="169">
        <v>0</v>
      </c>
      <c r="AP469" s="169">
        <v>0</v>
      </c>
      <c r="AQ469" s="169">
        <v>0</v>
      </c>
      <c r="AR469" s="169">
        <v>0</v>
      </c>
      <c r="AS469" s="169">
        <v>0</v>
      </c>
      <c r="AT469" s="169">
        <v>0</v>
      </c>
      <c r="AU469" s="169">
        <v>0</v>
      </c>
      <c r="AV469" s="169">
        <v>0</v>
      </c>
      <c r="AW469" s="169">
        <v>0</v>
      </c>
      <c r="AX469" s="169">
        <v>18137</v>
      </c>
      <c r="AY469" s="169">
        <f t="shared" si="7"/>
        <v>18137</v>
      </c>
    </row>
  </sheetData>
  <mergeCells count="43">
    <mergeCell ref="A1:AA1"/>
    <mergeCell ref="AB1:AY1"/>
    <mergeCell ref="X2:AA2"/>
    <mergeCell ref="AX2:AY2"/>
    <mergeCell ref="E3:AW3"/>
    <mergeCell ref="F4:AA4"/>
    <mergeCell ref="AF4:AI4"/>
    <mergeCell ref="AJ4:AW4"/>
    <mergeCell ref="H5:L5"/>
    <mergeCell ref="M5:Q5"/>
    <mergeCell ref="AK5:AM5"/>
    <mergeCell ref="E4:E6"/>
    <mergeCell ref="F5:F6"/>
    <mergeCell ref="G5:G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3:AX6"/>
    <mergeCell ref="AY3:AY6"/>
    <mergeCell ref="AB4:AE5"/>
    <mergeCell ref="A3:D5"/>
  </mergeCells>
  <printOptions horizontalCentered="1"/>
  <pageMargins left="0.118110236220472" right="0.118110236220472" top="0.748031496062992" bottom="0.354330708661417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69"/>
  <sheetViews>
    <sheetView showZeros="0" workbookViewId="0">
      <selection activeCell="V21" sqref="V21"/>
    </sheetView>
  </sheetViews>
  <sheetFormatPr defaultColWidth="9" defaultRowHeight="13.5"/>
  <cols>
    <col min="1" max="3" width="4.75" style="152" customWidth="1"/>
    <col min="4" max="4" width="17.375" style="152" customWidth="1"/>
    <col min="5" max="5" width="7.125" style="153" customWidth="1"/>
    <col min="6" max="16" width="4.625" style="153" customWidth="1"/>
    <col min="17" max="17" width="4.625" style="153" hidden="1" customWidth="1"/>
    <col min="18" max="26" width="4.625" style="153" customWidth="1"/>
    <col min="27" max="27" width="4.25" style="153" customWidth="1"/>
    <col min="28" max="30" width="4" style="152" customWidth="1"/>
    <col min="31" max="31" width="12.375" style="152" customWidth="1"/>
    <col min="32" max="33" width="4.625" style="153" customWidth="1"/>
    <col min="34" max="35" width="4.75" style="153" customWidth="1"/>
    <col min="36" max="49" width="4.625" style="153" customWidth="1"/>
    <col min="50" max="16384" width="9" style="153"/>
  </cols>
  <sheetData>
    <row r="1" ht="29.1" customHeight="1" spans="1:49">
      <c r="A1" s="154" t="s">
        <v>697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 t="s">
        <v>697</v>
      </c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</row>
    <row r="2" ht="20.1" customHeight="1" spans="1:49">
      <c r="A2" s="155" t="s">
        <v>698</v>
      </c>
      <c r="B2" s="156"/>
      <c r="C2" s="156"/>
      <c r="D2" s="156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71" t="s">
        <v>26</v>
      </c>
      <c r="Y2" s="171"/>
      <c r="Z2" s="171"/>
      <c r="AA2" s="171"/>
      <c r="AB2" s="155" t="s">
        <v>699</v>
      </c>
      <c r="AC2" s="156"/>
      <c r="AD2" s="156"/>
      <c r="AE2" s="156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87" t="s">
        <v>67</v>
      </c>
      <c r="AW2" s="187"/>
    </row>
    <row r="3" ht="15.75" customHeight="1" spans="1:49">
      <c r="A3" s="159" t="s">
        <v>68</v>
      </c>
      <c r="B3" s="159"/>
      <c r="C3" s="159"/>
      <c r="D3" s="159"/>
      <c r="E3" s="160" t="s">
        <v>69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70"/>
    </row>
    <row r="4" ht="35.25" customHeight="1" spans="1:49">
      <c r="A4" s="159"/>
      <c r="B4" s="159"/>
      <c r="C4" s="159"/>
      <c r="D4" s="159"/>
      <c r="E4" s="162" t="s">
        <v>73</v>
      </c>
      <c r="F4" s="163" t="s">
        <v>74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78"/>
      <c r="AB4" s="179" t="s">
        <v>68</v>
      </c>
      <c r="AC4" s="180"/>
      <c r="AD4" s="180"/>
      <c r="AE4" s="181"/>
      <c r="AF4" s="163" t="s">
        <v>75</v>
      </c>
      <c r="AG4" s="164"/>
      <c r="AH4" s="164"/>
      <c r="AI4" s="178"/>
      <c r="AJ4" s="160" t="s">
        <v>76</v>
      </c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70"/>
    </row>
    <row r="5" ht="25.5" customHeight="1" spans="1:49">
      <c r="A5" s="159"/>
      <c r="B5" s="159"/>
      <c r="C5" s="159"/>
      <c r="D5" s="159"/>
      <c r="E5" s="165"/>
      <c r="F5" s="159" t="s">
        <v>77</v>
      </c>
      <c r="G5" s="159" t="s">
        <v>78</v>
      </c>
      <c r="H5" s="160" t="s">
        <v>79</v>
      </c>
      <c r="I5" s="161"/>
      <c r="J5" s="161"/>
      <c r="K5" s="161"/>
      <c r="L5" s="170"/>
      <c r="M5" s="161" t="s">
        <v>80</v>
      </c>
      <c r="N5" s="161"/>
      <c r="O5" s="161"/>
      <c r="P5" s="161"/>
      <c r="Q5" s="170"/>
      <c r="R5" s="162" t="s">
        <v>81</v>
      </c>
      <c r="S5" s="172" t="s">
        <v>82</v>
      </c>
      <c r="T5" s="172" t="s">
        <v>83</v>
      </c>
      <c r="U5" s="172" t="s">
        <v>84</v>
      </c>
      <c r="V5" s="172" t="s">
        <v>85</v>
      </c>
      <c r="W5" s="173" t="s">
        <v>86</v>
      </c>
      <c r="X5" s="172" t="s">
        <v>87</v>
      </c>
      <c r="Y5" s="173" t="s">
        <v>88</v>
      </c>
      <c r="Z5" s="173" t="s">
        <v>89</v>
      </c>
      <c r="AA5" s="172" t="s">
        <v>90</v>
      </c>
      <c r="AB5" s="182"/>
      <c r="AC5" s="183"/>
      <c r="AD5" s="183"/>
      <c r="AE5" s="184"/>
      <c r="AF5" s="172" t="s">
        <v>77</v>
      </c>
      <c r="AG5" s="172" t="s">
        <v>91</v>
      </c>
      <c r="AH5" s="172" t="s">
        <v>92</v>
      </c>
      <c r="AI5" s="172" t="s">
        <v>93</v>
      </c>
      <c r="AJ5" s="172" t="s">
        <v>77</v>
      </c>
      <c r="AK5" s="159" t="s">
        <v>94</v>
      </c>
      <c r="AL5" s="159"/>
      <c r="AM5" s="159"/>
      <c r="AN5" s="159" t="s">
        <v>95</v>
      </c>
      <c r="AO5" s="159" t="s">
        <v>96</v>
      </c>
      <c r="AP5" s="159" t="s">
        <v>97</v>
      </c>
      <c r="AQ5" s="159" t="s">
        <v>98</v>
      </c>
      <c r="AR5" s="159" t="s">
        <v>99</v>
      </c>
      <c r="AS5" s="159" t="s">
        <v>100</v>
      </c>
      <c r="AT5" s="159" t="s">
        <v>101</v>
      </c>
      <c r="AU5" s="159" t="s">
        <v>102</v>
      </c>
      <c r="AV5" s="162" t="s">
        <v>103</v>
      </c>
      <c r="AW5" s="159" t="s">
        <v>104</v>
      </c>
    </row>
    <row r="6" ht="77.25" customHeight="1" spans="1:49">
      <c r="A6" s="159" t="s">
        <v>105</v>
      </c>
      <c r="B6" s="166" t="s">
        <v>106</v>
      </c>
      <c r="C6" s="166" t="s">
        <v>107</v>
      </c>
      <c r="D6" s="166" t="s">
        <v>108</v>
      </c>
      <c r="E6" s="166"/>
      <c r="F6" s="159"/>
      <c r="G6" s="159"/>
      <c r="H6" s="159" t="s">
        <v>109</v>
      </c>
      <c r="I6" s="159" t="s">
        <v>110</v>
      </c>
      <c r="J6" s="159" t="s">
        <v>111</v>
      </c>
      <c r="K6" s="159" t="s">
        <v>112</v>
      </c>
      <c r="L6" s="159" t="s">
        <v>113</v>
      </c>
      <c r="M6" s="159" t="s">
        <v>77</v>
      </c>
      <c r="N6" s="159" t="s">
        <v>114</v>
      </c>
      <c r="O6" s="159" t="s">
        <v>115</v>
      </c>
      <c r="P6" s="159" t="s">
        <v>116</v>
      </c>
      <c r="Q6" s="174" t="s">
        <v>117</v>
      </c>
      <c r="R6" s="166"/>
      <c r="S6" s="172"/>
      <c r="T6" s="172"/>
      <c r="U6" s="172"/>
      <c r="V6" s="172"/>
      <c r="W6" s="175"/>
      <c r="X6" s="172"/>
      <c r="Y6" s="175"/>
      <c r="Z6" s="175"/>
      <c r="AA6" s="172"/>
      <c r="AB6" s="159" t="s">
        <v>105</v>
      </c>
      <c r="AC6" s="166" t="s">
        <v>106</v>
      </c>
      <c r="AD6" s="166" t="s">
        <v>107</v>
      </c>
      <c r="AE6" s="166" t="s">
        <v>108</v>
      </c>
      <c r="AF6" s="172"/>
      <c r="AG6" s="172"/>
      <c r="AH6" s="172"/>
      <c r="AI6" s="173"/>
      <c r="AJ6" s="172"/>
      <c r="AK6" s="159" t="s">
        <v>109</v>
      </c>
      <c r="AL6" s="159" t="s">
        <v>118</v>
      </c>
      <c r="AM6" s="159" t="s">
        <v>119</v>
      </c>
      <c r="AN6" s="159"/>
      <c r="AO6" s="159"/>
      <c r="AP6" s="159"/>
      <c r="AQ6" s="159"/>
      <c r="AR6" s="159"/>
      <c r="AS6" s="159"/>
      <c r="AT6" s="159"/>
      <c r="AU6" s="159"/>
      <c r="AV6" s="166"/>
      <c r="AW6" s="159"/>
    </row>
    <row r="7" s="105" customFormat="1" ht="16.5" customHeight="1" spans="1:49">
      <c r="A7" s="167"/>
      <c r="B7" s="167"/>
      <c r="C7" s="167"/>
      <c r="D7" s="168" t="s">
        <v>77</v>
      </c>
      <c r="E7" s="169">
        <v>191053.17</v>
      </c>
      <c r="F7" s="169">
        <v>146814.44</v>
      </c>
      <c r="G7" s="169">
        <v>50052.96</v>
      </c>
      <c r="H7" s="169">
        <v>12852.71</v>
      </c>
      <c r="I7" s="169">
        <v>6302.25</v>
      </c>
      <c r="J7" s="169">
        <v>3000</v>
      </c>
      <c r="K7" s="169">
        <v>2585.78</v>
      </c>
      <c r="L7" s="169">
        <v>964.68</v>
      </c>
      <c r="M7" s="169">
        <v>13132.83</v>
      </c>
      <c r="N7" s="169">
        <v>4000</v>
      </c>
      <c r="O7" s="169">
        <v>4866</v>
      </c>
      <c r="P7" s="169">
        <v>4266.83</v>
      </c>
      <c r="Q7" s="169">
        <v>0</v>
      </c>
      <c r="R7" s="169">
        <v>0</v>
      </c>
      <c r="S7" s="169">
        <v>21697.75</v>
      </c>
      <c r="T7" s="169">
        <v>13500</v>
      </c>
      <c r="U7" s="169">
        <v>2070.39</v>
      </c>
      <c r="V7" s="169">
        <v>7773.75</v>
      </c>
      <c r="W7" s="169">
        <v>0</v>
      </c>
      <c r="X7" s="169">
        <v>1420</v>
      </c>
      <c r="Y7" s="169">
        <v>9500</v>
      </c>
      <c r="Z7" s="169">
        <v>500</v>
      </c>
      <c r="AA7" s="169">
        <v>14314.05</v>
      </c>
      <c r="AB7" s="167"/>
      <c r="AC7" s="167"/>
      <c r="AD7" s="167"/>
      <c r="AE7" s="168"/>
      <c r="AF7" s="169">
        <v>24984.21</v>
      </c>
      <c r="AG7" s="169">
        <f>22984.21-5000</f>
        <v>17984.21</v>
      </c>
      <c r="AH7" s="169">
        <v>2000</v>
      </c>
      <c r="AI7" s="169">
        <v>5000</v>
      </c>
      <c r="AJ7" s="169">
        <v>19254.52</v>
      </c>
      <c r="AK7" s="169">
        <v>9532.07</v>
      </c>
      <c r="AL7" s="169">
        <v>375.22</v>
      </c>
      <c r="AM7" s="169">
        <v>9156.84</v>
      </c>
      <c r="AN7" s="169">
        <v>48</v>
      </c>
      <c r="AO7" s="169">
        <v>800</v>
      </c>
      <c r="AP7" s="169">
        <v>1093.33</v>
      </c>
      <c r="AQ7" s="169">
        <v>0</v>
      </c>
      <c r="AR7" s="169">
        <v>5000</v>
      </c>
      <c r="AS7" s="169">
        <v>611.72</v>
      </c>
      <c r="AT7" s="169">
        <v>0</v>
      </c>
      <c r="AU7" s="169">
        <v>0</v>
      </c>
      <c r="AV7" s="169">
        <v>309.63</v>
      </c>
      <c r="AW7" s="169">
        <v>1859.77</v>
      </c>
    </row>
    <row r="8" ht="16.5" customHeight="1" spans="1:49">
      <c r="A8" s="167" t="s">
        <v>120</v>
      </c>
      <c r="B8" s="167"/>
      <c r="C8" s="167"/>
      <c r="D8" s="168" t="s">
        <v>121</v>
      </c>
      <c r="E8" s="169">
        <v>39111.73</v>
      </c>
      <c r="F8" s="169">
        <v>21958.6</v>
      </c>
      <c r="G8" s="169">
        <v>12552.76</v>
      </c>
      <c r="H8" s="169">
        <v>4598.58</v>
      </c>
      <c r="I8" s="169">
        <v>3345.75</v>
      </c>
      <c r="J8" s="169">
        <v>728.35</v>
      </c>
      <c r="K8" s="169">
        <v>500</v>
      </c>
      <c r="L8" s="169">
        <v>24.48</v>
      </c>
      <c r="M8" s="169">
        <v>1799.61</v>
      </c>
      <c r="N8" s="169">
        <v>768.32</v>
      </c>
      <c r="O8" s="169">
        <v>0</v>
      </c>
      <c r="P8" s="169">
        <v>1031.28</v>
      </c>
      <c r="Q8" s="176">
        <v>0</v>
      </c>
      <c r="R8" s="169">
        <v>0</v>
      </c>
      <c r="S8" s="169">
        <v>2642.85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364.8</v>
      </c>
      <c r="AB8" s="167" t="s">
        <v>120</v>
      </c>
      <c r="AC8" s="167"/>
      <c r="AD8" s="167"/>
      <c r="AE8" s="168" t="s">
        <v>121</v>
      </c>
      <c r="AF8" s="169">
        <v>16790.63</v>
      </c>
      <c r="AG8" s="169">
        <f>15646.65-5000</f>
        <v>10646.65</v>
      </c>
      <c r="AH8" s="169">
        <v>1143.98</v>
      </c>
      <c r="AI8" s="169">
        <v>5000</v>
      </c>
      <c r="AJ8" s="169">
        <v>362.5</v>
      </c>
      <c r="AK8" s="169">
        <v>0</v>
      </c>
      <c r="AL8" s="169">
        <v>0</v>
      </c>
      <c r="AM8" s="169">
        <v>0</v>
      </c>
      <c r="AN8" s="169">
        <v>0</v>
      </c>
      <c r="AO8" s="169">
        <v>0</v>
      </c>
      <c r="AP8" s="169">
        <v>308.1</v>
      </c>
      <c r="AQ8" s="169">
        <v>0</v>
      </c>
      <c r="AR8" s="169">
        <v>0</v>
      </c>
      <c r="AS8" s="169">
        <v>0</v>
      </c>
      <c r="AT8" s="169">
        <v>0</v>
      </c>
      <c r="AU8" s="169">
        <v>0</v>
      </c>
      <c r="AV8" s="169">
        <v>0</v>
      </c>
      <c r="AW8" s="169">
        <v>54.4</v>
      </c>
    </row>
    <row r="9" ht="16.5" customHeight="1" spans="1:49">
      <c r="A9" s="167"/>
      <c r="B9" s="167" t="s">
        <v>122</v>
      </c>
      <c r="C9" s="167"/>
      <c r="D9" s="168" t="s">
        <v>123</v>
      </c>
      <c r="E9" s="169">
        <v>2420.33</v>
      </c>
      <c r="F9" s="169">
        <v>1840.36</v>
      </c>
      <c r="G9" s="169">
        <v>850.74</v>
      </c>
      <c r="H9" s="169">
        <v>506.77</v>
      </c>
      <c r="I9" s="169">
        <v>391.5</v>
      </c>
      <c r="J9" s="169">
        <v>108.77</v>
      </c>
      <c r="K9" s="169">
        <v>6.5</v>
      </c>
      <c r="L9" s="169">
        <v>0</v>
      </c>
      <c r="M9" s="169">
        <v>208.35</v>
      </c>
      <c r="N9" s="169">
        <v>102.07</v>
      </c>
      <c r="O9" s="169">
        <v>0</v>
      </c>
      <c r="P9" s="169">
        <v>106.28</v>
      </c>
      <c r="Q9" s="176">
        <v>0</v>
      </c>
      <c r="R9" s="169">
        <v>0</v>
      </c>
      <c r="S9" s="169">
        <v>274.5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7"/>
      <c r="AC9" s="167" t="s">
        <v>122</v>
      </c>
      <c r="AD9" s="167"/>
      <c r="AE9" s="168" t="s">
        <v>123</v>
      </c>
      <c r="AF9" s="169">
        <v>578.32</v>
      </c>
      <c r="AG9" s="169">
        <v>463.48</v>
      </c>
      <c r="AH9" s="169">
        <v>114.84</v>
      </c>
      <c r="AI9" s="185">
        <v>0</v>
      </c>
      <c r="AJ9" s="169">
        <v>1.66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1.66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</row>
    <row r="10" ht="16.5" customHeight="1" spans="1:49">
      <c r="A10" s="167" t="s">
        <v>124</v>
      </c>
      <c r="B10" s="167" t="s">
        <v>125</v>
      </c>
      <c r="C10" s="167" t="s">
        <v>122</v>
      </c>
      <c r="D10" s="168" t="s">
        <v>126</v>
      </c>
      <c r="E10" s="169">
        <v>2420.33</v>
      </c>
      <c r="F10" s="169">
        <v>1840.36</v>
      </c>
      <c r="G10" s="169">
        <v>850.74</v>
      </c>
      <c r="H10" s="169">
        <v>506.77</v>
      </c>
      <c r="I10" s="169">
        <v>391.5</v>
      </c>
      <c r="J10" s="169">
        <v>108.77</v>
      </c>
      <c r="K10" s="169">
        <v>6.5</v>
      </c>
      <c r="L10" s="169">
        <v>0</v>
      </c>
      <c r="M10" s="169">
        <v>208.35</v>
      </c>
      <c r="N10" s="169">
        <v>102.07</v>
      </c>
      <c r="O10" s="169">
        <v>0</v>
      </c>
      <c r="P10" s="169">
        <v>106.28</v>
      </c>
      <c r="Q10" s="177">
        <v>0</v>
      </c>
      <c r="R10" s="169">
        <v>0</v>
      </c>
      <c r="S10" s="169">
        <v>274.5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7" t="s">
        <v>124</v>
      </c>
      <c r="AC10" s="167" t="s">
        <v>125</v>
      </c>
      <c r="AD10" s="167" t="s">
        <v>122</v>
      </c>
      <c r="AE10" s="168" t="s">
        <v>126</v>
      </c>
      <c r="AF10" s="169">
        <v>578.32</v>
      </c>
      <c r="AG10" s="169">
        <v>463.48</v>
      </c>
      <c r="AH10" s="169">
        <v>114.84</v>
      </c>
      <c r="AI10" s="186">
        <v>0</v>
      </c>
      <c r="AJ10" s="169">
        <v>1.66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1.66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</row>
    <row r="11" ht="16.5" customHeight="1" spans="1:49">
      <c r="A11" s="167"/>
      <c r="B11" s="167" t="s">
        <v>127</v>
      </c>
      <c r="C11" s="167"/>
      <c r="D11" s="168" t="s">
        <v>128</v>
      </c>
      <c r="E11" s="169">
        <v>667.41</v>
      </c>
      <c r="F11" s="169">
        <v>554.71</v>
      </c>
      <c r="G11" s="169">
        <v>490.97</v>
      </c>
      <c r="H11" s="169">
        <v>54</v>
      </c>
      <c r="I11" s="169">
        <v>54</v>
      </c>
      <c r="J11" s="169">
        <v>0</v>
      </c>
      <c r="K11" s="169">
        <v>0</v>
      </c>
      <c r="L11" s="169">
        <v>0</v>
      </c>
      <c r="M11" s="169">
        <v>9.74</v>
      </c>
      <c r="N11" s="169">
        <v>9.74</v>
      </c>
      <c r="O11" s="169">
        <v>0</v>
      </c>
      <c r="P11" s="169">
        <v>0</v>
      </c>
      <c r="Q11" s="177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7"/>
      <c r="AC11" s="167" t="s">
        <v>127</v>
      </c>
      <c r="AD11" s="167"/>
      <c r="AE11" s="168" t="s">
        <v>128</v>
      </c>
      <c r="AF11" s="169">
        <v>109</v>
      </c>
      <c r="AG11" s="169">
        <v>82.6</v>
      </c>
      <c r="AH11" s="169">
        <v>26.4</v>
      </c>
      <c r="AI11" s="186">
        <v>0</v>
      </c>
      <c r="AJ11" s="169">
        <v>3.7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3.7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</row>
    <row r="12" ht="16.5" customHeight="1" spans="1:49">
      <c r="A12" s="167" t="s">
        <v>124</v>
      </c>
      <c r="B12" s="167" t="s">
        <v>129</v>
      </c>
      <c r="C12" s="167" t="s">
        <v>122</v>
      </c>
      <c r="D12" s="168" t="s">
        <v>130</v>
      </c>
      <c r="E12" s="169">
        <v>667.41</v>
      </c>
      <c r="F12" s="169">
        <v>554.71</v>
      </c>
      <c r="G12" s="169">
        <v>490.97</v>
      </c>
      <c r="H12" s="169">
        <v>54</v>
      </c>
      <c r="I12" s="169">
        <v>54</v>
      </c>
      <c r="J12" s="169">
        <v>0</v>
      </c>
      <c r="K12" s="169">
        <v>0</v>
      </c>
      <c r="L12" s="169">
        <v>0</v>
      </c>
      <c r="M12" s="169">
        <v>9.74</v>
      </c>
      <c r="N12" s="169">
        <v>9.74</v>
      </c>
      <c r="O12" s="169">
        <v>0</v>
      </c>
      <c r="P12" s="169">
        <v>0</v>
      </c>
      <c r="Q12" s="177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7" t="s">
        <v>124</v>
      </c>
      <c r="AC12" s="167" t="s">
        <v>129</v>
      </c>
      <c r="AD12" s="167" t="s">
        <v>122</v>
      </c>
      <c r="AE12" s="168" t="s">
        <v>130</v>
      </c>
      <c r="AF12" s="169">
        <v>109</v>
      </c>
      <c r="AG12" s="169">
        <v>82.6</v>
      </c>
      <c r="AH12" s="169">
        <v>26.4</v>
      </c>
      <c r="AI12" s="186">
        <v>0</v>
      </c>
      <c r="AJ12" s="169">
        <v>3.7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3.7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</row>
    <row r="13" ht="16.5" customHeight="1" spans="1:49">
      <c r="A13" s="167" t="s">
        <v>124</v>
      </c>
      <c r="B13" s="167" t="s">
        <v>129</v>
      </c>
      <c r="C13" s="167" t="s">
        <v>127</v>
      </c>
      <c r="D13" s="168" t="s">
        <v>131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7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7" t="s">
        <v>124</v>
      </c>
      <c r="AC13" s="167" t="s">
        <v>129</v>
      </c>
      <c r="AD13" s="167" t="s">
        <v>127</v>
      </c>
      <c r="AE13" s="168" t="s">
        <v>131</v>
      </c>
      <c r="AF13" s="169">
        <v>0</v>
      </c>
      <c r="AG13" s="169">
        <v>0</v>
      </c>
      <c r="AH13" s="169">
        <v>0</v>
      </c>
      <c r="AI13" s="186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</row>
    <row r="14" ht="16.5" customHeight="1" spans="1:49">
      <c r="A14" s="167"/>
      <c r="B14" s="167" t="s">
        <v>132</v>
      </c>
      <c r="C14" s="167"/>
      <c r="D14" s="168" t="s">
        <v>133</v>
      </c>
      <c r="E14" s="169">
        <v>23807.76</v>
      </c>
      <c r="F14" s="169">
        <v>14338.49</v>
      </c>
      <c r="G14" s="169">
        <v>8239.19</v>
      </c>
      <c r="H14" s="169">
        <v>2566.85</v>
      </c>
      <c r="I14" s="169">
        <v>1480.5</v>
      </c>
      <c r="J14" s="169">
        <v>596.85</v>
      </c>
      <c r="K14" s="169">
        <v>489.5</v>
      </c>
      <c r="L14" s="169">
        <v>0</v>
      </c>
      <c r="M14" s="169">
        <v>1332.39</v>
      </c>
      <c r="N14" s="169">
        <v>427.93</v>
      </c>
      <c r="O14" s="169">
        <v>0</v>
      </c>
      <c r="P14" s="169">
        <v>904.46</v>
      </c>
      <c r="Q14" s="177">
        <v>0</v>
      </c>
      <c r="R14" s="169">
        <v>0</v>
      </c>
      <c r="S14" s="169">
        <v>2137.05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63</v>
      </c>
      <c r="AB14" s="167"/>
      <c r="AC14" s="167" t="s">
        <v>132</v>
      </c>
      <c r="AD14" s="167"/>
      <c r="AE14" s="168" t="s">
        <v>133</v>
      </c>
      <c r="AF14" s="169">
        <v>9231.1</v>
      </c>
      <c r="AG14" s="169">
        <v>8611.82</v>
      </c>
      <c r="AH14" s="169">
        <v>619.28</v>
      </c>
      <c r="AI14" s="186">
        <v>0</v>
      </c>
      <c r="AJ14" s="169">
        <v>238.17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226.17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169">
        <v>12</v>
      </c>
    </row>
    <row r="15" ht="16.5" customHeight="1" spans="1:49">
      <c r="A15" s="167" t="s">
        <v>124</v>
      </c>
      <c r="B15" s="167" t="s">
        <v>134</v>
      </c>
      <c r="C15" s="167" t="s">
        <v>122</v>
      </c>
      <c r="D15" s="168" t="s">
        <v>135</v>
      </c>
      <c r="E15" s="169">
        <v>15771.25</v>
      </c>
      <c r="F15" s="169">
        <v>13276.23</v>
      </c>
      <c r="G15" s="169">
        <v>7654.99</v>
      </c>
      <c r="H15" s="169">
        <v>2522.46</v>
      </c>
      <c r="I15" s="169">
        <v>1449</v>
      </c>
      <c r="J15" s="169">
        <v>583.96</v>
      </c>
      <c r="K15" s="169">
        <v>489.5</v>
      </c>
      <c r="L15" s="169">
        <v>0</v>
      </c>
      <c r="M15" s="169">
        <v>1305.97</v>
      </c>
      <c r="N15" s="169">
        <v>409.87</v>
      </c>
      <c r="O15" s="169">
        <v>0</v>
      </c>
      <c r="P15" s="169">
        <v>896.11</v>
      </c>
      <c r="Q15" s="177">
        <v>0</v>
      </c>
      <c r="R15" s="169">
        <v>0</v>
      </c>
      <c r="S15" s="169">
        <v>1729.8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63</v>
      </c>
      <c r="AB15" s="167" t="s">
        <v>124</v>
      </c>
      <c r="AC15" s="167" t="s">
        <v>134</v>
      </c>
      <c r="AD15" s="167" t="s">
        <v>122</v>
      </c>
      <c r="AE15" s="168" t="s">
        <v>135</v>
      </c>
      <c r="AF15" s="169">
        <v>2257.25</v>
      </c>
      <c r="AG15" s="169">
        <v>1703.97</v>
      </c>
      <c r="AH15" s="169">
        <v>553.28</v>
      </c>
      <c r="AI15" s="186">
        <v>0</v>
      </c>
      <c r="AJ15" s="169">
        <v>237.77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225.77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12</v>
      </c>
    </row>
    <row r="16" ht="16.5" customHeight="1" spans="1:49">
      <c r="A16" s="167" t="s">
        <v>124</v>
      </c>
      <c r="B16" s="167" t="s">
        <v>134</v>
      </c>
      <c r="C16" s="167" t="s">
        <v>127</v>
      </c>
      <c r="D16" s="168" t="s">
        <v>136</v>
      </c>
      <c r="E16" s="169">
        <v>829.87</v>
      </c>
      <c r="F16" s="169">
        <v>520.39</v>
      </c>
      <c r="G16" s="169">
        <v>367.39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7">
        <v>0</v>
      </c>
      <c r="R16" s="169">
        <v>0</v>
      </c>
      <c r="S16" s="169">
        <v>153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7" t="s">
        <v>124</v>
      </c>
      <c r="AC16" s="167" t="s">
        <v>134</v>
      </c>
      <c r="AD16" s="167" t="s">
        <v>127</v>
      </c>
      <c r="AE16" s="168" t="s">
        <v>136</v>
      </c>
      <c r="AF16" s="169">
        <v>309.48</v>
      </c>
      <c r="AG16" s="169">
        <v>252.72</v>
      </c>
      <c r="AH16" s="169">
        <v>56.76</v>
      </c>
      <c r="AI16" s="186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</row>
    <row r="17" ht="16.5" customHeight="1" spans="1:49">
      <c r="A17" s="167" t="s">
        <v>124</v>
      </c>
      <c r="B17" s="167" t="s">
        <v>134</v>
      </c>
      <c r="C17" s="167" t="s">
        <v>137</v>
      </c>
      <c r="D17" s="168" t="s">
        <v>138</v>
      </c>
      <c r="E17" s="169">
        <v>104.67</v>
      </c>
      <c r="F17" s="169">
        <v>82.63</v>
      </c>
      <c r="G17" s="169">
        <v>47.2</v>
      </c>
      <c r="H17" s="169">
        <v>31.5</v>
      </c>
      <c r="I17" s="169">
        <v>31.5</v>
      </c>
      <c r="J17" s="169">
        <v>0</v>
      </c>
      <c r="K17" s="169">
        <v>0</v>
      </c>
      <c r="L17" s="169">
        <v>0</v>
      </c>
      <c r="M17" s="169">
        <v>3.93</v>
      </c>
      <c r="N17" s="169">
        <v>3.93</v>
      </c>
      <c r="O17" s="169">
        <v>0</v>
      </c>
      <c r="P17" s="169">
        <v>0</v>
      </c>
      <c r="Q17" s="177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7" t="s">
        <v>124</v>
      </c>
      <c r="AC17" s="167" t="s">
        <v>134</v>
      </c>
      <c r="AD17" s="167" t="s">
        <v>137</v>
      </c>
      <c r="AE17" s="168" t="s">
        <v>138</v>
      </c>
      <c r="AF17" s="169">
        <v>21.64</v>
      </c>
      <c r="AG17" s="169">
        <v>12.4</v>
      </c>
      <c r="AH17" s="169">
        <v>9.24</v>
      </c>
      <c r="AI17" s="186">
        <v>0</v>
      </c>
      <c r="AJ17" s="169">
        <v>0.4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0.4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</row>
    <row r="18" ht="16.5" customHeight="1" spans="1:49">
      <c r="A18" s="167" t="s">
        <v>124</v>
      </c>
      <c r="B18" s="167" t="s">
        <v>134</v>
      </c>
      <c r="C18" s="167" t="s">
        <v>139</v>
      </c>
      <c r="D18" s="168" t="s">
        <v>140</v>
      </c>
      <c r="E18" s="169">
        <v>496.96</v>
      </c>
      <c r="F18" s="169">
        <v>459.23</v>
      </c>
      <c r="G18" s="169">
        <v>169.61</v>
      </c>
      <c r="H18" s="169">
        <v>12.89</v>
      </c>
      <c r="I18" s="169">
        <v>0</v>
      </c>
      <c r="J18" s="169">
        <v>12.89</v>
      </c>
      <c r="K18" s="169">
        <v>0</v>
      </c>
      <c r="L18" s="169">
        <v>0</v>
      </c>
      <c r="M18" s="169">
        <v>22.49</v>
      </c>
      <c r="N18" s="169">
        <v>14.13</v>
      </c>
      <c r="O18" s="169">
        <v>0</v>
      </c>
      <c r="P18" s="169">
        <v>8.35</v>
      </c>
      <c r="Q18" s="177">
        <v>0</v>
      </c>
      <c r="R18" s="169">
        <v>0</v>
      </c>
      <c r="S18" s="169">
        <v>254.25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7" t="s">
        <v>124</v>
      </c>
      <c r="AC18" s="167" t="s">
        <v>134</v>
      </c>
      <c r="AD18" s="167" t="s">
        <v>139</v>
      </c>
      <c r="AE18" s="168" t="s">
        <v>140</v>
      </c>
      <c r="AF18" s="169">
        <v>37.73</v>
      </c>
      <c r="AG18" s="169">
        <v>37.73</v>
      </c>
      <c r="AH18" s="169">
        <v>0</v>
      </c>
      <c r="AI18" s="186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</row>
    <row r="19" ht="16.5" customHeight="1" spans="1:49">
      <c r="A19" s="167" t="s">
        <v>124</v>
      </c>
      <c r="B19" s="167" t="s">
        <v>134</v>
      </c>
      <c r="C19" s="167" t="s">
        <v>141</v>
      </c>
      <c r="D19" s="168" t="s">
        <v>142</v>
      </c>
      <c r="E19" s="169">
        <v>6605.01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7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7" t="s">
        <v>124</v>
      </c>
      <c r="AC19" s="167" t="s">
        <v>134</v>
      </c>
      <c r="AD19" s="167" t="s">
        <v>141</v>
      </c>
      <c r="AE19" s="168" t="s">
        <v>142</v>
      </c>
      <c r="AF19" s="169">
        <v>6605.01</v>
      </c>
      <c r="AG19" s="169">
        <v>6605.01</v>
      </c>
      <c r="AH19" s="169">
        <v>0</v>
      </c>
      <c r="AI19" s="186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</row>
    <row r="20" ht="16.5" customHeight="1" spans="1:49">
      <c r="A20" s="167"/>
      <c r="B20" s="167" t="s">
        <v>143</v>
      </c>
      <c r="C20" s="167"/>
      <c r="D20" s="168" t="s">
        <v>144</v>
      </c>
      <c r="E20" s="169">
        <v>457.84</v>
      </c>
      <c r="F20" s="169">
        <v>358.69</v>
      </c>
      <c r="G20" s="169">
        <v>214.79</v>
      </c>
      <c r="H20" s="169">
        <v>112.5</v>
      </c>
      <c r="I20" s="169">
        <v>112.5</v>
      </c>
      <c r="J20" s="169">
        <v>0</v>
      </c>
      <c r="K20" s="169">
        <v>0</v>
      </c>
      <c r="L20" s="169">
        <v>0</v>
      </c>
      <c r="M20" s="169">
        <v>17.9</v>
      </c>
      <c r="N20" s="169">
        <v>17.9</v>
      </c>
      <c r="O20" s="169">
        <v>0</v>
      </c>
      <c r="P20" s="169">
        <v>0</v>
      </c>
      <c r="Q20" s="177">
        <v>0</v>
      </c>
      <c r="R20" s="169">
        <v>0</v>
      </c>
      <c r="S20" s="169">
        <v>13.5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7"/>
      <c r="AC20" s="167" t="s">
        <v>143</v>
      </c>
      <c r="AD20" s="167"/>
      <c r="AE20" s="168" t="s">
        <v>144</v>
      </c>
      <c r="AF20" s="169">
        <v>93.63</v>
      </c>
      <c r="AG20" s="169">
        <v>60.63</v>
      </c>
      <c r="AH20" s="169">
        <v>33</v>
      </c>
      <c r="AI20" s="186">
        <v>0</v>
      </c>
      <c r="AJ20" s="169">
        <v>5.53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5.53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</row>
    <row r="21" ht="16.5" customHeight="1" spans="1:49">
      <c r="A21" s="167" t="s">
        <v>124</v>
      </c>
      <c r="B21" s="167" t="s">
        <v>145</v>
      </c>
      <c r="C21" s="167" t="s">
        <v>122</v>
      </c>
      <c r="D21" s="168" t="s">
        <v>146</v>
      </c>
      <c r="E21" s="169">
        <v>457.84</v>
      </c>
      <c r="F21" s="169">
        <v>358.69</v>
      </c>
      <c r="G21" s="169">
        <v>214.79</v>
      </c>
      <c r="H21" s="169">
        <v>112.5</v>
      </c>
      <c r="I21" s="169">
        <v>112.5</v>
      </c>
      <c r="J21" s="169">
        <v>0</v>
      </c>
      <c r="K21" s="169">
        <v>0</v>
      </c>
      <c r="L21" s="169">
        <v>0</v>
      </c>
      <c r="M21" s="169">
        <v>17.9</v>
      </c>
      <c r="N21" s="169">
        <v>17.9</v>
      </c>
      <c r="O21" s="169">
        <v>0</v>
      </c>
      <c r="P21" s="169">
        <v>0</v>
      </c>
      <c r="Q21" s="177">
        <v>0</v>
      </c>
      <c r="R21" s="169">
        <v>0</v>
      </c>
      <c r="S21" s="169">
        <v>13.5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7" t="s">
        <v>124</v>
      </c>
      <c r="AC21" s="167" t="s">
        <v>145</v>
      </c>
      <c r="AD21" s="167" t="s">
        <v>122</v>
      </c>
      <c r="AE21" s="168" t="s">
        <v>146</v>
      </c>
      <c r="AF21" s="169">
        <v>93.63</v>
      </c>
      <c r="AG21" s="169">
        <v>60.63</v>
      </c>
      <c r="AH21" s="169">
        <v>33</v>
      </c>
      <c r="AI21" s="186">
        <v>0</v>
      </c>
      <c r="AJ21" s="169">
        <v>5.53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5.53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</row>
    <row r="22" ht="16.5" customHeight="1" spans="1:49">
      <c r="A22" s="167" t="s">
        <v>124</v>
      </c>
      <c r="B22" s="167" t="s">
        <v>145</v>
      </c>
      <c r="C22" s="167" t="s">
        <v>141</v>
      </c>
      <c r="D22" s="168" t="s">
        <v>147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7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7" t="s">
        <v>124</v>
      </c>
      <c r="AC22" s="167" t="s">
        <v>145</v>
      </c>
      <c r="AD22" s="167" t="s">
        <v>141</v>
      </c>
      <c r="AE22" s="168" t="s">
        <v>147</v>
      </c>
      <c r="AF22" s="169">
        <v>0</v>
      </c>
      <c r="AG22" s="169">
        <v>0</v>
      </c>
      <c r="AH22" s="169">
        <v>0</v>
      </c>
      <c r="AI22" s="186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</row>
    <row r="23" ht="16.5" customHeight="1" spans="1:49">
      <c r="A23" s="167"/>
      <c r="B23" s="167" t="s">
        <v>148</v>
      </c>
      <c r="C23" s="167"/>
      <c r="D23" s="168" t="s">
        <v>149</v>
      </c>
      <c r="E23" s="169">
        <v>137.66</v>
      </c>
      <c r="F23" s="169">
        <v>112.62</v>
      </c>
      <c r="G23" s="169">
        <v>66.57</v>
      </c>
      <c r="H23" s="169">
        <v>31.5</v>
      </c>
      <c r="I23" s="169">
        <v>31.5</v>
      </c>
      <c r="J23" s="169">
        <v>0</v>
      </c>
      <c r="K23" s="169">
        <v>0</v>
      </c>
      <c r="L23" s="169">
        <v>0</v>
      </c>
      <c r="M23" s="169">
        <v>5.55</v>
      </c>
      <c r="N23" s="169">
        <v>5.55</v>
      </c>
      <c r="O23" s="169">
        <v>0</v>
      </c>
      <c r="P23" s="169">
        <v>0</v>
      </c>
      <c r="Q23" s="177">
        <v>0</v>
      </c>
      <c r="R23" s="169">
        <v>0</v>
      </c>
      <c r="S23" s="169">
        <v>9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7"/>
      <c r="AC23" s="167" t="s">
        <v>148</v>
      </c>
      <c r="AD23" s="167"/>
      <c r="AE23" s="168" t="s">
        <v>149</v>
      </c>
      <c r="AF23" s="169">
        <v>25.04</v>
      </c>
      <c r="AG23" s="169">
        <v>15.8</v>
      </c>
      <c r="AH23" s="169">
        <v>9.24</v>
      </c>
      <c r="AI23" s="186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</row>
    <row r="24" ht="16.5" customHeight="1" spans="1:49">
      <c r="A24" s="167" t="s">
        <v>124</v>
      </c>
      <c r="B24" s="167" t="s">
        <v>150</v>
      </c>
      <c r="C24" s="167" t="s">
        <v>122</v>
      </c>
      <c r="D24" s="168" t="s">
        <v>151</v>
      </c>
      <c r="E24" s="169">
        <v>137.66</v>
      </c>
      <c r="F24" s="169">
        <v>112.62</v>
      </c>
      <c r="G24" s="169">
        <v>66.57</v>
      </c>
      <c r="H24" s="169">
        <v>31.5</v>
      </c>
      <c r="I24" s="169">
        <v>31.5</v>
      </c>
      <c r="J24" s="169">
        <v>0</v>
      </c>
      <c r="K24" s="169">
        <v>0</v>
      </c>
      <c r="L24" s="169">
        <v>0</v>
      </c>
      <c r="M24" s="169">
        <v>5.55</v>
      </c>
      <c r="N24" s="169">
        <v>5.55</v>
      </c>
      <c r="O24" s="169">
        <v>0</v>
      </c>
      <c r="P24" s="169">
        <v>0</v>
      </c>
      <c r="Q24" s="177">
        <v>0</v>
      </c>
      <c r="R24" s="169">
        <v>0</v>
      </c>
      <c r="S24" s="169">
        <v>9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7" t="s">
        <v>124</v>
      </c>
      <c r="AC24" s="167" t="s">
        <v>150</v>
      </c>
      <c r="AD24" s="167" t="s">
        <v>122</v>
      </c>
      <c r="AE24" s="168" t="s">
        <v>151</v>
      </c>
      <c r="AF24" s="169">
        <v>25.04</v>
      </c>
      <c r="AG24" s="169">
        <v>15.8</v>
      </c>
      <c r="AH24" s="169">
        <v>9.24</v>
      </c>
      <c r="AI24" s="186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</row>
    <row r="25" ht="16.5" customHeight="1" spans="1:49">
      <c r="A25" s="167" t="s">
        <v>124</v>
      </c>
      <c r="B25" s="167" t="s">
        <v>150</v>
      </c>
      <c r="C25" s="167" t="s">
        <v>127</v>
      </c>
      <c r="D25" s="168" t="s">
        <v>152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7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7" t="s">
        <v>124</v>
      </c>
      <c r="AC25" s="167" t="s">
        <v>150</v>
      </c>
      <c r="AD25" s="167" t="s">
        <v>127</v>
      </c>
      <c r="AE25" s="168" t="s">
        <v>152</v>
      </c>
      <c r="AF25" s="169">
        <v>0</v>
      </c>
      <c r="AG25" s="169">
        <v>0</v>
      </c>
      <c r="AH25" s="169">
        <v>0</v>
      </c>
      <c r="AI25" s="186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</row>
    <row r="26" ht="16.5" customHeight="1" spans="1:49">
      <c r="A26" s="167" t="s">
        <v>124</v>
      </c>
      <c r="B26" s="167" t="s">
        <v>150</v>
      </c>
      <c r="C26" s="167" t="s">
        <v>148</v>
      </c>
      <c r="D26" s="168" t="s">
        <v>153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7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7" t="s">
        <v>124</v>
      </c>
      <c r="AC26" s="167" t="s">
        <v>150</v>
      </c>
      <c r="AD26" s="167" t="s">
        <v>148</v>
      </c>
      <c r="AE26" s="168" t="s">
        <v>153</v>
      </c>
      <c r="AF26" s="169">
        <v>0</v>
      </c>
      <c r="AG26" s="169">
        <v>0</v>
      </c>
      <c r="AH26" s="169">
        <v>0</v>
      </c>
      <c r="AI26" s="186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</row>
    <row r="27" ht="16.5" customHeight="1" spans="1:49">
      <c r="A27" s="167" t="s">
        <v>124</v>
      </c>
      <c r="B27" s="167" t="s">
        <v>150</v>
      </c>
      <c r="C27" s="167" t="s">
        <v>154</v>
      </c>
      <c r="D27" s="168" t="s">
        <v>155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77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7" t="s">
        <v>124</v>
      </c>
      <c r="AC27" s="167" t="s">
        <v>150</v>
      </c>
      <c r="AD27" s="167" t="s">
        <v>154</v>
      </c>
      <c r="AE27" s="168" t="s">
        <v>155</v>
      </c>
      <c r="AF27" s="169">
        <v>0</v>
      </c>
      <c r="AG27" s="169">
        <v>0</v>
      </c>
      <c r="AH27" s="169">
        <v>0</v>
      </c>
      <c r="AI27" s="186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</row>
    <row r="28" ht="16.5" customHeight="1" spans="1:49">
      <c r="A28" s="167" t="s">
        <v>124</v>
      </c>
      <c r="B28" s="167" t="s">
        <v>150</v>
      </c>
      <c r="C28" s="167" t="s">
        <v>141</v>
      </c>
      <c r="D28" s="168" t="s">
        <v>156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77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7" t="s">
        <v>124</v>
      </c>
      <c r="AC28" s="167" t="s">
        <v>150</v>
      </c>
      <c r="AD28" s="167" t="s">
        <v>141</v>
      </c>
      <c r="AE28" s="168" t="s">
        <v>156</v>
      </c>
      <c r="AF28" s="169">
        <v>0</v>
      </c>
      <c r="AG28" s="169">
        <v>0</v>
      </c>
      <c r="AH28" s="169">
        <v>0</v>
      </c>
      <c r="AI28" s="186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</row>
    <row r="29" ht="16.5" customHeight="1" spans="1:49">
      <c r="A29" s="167"/>
      <c r="B29" s="167" t="s">
        <v>157</v>
      </c>
      <c r="C29" s="167"/>
      <c r="D29" s="168" t="s">
        <v>158</v>
      </c>
      <c r="E29" s="169">
        <v>2164.29</v>
      </c>
      <c r="F29" s="169">
        <v>950.8</v>
      </c>
      <c r="G29" s="169">
        <v>559.89</v>
      </c>
      <c r="H29" s="169">
        <v>344.25</v>
      </c>
      <c r="I29" s="169">
        <v>344.25</v>
      </c>
      <c r="J29" s="169">
        <v>0</v>
      </c>
      <c r="K29" s="169">
        <v>0</v>
      </c>
      <c r="L29" s="169">
        <v>0</v>
      </c>
      <c r="M29" s="169">
        <v>46.66</v>
      </c>
      <c r="N29" s="169">
        <v>46.66</v>
      </c>
      <c r="O29" s="169">
        <v>0</v>
      </c>
      <c r="P29" s="169">
        <v>0</v>
      </c>
      <c r="Q29" s="177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7"/>
      <c r="AC29" s="167" t="s">
        <v>157</v>
      </c>
      <c r="AD29" s="167"/>
      <c r="AE29" s="168" t="s">
        <v>158</v>
      </c>
      <c r="AF29" s="169">
        <v>1210.86</v>
      </c>
      <c r="AG29" s="169">
        <f>1136.28-1000</f>
        <v>136.28</v>
      </c>
      <c r="AH29" s="169">
        <v>74.58</v>
      </c>
      <c r="AI29" s="169">
        <v>1000</v>
      </c>
      <c r="AJ29" s="169">
        <v>2.64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2.64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</row>
    <row r="30" ht="16.5" customHeight="1" spans="1:49">
      <c r="A30" s="167" t="s">
        <v>124</v>
      </c>
      <c r="B30" s="167" t="s">
        <v>159</v>
      </c>
      <c r="C30" s="167" t="s">
        <v>122</v>
      </c>
      <c r="D30" s="168" t="s">
        <v>160</v>
      </c>
      <c r="E30" s="169">
        <v>2164.29</v>
      </c>
      <c r="F30" s="169">
        <v>950.8</v>
      </c>
      <c r="G30" s="169">
        <v>559.89</v>
      </c>
      <c r="H30" s="169">
        <v>344.25</v>
      </c>
      <c r="I30" s="169">
        <v>344.25</v>
      </c>
      <c r="J30" s="169">
        <v>0</v>
      </c>
      <c r="K30" s="169">
        <v>0</v>
      </c>
      <c r="L30" s="169">
        <v>0</v>
      </c>
      <c r="M30" s="169">
        <v>46.66</v>
      </c>
      <c r="N30" s="169">
        <v>46.66</v>
      </c>
      <c r="O30" s="169">
        <v>0</v>
      </c>
      <c r="P30" s="169">
        <v>0</v>
      </c>
      <c r="Q30" s="177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7" t="s">
        <v>124</v>
      </c>
      <c r="AC30" s="167" t="s">
        <v>159</v>
      </c>
      <c r="AD30" s="167" t="s">
        <v>122</v>
      </c>
      <c r="AE30" s="168" t="s">
        <v>160</v>
      </c>
      <c r="AF30" s="169">
        <v>1210.86</v>
      </c>
      <c r="AG30" s="169">
        <f>1136.28-1000</f>
        <v>136.28</v>
      </c>
      <c r="AH30" s="169">
        <v>74.58</v>
      </c>
      <c r="AI30" s="169">
        <v>1000</v>
      </c>
      <c r="AJ30" s="169">
        <v>2.64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2.64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</row>
    <row r="31" ht="16.5" customHeight="1" spans="1:49">
      <c r="A31" s="167" t="s">
        <v>124</v>
      </c>
      <c r="B31" s="167" t="s">
        <v>159</v>
      </c>
      <c r="C31" s="167" t="s">
        <v>127</v>
      </c>
      <c r="D31" s="168" t="s">
        <v>161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77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7" t="s">
        <v>124</v>
      </c>
      <c r="AC31" s="167" t="s">
        <v>159</v>
      </c>
      <c r="AD31" s="167" t="s">
        <v>127</v>
      </c>
      <c r="AE31" s="168" t="s">
        <v>161</v>
      </c>
      <c r="AF31" s="169">
        <v>0</v>
      </c>
      <c r="AG31" s="169">
        <v>0</v>
      </c>
      <c r="AH31" s="169">
        <v>0</v>
      </c>
      <c r="AI31" s="186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</row>
    <row r="32" ht="16.5" customHeight="1" spans="1:49">
      <c r="A32" s="167" t="s">
        <v>124</v>
      </c>
      <c r="B32" s="167" t="s">
        <v>159</v>
      </c>
      <c r="C32" s="167" t="s">
        <v>148</v>
      </c>
      <c r="D32" s="168" t="s">
        <v>162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77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7" t="s">
        <v>124</v>
      </c>
      <c r="AC32" s="167" t="s">
        <v>159</v>
      </c>
      <c r="AD32" s="167" t="s">
        <v>148</v>
      </c>
      <c r="AE32" s="168" t="s">
        <v>162</v>
      </c>
      <c r="AF32" s="169">
        <v>0</v>
      </c>
      <c r="AG32" s="169">
        <v>0</v>
      </c>
      <c r="AH32" s="169">
        <v>0</v>
      </c>
      <c r="AI32" s="186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</row>
    <row r="33" ht="16.5" customHeight="1" spans="1:49">
      <c r="A33" s="167" t="s">
        <v>124</v>
      </c>
      <c r="B33" s="167" t="s">
        <v>159</v>
      </c>
      <c r="C33" s="167" t="s">
        <v>141</v>
      </c>
      <c r="D33" s="168" t="s">
        <v>163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77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7" t="s">
        <v>124</v>
      </c>
      <c r="AC33" s="167" t="s">
        <v>159</v>
      </c>
      <c r="AD33" s="167" t="s">
        <v>141</v>
      </c>
      <c r="AE33" s="168" t="s">
        <v>163</v>
      </c>
      <c r="AF33" s="169">
        <v>0</v>
      </c>
      <c r="AG33" s="169">
        <v>0</v>
      </c>
      <c r="AH33" s="169">
        <v>0</v>
      </c>
      <c r="AI33" s="186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</row>
    <row r="34" ht="16.5" customHeight="1" spans="1:49">
      <c r="A34" s="167"/>
      <c r="B34" s="167" t="s">
        <v>154</v>
      </c>
      <c r="C34" s="167"/>
      <c r="D34" s="168" t="s">
        <v>164</v>
      </c>
      <c r="E34" s="169">
        <v>4260</v>
      </c>
      <c r="F34" s="169">
        <v>260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77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260</v>
      </c>
      <c r="AB34" s="167"/>
      <c r="AC34" s="167" t="s">
        <v>154</v>
      </c>
      <c r="AD34" s="167"/>
      <c r="AE34" s="168" t="s">
        <v>164</v>
      </c>
      <c r="AF34" s="169">
        <v>4000</v>
      </c>
      <c r="AG34" s="169"/>
      <c r="AH34" s="169">
        <v>0</v>
      </c>
      <c r="AI34" s="169">
        <v>4000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</row>
    <row r="35" ht="16.5" customHeight="1" spans="1:49">
      <c r="A35" s="167" t="s">
        <v>124</v>
      </c>
      <c r="B35" s="167" t="s">
        <v>165</v>
      </c>
      <c r="C35" s="167" t="s">
        <v>122</v>
      </c>
      <c r="D35" s="168" t="s">
        <v>166</v>
      </c>
      <c r="E35" s="169">
        <v>4260</v>
      </c>
      <c r="F35" s="169">
        <v>260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77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260</v>
      </c>
      <c r="AB35" s="167" t="s">
        <v>124</v>
      </c>
      <c r="AC35" s="167" t="s">
        <v>165</v>
      </c>
      <c r="AD35" s="167" t="s">
        <v>122</v>
      </c>
      <c r="AE35" s="168" t="s">
        <v>166</v>
      </c>
      <c r="AF35" s="169">
        <v>4000</v>
      </c>
      <c r="AG35" s="169"/>
      <c r="AH35" s="169">
        <v>0</v>
      </c>
      <c r="AI35" s="169">
        <v>4000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</row>
    <row r="36" ht="16.5" customHeight="1" spans="1:49">
      <c r="A36" s="167"/>
      <c r="B36" s="167" t="s">
        <v>137</v>
      </c>
      <c r="C36" s="167"/>
      <c r="D36" s="168" t="s">
        <v>167</v>
      </c>
      <c r="E36" s="169">
        <v>223.65</v>
      </c>
      <c r="F36" s="169">
        <v>156.43</v>
      </c>
      <c r="G36" s="169">
        <v>94.55</v>
      </c>
      <c r="H36" s="169">
        <v>54</v>
      </c>
      <c r="I36" s="169">
        <v>54</v>
      </c>
      <c r="J36" s="169">
        <v>0</v>
      </c>
      <c r="K36" s="169">
        <v>0</v>
      </c>
      <c r="L36" s="169">
        <v>0</v>
      </c>
      <c r="M36" s="169">
        <v>7.88</v>
      </c>
      <c r="N36" s="169">
        <v>7.88</v>
      </c>
      <c r="O36" s="169">
        <v>0</v>
      </c>
      <c r="P36" s="169">
        <v>0</v>
      </c>
      <c r="Q36" s="177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7"/>
      <c r="AC36" s="167" t="s">
        <v>137</v>
      </c>
      <c r="AD36" s="167"/>
      <c r="AE36" s="168" t="s">
        <v>167</v>
      </c>
      <c r="AF36" s="169">
        <v>66.39</v>
      </c>
      <c r="AG36" s="169">
        <v>53.19</v>
      </c>
      <c r="AH36" s="169">
        <v>13.2</v>
      </c>
      <c r="AI36" s="186">
        <v>0</v>
      </c>
      <c r="AJ36" s="169">
        <v>0.83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0.83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</row>
    <row r="37" ht="16.5" customHeight="1" spans="1:49">
      <c r="A37" s="167" t="s">
        <v>124</v>
      </c>
      <c r="B37" s="167" t="s">
        <v>168</v>
      </c>
      <c r="C37" s="167" t="s">
        <v>122</v>
      </c>
      <c r="D37" s="168" t="s">
        <v>169</v>
      </c>
      <c r="E37" s="169">
        <v>223.65</v>
      </c>
      <c r="F37" s="169">
        <v>156.43</v>
      </c>
      <c r="G37" s="169">
        <v>94.55</v>
      </c>
      <c r="H37" s="169">
        <v>54</v>
      </c>
      <c r="I37" s="169">
        <v>54</v>
      </c>
      <c r="J37" s="169">
        <v>0</v>
      </c>
      <c r="K37" s="169">
        <v>0</v>
      </c>
      <c r="L37" s="169">
        <v>0</v>
      </c>
      <c r="M37" s="169">
        <v>7.88</v>
      </c>
      <c r="N37" s="169">
        <v>7.88</v>
      </c>
      <c r="O37" s="169">
        <v>0</v>
      </c>
      <c r="P37" s="169">
        <v>0</v>
      </c>
      <c r="Q37" s="177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7" t="s">
        <v>124</v>
      </c>
      <c r="AC37" s="167" t="s">
        <v>168</v>
      </c>
      <c r="AD37" s="167" t="s">
        <v>122</v>
      </c>
      <c r="AE37" s="168" t="s">
        <v>169</v>
      </c>
      <c r="AF37" s="169">
        <v>66.39</v>
      </c>
      <c r="AG37" s="169">
        <v>53.19</v>
      </c>
      <c r="AH37" s="169">
        <v>13.2</v>
      </c>
      <c r="AI37" s="186">
        <v>0</v>
      </c>
      <c r="AJ37" s="169">
        <v>0.83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0.83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0</v>
      </c>
      <c r="AW37" s="169">
        <v>0</v>
      </c>
    </row>
    <row r="38" ht="16.5" customHeight="1" spans="1:49">
      <c r="A38" s="167" t="s">
        <v>124</v>
      </c>
      <c r="B38" s="167" t="s">
        <v>168</v>
      </c>
      <c r="C38" s="167" t="s">
        <v>127</v>
      </c>
      <c r="D38" s="168" t="s">
        <v>170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77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7" t="s">
        <v>124</v>
      </c>
      <c r="AC38" s="167" t="s">
        <v>168</v>
      </c>
      <c r="AD38" s="167" t="s">
        <v>127</v>
      </c>
      <c r="AE38" s="168" t="s">
        <v>170</v>
      </c>
      <c r="AF38" s="169">
        <v>0</v>
      </c>
      <c r="AG38" s="169">
        <v>0</v>
      </c>
      <c r="AH38" s="169">
        <v>0</v>
      </c>
      <c r="AI38" s="186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9">
        <v>0</v>
      </c>
    </row>
    <row r="39" ht="16.5" customHeight="1" spans="1:49">
      <c r="A39" s="167"/>
      <c r="B39" s="167" t="s">
        <v>171</v>
      </c>
      <c r="C39" s="167"/>
      <c r="D39" s="168" t="s">
        <v>172</v>
      </c>
      <c r="E39" s="169">
        <v>1213.71</v>
      </c>
      <c r="F39" s="169">
        <v>661.5</v>
      </c>
      <c r="G39" s="169">
        <v>376.38</v>
      </c>
      <c r="H39" s="169">
        <v>213.75</v>
      </c>
      <c r="I39" s="169">
        <v>213.75</v>
      </c>
      <c r="J39" s="169">
        <v>0</v>
      </c>
      <c r="K39" s="169">
        <v>0</v>
      </c>
      <c r="L39" s="169">
        <v>0</v>
      </c>
      <c r="M39" s="169">
        <v>31.37</v>
      </c>
      <c r="N39" s="169">
        <v>31.37</v>
      </c>
      <c r="O39" s="169">
        <v>0</v>
      </c>
      <c r="P39" s="169">
        <v>0</v>
      </c>
      <c r="Q39" s="177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40</v>
      </c>
      <c r="AB39" s="167"/>
      <c r="AC39" s="167" t="s">
        <v>171</v>
      </c>
      <c r="AD39" s="167"/>
      <c r="AE39" s="168" t="s">
        <v>172</v>
      </c>
      <c r="AF39" s="169">
        <v>549.73</v>
      </c>
      <c r="AG39" s="169">
        <v>487.03</v>
      </c>
      <c r="AH39" s="169">
        <v>62.7</v>
      </c>
      <c r="AI39" s="186">
        <v>0</v>
      </c>
      <c r="AJ39" s="169">
        <v>2.48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2.48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0</v>
      </c>
      <c r="AW39" s="169">
        <v>0</v>
      </c>
    </row>
    <row r="40" ht="16.5" customHeight="1" spans="1:49">
      <c r="A40" s="167" t="s">
        <v>124</v>
      </c>
      <c r="B40" s="167" t="s">
        <v>173</v>
      </c>
      <c r="C40" s="167" t="s">
        <v>122</v>
      </c>
      <c r="D40" s="168" t="s">
        <v>174</v>
      </c>
      <c r="E40" s="169">
        <v>1213.71</v>
      </c>
      <c r="F40" s="169">
        <v>661.5</v>
      </c>
      <c r="G40" s="169">
        <v>376.38</v>
      </c>
      <c r="H40" s="169">
        <v>213.75</v>
      </c>
      <c r="I40" s="169">
        <v>213.75</v>
      </c>
      <c r="J40" s="169">
        <v>0</v>
      </c>
      <c r="K40" s="169">
        <v>0</v>
      </c>
      <c r="L40" s="169">
        <v>0</v>
      </c>
      <c r="M40" s="169">
        <v>31.37</v>
      </c>
      <c r="N40" s="169">
        <v>31.37</v>
      </c>
      <c r="O40" s="169">
        <v>0</v>
      </c>
      <c r="P40" s="169">
        <v>0</v>
      </c>
      <c r="Q40" s="177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40</v>
      </c>
      <c r="AB40" s="167" t="s">
        <v>124</v>
      </c>
      <c r="AC40" s="167" t="s">
        <v>173</v>
      </c>
      <c r="AD40" s="167" t="s">
        <v>122</v>
      </c>
      <c r="AE40" s="168" t="s">
        <v>174</v>
      </c>
      <c r="AF40" s="169">
        <v>549.73</v>
      </c>
      <c r="AG40" s="169">
        <v>487.03</v>
      </c>
      <c r="AH40" s="169">
        <v>62.7</v>
      </c>
      <c r="AI40" s="186">
        <v>0</v>
      </c>
      <c r="AJ40" s="169">
        <v>2.48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2.48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</row>
    <row r="41" ht="16.5" customHeight="1" spans="1:49">
      <c r="A41" s="167" t="s">
        <v>124</v>
      </c>
      <c r="B41" s="167" t="s">
        <v>173</v>
      </c>
      <c r="C41" s="167" t="s">
        <v>127</v>
      </c>
      <c r="D41" s="168" t="s">
        <v>175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77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7" t="s">
        <v>124</v>
      </c>
      <c r="AC41" s="167" t="s">
        <v>173</v>
      </c>
      <c r="AD41" s="167" t="s">
        <v>127</v>
      </c>
      <c r="AE41" s="168" t="s">
        <v>175</v>
      </c>
      <c r="AF41" s="169">
        <v>0</v>
      </c>
      <c r="AG41" s="169">
        <v>0</v>
      </c>
      <c r="AH41" s="169">
        <v>0</v>
      </c>
      <c r="AI41" s="186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</row>
    <row r="42" ht="16.5" customHeight="1" spans="1:49">
      <c r="A42" s="167"/>
      <c r="B42" s="167" t="s">
        <v>176</v>
      </c>
      <c r="C42" s="167"/>
      <c r="D42" s="168" t="s">
        <v>177</v>
      </c>
      <c r="E42" s="169">
        <v>224.16</v>
      </c>
      <c r="F42" s="169">
        <v>178.61</v>
      </c>
      <c r="G42" s="169">
        <v>102.57</v>
      </c>
      <c r="H42" s="169">
        <v>36</v>
      </c>
      <c r="I42" s="169">
        <v>36</v>
      </c>
      <c r="J42" s="169">
        <v>0</v>
      </c>
      <c r="K42" s="169">
        <v>0</v>
      </c>
      <c r="L42" s="169">
        <v>0</v>
      </c>
      <c r="M42" s="169">
        <v>8.55</v>
      </c>
      <c r="N42" s="169">
        <v>8.55</v>
      </c>
      <c r="O42" s="169">
        <v>0</v>
      </c>
      <c r="P42" s="169">
        <v>0</v>
      </c>
      <c r="Q42" s="177">
        <v>0</v>
      </c>
      <c r="R42" s="169">
        <v>0</v>
      </c>
      <c r="S42" s="169">
        <v>31.5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7"/>
      <c r="AC42" s="167" t="s">
        <v>176</v>
      </c>
      <c r="AD42" s="167"/>
      <c r="AE42" s="168" t="s">
        <v>177</v>
      </c>
      <c r="AF42" s="169">
        <v>38.75</v>
      </c>
      <c r="AG42" s="169">
        <v>28.19</v>
      </c>
      <c r="AH42" s="169">
        <v>10.56</v>
      </c>
      <c r="AI42" s="186">
        <v>0</v>
      </c>
      <c r="AJ42" s="169">
        <v>6.8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6.8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</row>
    <row r="43" ht="16.5" customHeight="1" spans="1:49">
      <c r="A43" s="167" t="s">
        <v>124</v>
      </c>
      <c r="B43" s="167" t="s">
        <v>178</v>
      </c>
      <c r="C43" s="167" t="s">
        <v>122</v>
      </c>
      <c r="D43" s="168" t="s">
        <v>179</v>
      </c>
      <c r="E43" s="169">
        <v>223.65</v>
      </c>
      <c r="F43" s="169">
        <v>178.61</v>
      </c>
      <c r="G43" s="169">
        <v>102.57</v>
      </c>
      <c r="H43" s="169">
        <v>36</v>
      </c>
      <c r="I43" s="169">
        <v>36</v>
      </c>
      <c r="J43" s="169">
        <v>0</v>
      </c>
      <c r="K43" s="169">
        <v>0</v>
      </c>
      <c r="L43" s="169">
        <v>0</v>
      </c>
      <c r="M43" s="169">
        <v>8.55</v>
      </c>
      <c r="N43" s="169">
        <v>8.55</v>
      </c>
      <c r="O43" s="169">
        <v>0</v>
      </c>
      <c r="P43" s="169">
        <v>0</v>
      </c>
      <c r="Q43" s="177">
        <v>0</v>
      </c>
      <c r="R43" s="169">
        <v>0</v>
      </c>
      <c r="S43" s="169">
        <v>31.5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7" t="s">
        <v>124</v>
      </c>
      <c r="AC43" s="167" t="s">
        <v>178</v>
      </c>
      <c r="AD43" s="167" t="s">
        <v>122</v>
      </c>
      <c r="AE43" s="168" t="s">
        <v>179</v>
      </c>
      <c r="AF43" s="169">
        <v>38.75</v>
      </c>
      <c r="AG43" s="169">
        <v>28.19</v>
      </c>
      <c r="AH43" s="169">
        <v>10.56</v>
      </c>
      <c r="AI43" s="186">
        <v>0</v>
      </c>
      <c r="AJ43" s="169">
        <v>6.29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6.29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</row>
    <row r="44" ht="16.5" customHeight="1" spans="1:49">
      <c r="A44" s="167" t="s">
        <v>124</v>
      </c>
      <c r="B44" s="167" t="s">
        <v>178</v>
      </c>
      <c r="C44" s="167" t="s">
        <v>127</v>
      </c>
      <c r="D44" s="168" t="s">
        <v>180</v>
      </c>
      <c r="E44" s="169">
        <v>0.51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77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7" t="s">
        <v>124</v>
      </c>
      <c r="AC44" s="167" t="s">
        <v>178</v>
      </c>
      <c r="AD44" s="167" t="s">
        <v>127</v>
      </c>
      <c r="AE44" s="168" t="s">
        <v>180</v>
      </c>
      <c r="AF44" s="169">
        <v>0</v>
      </c>
      <c r="AG44" s="169">
        <v>0</v>
      </c>
      <c r="AH44" s="169">
        <v>0</v>
      </c>
      <c r="AI44" s="186">
        <v>0</v>
      </c>
      <c r="AJ44" s="169">
        <v>0.51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0.51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</row>
    <row r="45" ht="16.5" customHeight="1" spans="1:49">
      <c r="A45" s="167" t="s">
        <v>124</v>
      </c>
      <c r="B45" s="167" t="s">
        <v>178</v>
      </c>
      <c r="C45" s="167" t="s">
        <v>143</v>
      </c>
      <c r="D45" s="168" t="s">
        <v>181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77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7" t="s">
        <v>124</v>
      </c>
      <c r="AC45" s="167" t="s">
        <v>178</v>
      </c>
      <c r="AD45" s="167" t="s">
        <v>143</v>
      </c>
      <c r="AE45" s="168" t="s">
        <v>181</v>
      </c>
      <c r="AF45" s="169">
        <v>0</v>
      </c>
      <c r="AG45" s="169">
        <v>0</v>
      </c>
      <c r="AH45" s="169">
        <v>0</v>
      </c>
      <c r="AI45" s="186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</row>
    <row r="46" ht="16.5" customHeight="1" spans="1:49">
      <c r="A46" s="167" t="s">
        <v>124</v>
      </c>
      <c r="B46" s="167" t="s">
        <v>178</v>
      </c>
      <c r="C46" s="167" t="s">
        <v>137</v>
      </c>
      <c r="D46" s="168" t="s">
        <v>182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77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7" t="s">
        <v>124</v>
      </c>
      <c r="AC46" s="167" t="s">
        <v>178</v>
      </c>
      <c r="AD46" s="167" t="s">
        <v>137</v>
      </c>
      <c r="AE46" s="168" t="s">
        <v>182</v>
      </c>
      <c r="AF46" s="169">
        <v>0</v>
      </c>
      <c r="AG46" s="169">
        <v>0</v>
      </c>
      <c r="AH46" s="169">
        <v>0</v>
      </c>
      <c r="AI46" s="186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</row>
    <row r="47" ht="16.5" customHeight="1" spans="1:49">
      <c r="A47" s="167" t="s">
        <v>124</v>
      </c>
      <c r="B47" s="167" t="s">
        <v>178</v>
      </c>
      <c r="C47" s="167" t="s">
        <v>141</v>
      </c>
      <c r="D47" s="168" t="s">
        <v>183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77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7" t="s">
        <v>124</v>
      </c>
      <c r="AC47" s="167" t="s">
        <v>178</v>
      </c>
      <c r="AD47" s="167" t="s">
        <v>141</v>
      </c>
      <c r="AE47" s="168" t="s">
        <v>183</v>
      </c>
      <c r="AF47" s="169">
        <v>0</v>
      </c>
      <c r="AG47" s="169">
        <v>0</v>
      </c>
      <c r="AH47" s="169">
        <v>0</v>
      </c>
      <c r="AI47" s="186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</row>
    <row r="48" ht="16.5" customHeight="1" spans="1:49">
      <c r="A48" s="167"/>
      <c r="B48" s="167" t="s">
        <v>184</v>
      </c>
      <c r="C48" s="167"/>
      <c r="D48" s="168" t="s">
        <v>185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77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7"/>
      <c r="AC48" s="167" t="s">
        <v>184</v>
      </c>
      <c r="AD48" s="167"/>
      <c r="AE48" s="168" t="s">
        <v>185</v>
      </c>
      <c r="AF48" s="169">
        <v>0</v>
      </c>
      <c r="AG48" s="169">
        <v>0</v>
      </c>
      <c r="AH48" s="169">
        <v>0</v>
      </c>
      <c r="AI48" s="186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</row>
    <row r="49" ht="16.5" customHeight="1" spans="1:49">
      <c r="A49" s="167" t="s">
        <v>124</v>
      </c>
      <c r="B49" s="167" t="s">
        <v>186</v>
      </c>
      <c r="C49" s="167" t="s">
        <v>148</v>
      </c>
      <c r="D49" s="168" t="s">
        <v>187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77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7" t="s">
        <v>124</v>
      </c>
      <c r="AC49" s="167" t="s">
        <v>186</v>
      </c>
      <c r="AD49" s="167" t="s">
        <v>148</v>
      </c>
      <c r="AE49" s="168" t="s">
        <v>187</v>
      </c>
      <c r="AF49" s="169">
        <v>0</v>
      </c>
      <c r="AG49" s="169">
        <v>0</v>
      </c>
      <c r="AH49" s="169">
        <v>0</v>
      </c>
      <c r="AI49" s="186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</row>
    <row r="50" ht="16.5" customHeight="1" spans="1:49">
      <c r="A50" s="167"/>
      <c r="B50" s="167" t="s">
        <v>188</v>
      </c>
      <c r="C50" s="167"/>
      <c r="D50" s="168" t="s">
        <v>189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77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7"/>
      <c r="AC50" s="167" t="s">
        <v>188</v>
      </c>
      <c r="AD50" s="167"/>
      <c r="AE50" s="168" t="s">
        <v>189</v>
      </c>
      <c r="AF50" s="169">
        <v>0</v>
      </c>
      <c r="AG50" s="169">
        <v>0</v>
      </c>
      <c r="AH50" s="169">
        <v>0</v>
      </c>
      <c r="AI50" s="186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</row>
    <row r="51" ht="16.5" customHeight="1" spans="1:49">
      <c r="A51" s="167" t="s">
        <v>124</v>
      </c>
      <c r="B51" s="167" t="s">
        <v>190</v>
      </c>
      <c r="C51" s="167" t="s">
        <v>143</v>
      </c>
      <c r="D51" s="168" t="s">
        <v>191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77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7" t="s">
        <v>124</v>
      </c>
      <c r="AC51" s="167" t="s">
        <v>190</v>
      </c>
      <c r="AD51" s="167" t="s">
        <v>143</v>
      </c>
      <c r="AE51" s="168" t="s">
        <v>191</v>
      </c>
      <c r="AF51" s="169">
        <v>0</v>
      </c>
      <c r="AG51" s="169">
        <v>0</v>
      </c>
      <c r="AH51" s="169">
        <v>0</v>
      </c>
      <c r="AI51" s="186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</row>
    <row r="52" ht="16.5" customHeight="1" spans="1:49">
      <c r="A52" s="167"/>
      <c r="B52" s="167" t="s">
        <v>192</v>
      </c>
      <c r="C52" s="167"/>
      <c r="D52" s="168" t="s">
        <v>193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77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7"/>
      <c r="AC52" s="167" t="s">
        <v>192</v>
      </c>
      <c r="AD52" s="167"/>
      <c r="AE52" s="168" t="s">
        <v>193</v>
      </c>
      <c r="AF52" s="169">
        <v>0</v>
      </c>
      <c r="AG52" s="169">
        <v>0</v>
      </c>
      <c r="AH52" s="169">
        <v>0</v>
      </c>
      <c r="AI52" s="186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</row>
    <row r="53" ht="16.5" customHeight="1" spans="1:49">
      <c r="A53" s="167" t="s">
        <v>124</v>
      </c>
      <c r="B53" s="167" t="s">
        <v>194</v>
      </c>
      <c r="C53" s="167" t="s">
        <v>122</v>
      </c>
      <c r="D53" s="168" t="s">
        <v>195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77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7" t="s">
        <v>124</v>
      </c>
      <c r="AC53" s="167" t="s">
        <v>194</v>
      </c>
      <c r="AD53" s="167" t="s">
        <v>122</v>
      </c>
      <c r="AE53" s="168" t="s">
        <v>195</v>
      </c>
      <c r="AF53" s="169">
        <v>0</v>
      </c>
      <c r="AG53" s="169">
        <v>0</v>
      </c>
      <c r="AH53" s="169">
        <v>0</v>
      </c>
      <c r="AI53" s="186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</row>
    <row r="54" ht="16.5" customHeight="1" spans="1:49">
      <c r="A54" s="167"/>
      <c r="B54" s="167" t="s">
        <v>196</v>
      </c>
      <c r="C54" s="167"/>
      <c r="D54" s="168" t="s">
        <v>197</v>
      </c>
      <c r="E54" s="169">
        <v>74.72</v>
      </c>
      <c r="F54" s="169">
        <v>61.01</v>
      </c>
      <c r="G54" s="169">
        <v>37.62</v>
      </c>
      <c r="H54" s="169">
        <v>20.25</v>
      </c>
      <c r="I54" s="169">
        <v>20.25</v>
      </c>
      <c r="J54" s="169">
        <v>0</v>
      </c>
      <c r="K54" s="169">
        <v>0</v>
      </c>
      <c r="L54" s="169">
        <v>0</v>
      </c>
      <c r="M54" s="169">
        <v>3.14</v>
      </c>
      <c r="N54" s="169">
        <v>3.14</v>
      </c>
      <c r="O54" s="169">
        <v>0</v>
      </c>
      <c r="P54" s="169">
        <v>0</v>
      </c>
      <c r="Q54" s="177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7"/>
      <c r="AC54" s="167" t="s">
        <v>196</v>
      </c>
      <c r="AD54" s="167"/>
      <c r="AE54" s="168" t="s">
        <v>197</v>
      </c>
      <c r="AF54" s="169">
        <v>13.72</v>
      </c>
      <c r="AG54" s="169">
        <v>7.78</v>
      </c>
      <c r="AH54" s="169">
        <v>5.94</v>
      </c>
      <c r="AI54" s="186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</row>
    <row r="55" ht="16.5" customHeight="1" spans="1:49">
      <c r="A55" s="167" t="s">
        <v>124</v>
      </c>
      <c r="B55" s="167" t="s">
        <v>198</v>
      </c>
      <c r="C55" s="167" t="s">
        <v>122</v>
      </c>
      <c r="D55" s="168" t="s">
        <v>199</v>
      </c>
      <c r="E55" s="169">
        <v>74.72</v>
      </c>
      <c r="F55" s="169">
        <v>61.01</v>
      </c>
      <c r="G55" s="169">
        <v>37.62</v>
      </c>
      <c r="H55" s="169">
        <v>20.25</v>
      </c>
      <c r="I55" s="169">
        <v>20.25</v>
      </c>
      <c r="J55" s="169">
        <v>0</v>
      </c>
      <c r="K55" s="169">
        <v>0</v>
      </c>
      <c r="L55" s="169">
        <v>0</v>
      </c>
      <c r="M55" s="169">
        <v>3.14</v>
      </c>
      <c r="N55" s="169">
        <v>3.14</v>
      </c>
      <c r="O55" s="169">
        <v>0</v>
      </c>
      <c r="P55" s="169">
        <v>0</v>
      </c>
      <c r="Q55" s="177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7" t="s">
        <v>124</v>
      </c>
      <c r="AC55" s="167" t="s">
        <v>198</v>
      </c>
      <c r="AD55" s="167" t="s">
        <v>122</v>
      </c>
      <c r="AE55" s="168" t="s">
        <v>199</v>
      </c>
      <c r="AF55" s="169">
        <v>13.72</v>
      </c>
      <c r="AG55" s="169">
        <v>7.78</v>
      </c>
      <c r="AH55" s="169">
        <v>5.94</v>
      </c>
      <c r="AI55" s="186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</row>
    <row r="56" ht="16.5" customHeight="1" spans="1:49">
      <c r="A56" s="167" t="s">
        <v>124</v>
      </c>
      <c r="B56" s="167" t="s">
        <v>198</v>
      </c>
      <c r="C56" s="167" t="s">
        <v>143</v>
      </c>
      <c r="D56" s="168" t="s">
        <v>200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77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7" t="s">
        <v>124</v>
      </c>
      <c r="AC56" s="167" t="s">
        <v>198</v>
      </c>
      <c r="AD56" s="167" t="s">
        <v>143</v>
      </c>
      <c r="AE56" s="168" t="s">
        <v>200</v>
      </c>
      <c r="AF56" s="169">
        <v>0</v>
      </c>
      <c r="AG56" s="169">
        <v>0</v>
      </c>
      <c r="AH56" s="169">
        <v>0</v>
      </c>
      <c r="AI56" s="186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</row>
    <row r="57" ht="16.5" customHeight="1" spans="1:49">
      <c r="A57" s="167"/>
      <c r="B57" s="167" t="s">
        <v>201</v>
      </c>
      <c r="C57" s="167"/>
      <c r="D57" s="168" t="s">
        <v>202</v>
      </c>
      <c r="E57" s="169">
        <v>54.1</v>
      </c>
      <c r="F57" s="169">
        <v>44.06</v>
      </c>
      <c r="G57" s="169">
        <v>26.13</v>
      </c>
      <c r="H57" s="169">
        <v>11.25</v>
      </c>
      <c r="I57" s="169">
        <v>11.25</v>
      </c>
      <c r="J57" s="169">
        <v>0</v>
      </c>
      <c r="K57" s="169">
        <v>0</v>
      </c>
      <c r="L57" s="169">
        <v>0</v>
      </c>
      <c r="M57" s="169">
        <v>2.18</v>
      </c>
      <c r="N57" s="169">
        <v>2.18</v>
      </c>
      <c r="O57" s="169">
        <v>0</v>
      </c>
      <c r="P57" s="169">
        <v>0</v>
      </c>
      <c r="Q57" s="177">
        <v>0</v>
      </c>
      <c r="R57" s="169">
        <v>0</v>
      </c>
      <c r="S57" s="169">
        <v>4.5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7"/>
      <c r="AC57" s="167" t="s">
        <v>201</v>
      </c>
      <c r="AD57" s="167"/>
      <c r="AE57" s="168" t="s">
        <v>202</v>
      </c>
      <c r="AF57" s="169">
        <v>10.04</v>
      </c>
      <c r="AG57" s="169">
        <v>6.08</v>
      </c>
      <c r="AH57" s="169">
        <v>3.96</v>
      </c>
      <c r="AI57" s="186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</row>
    <row r="58" ht="16.5" customHeight="1" spans="1:49">
      <c r="A58" s="167" t="s">
        <v>124</v>
      </c>
      <c r="B58" s="167" t="s">
        <v>203</v>
      </c>
      <c r="C58" s="167" t="s">
        <v>122</v>
      </c>
      <c r="D58" s="168" t="s">
        <v>204</v>
      </c>
      <c r="E58" s="169">
        <v>54.1</v>
      </c>
      <c r="F58" s="169">
        <v>44.06</v>
      </c>
      <c r="G58" s="169">
        <v>26.13</v>
      </c>
      <c r="H58" s="169">
        <v>11.25</v>
      </c>
      <c r="I58" s="169">
        <v>11.25</v>
      </c>
      <c r="J58" s="169">
        <v>0</v>
      </c>
      <c r="K58" s="169">
        <v>0</v>
      </c>
      <c r="L58" s="169">
        <v>0</v>
      </c>
      <c r="M58" s="169">
        <v>2.18</v>
      </c>
      <c r="N58" s="169">
        <v>2.18</v>
      </c>
      <c r="O58" s="169">
        <v>0</v>
      </c>
      <c r="P58" s="169">
        <v>0</v>
      </c>
      <c r="Q58" s="177">
        <v>0</v>
      </c>
      <c r="R58" s="169">
        <v>0</v>
      </c>
      <c r="S58" s="169">
        <v>4.5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7" t="s">
        <v>124</v>
      </c>
      <c r="AC58" s="167" t="s">
        <v>203</v>
      </c>
      <c r="AD58" s="167" t="s">
        <v>122</v>
      </c>
      <c r="AE58" s="168" t="s">
        <v>204</v>
      </c>
      <c r="AF58" s="169">
        <v>10.04</v>
      </c>
      <c r="AG58" s="169">
        <v>6.08</v>
      </c>
      <c r="AH58" s="169">
        <v>3.96</v>
      </c>
      <c r="AI58" s="186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</row>
    <row r="59" ht="16.5" customHeight="1" spans="1:49">
      <c r="A59" s="167" t="s">
        <v>124</v>
      </c>
      <c r="B59" s="167" t="s">
        <v>203</v>
      </c>
      <c r="C59" s="167" t="s">
        <v>141</v>
      </c>
      <c r="D59" s="168" t="s">
        <v>205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77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7" t="s">
        <v>124</v>
      </c>
      <c r="AC59" s="167" t="s">
        <v>203</v>
      </c>
      <c r="AD59" s="167" t="s">
        <v>141</v>
      </c>
      <c r="AE59" s="168" t="s">
        <v>205</v>
      </c>
      <c r="AF59" s="169">
        <v>0</v>
      </c>
      <c r="AG59" s="169">
        <v>0</v>
      </c>
      <c r="AH59" s="169">
        <v>0</v>
      </c>
      <c r="AI59" s="186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</row>
    <row r="60" ht="16.5" customHeight="1" spans="1:49">
      <c r="A60" s="167"/>
      <c r="B60" s="167" t="s">
        <v>206</v>
      </c>
      <c r="C60" s="167"/>
      <c r="D60" s="168" t="s">
        <v>207</v>
      </c>
      <c r="E60" s="169">
        <v>181.45</v>
      </c>
      <c r="F60" s="169">
        <v>142.71</v>
      </c>
      <c r="G60" s="169">
        <v>90.42</v>
      </c>
      <c r="H60" s="169">
        <v>26.75</v>
      </c>
      <c r="I60" s="169">
        <v>24.75</v>
      </c>
      <c r="J60" s="169">
        <v>0</v>
      </c>
      <c r="K60" s="169">
        <v>2</v>
      </c>
      <c r="L60" s="169">
        <v>0</v>
      </c>
      <c r="M60" s="169">
        <v>7.54</v>
      </c>
      <c r="N60" s="169">
        <v>7.54</v>
      </c>
      <c r="O60" s="169">
        <v>0</v>
      </c>
      <c r="P60" s="169">
        <v>0</v>
      </c>
      <c r="Q60" s="177">
        <v>0</v>
      </c>
      <c r="R60" s="169">
        <v>0</v>
      </c>
      <c r="S60" s="169">
        <v>18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7"/>
      <c r="AC60" s="167" t="s">
        <v>206</v>
      </c>
      <c r="AD60" s="167"/>
      <c r="AE60" s="168" t="s">
        <v>207</v>
      </c>
      <c r="AF60" s="169">
        <v>28.28</v>
      </c>
      <c r="AG60" s="169">
        <v>23.66</v>
      </c>
      <c r="AH60" s="169">
        <v>4.62</v>
      </c>
      <c r="AI60" s="186">
        <v>0</v>
      </c>
      <c r="AJ60" s="169">
        <v>10.46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10.46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</row>
    <row r="61" ht="16.5" customHeight="1" spans="1:49">
      <c r="A61" s="167" t="s">
        <v>124</v>
      </c>
      <c r="B61" s="167" t="s">
        <v>208</v>
      </c>
      <c r="C61" s="167" t="s">
        <v>122</v>
      </c>
      <c r="D61" s="168" t="s">
        <v>209</v>
      </c>
      <c r="E61" s="169">
        <v>179.27</v>
      </c>
      <c r="F61" s="169">
        <v>142.71</v>
      </c>
      <c r="G61" s="169">
        <v>90.42</v>
      </c>
      <c r="H61" s="169">
        <v>26.75</v>
      </c>
      <c r="I61" s="169">
        <v>24.75</v>
      </c>
      <c r="J61" s="169">
        <v>0</v>
      </c>
      <c r="K61" s="169">
        <v>2</v>
      </c>
      <c r="L61" s="169">
        <v>0</v>
      </c>
      <c r="M61" s="169">
        <v>7.54</v>
      </c>
      <c r="N61" s="169">
        <v>7.54</v>
      </c>
      <c r="O61" s="169">
        <v>0</v>
      </c>
      <c r="P61" s="169">
        <v>0</v>
      </c>
      <c r="Q61" s="177">
        <v>0</v>
      </c>
      <c r="R61" s="169">
        <v>0</v>
      </c>
      <c r="S61" s="169">
        <v>18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7" t="s">
        <v>124</v>
      </c>
      <c r="AC61" s="167" t="s">
        <v>208</v>
      </c>
      <c r="AD61" s="167" t="s">
        <v>122</v>
      </c>
      <c r="AE61" s="168" t="s">
        <v>209</v>
      </c>
      <c r="AF61" s="169">
        <v>28.28</v>
      </c>
      <c r="AG61" s="169">
        <v>23.66</v>
      </c>
      <c r="AH61" s="169">
        <v>4.62</v>
      </c>
      <c r="AI61" s="186">
        <v>0</v>
      </c>
      <c r="AJ61" s="169">
        <v>8.28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169">
        <v>8.28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</row>
    <row r="62" ht="16.5" customHeight="1" spans="1:49">
      <c r="A62" s="167" t="s">
        <v>124</v>
      </c>
      <c r="B62" s="167" t="s">
        <v>208</v>
      </c>
      <c r="C62" s="167" t="s">
        <v>127</v>
      </c>
      <c r="D62" s="168" t="s">
        <v>210</v>
      </c>
      <c r="E62" s="169">
        <v>2.18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77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7" t="s">
        <v>124</v>
      </c>
      <c r="AC62" s="167" t="s">
        <v>208</v>
      </c>
      <c r="AD62" s="167" t="s">
        <v>127</v>
      </c>
      <c r="AE62" s="168" t="s">
        <v>210</v>
      </c>
      <c r="AF62" s="169">
        <v>0</v>
      </c>
      <c r="AG62" s="169">
        <v>0</v>
      </c>
      <c r="AH62" s="169">
        <v>0</v>
      </c>
      <c r="AI62" s="186">
        <v>0</v>
      </c>
      <c r="AJ62" s="169">
        <v>2.18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2.18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</row>
    <row r="63" ht="16.5" customHeight="1" spans="1:49">
      <c r="A63" s="167"/>
      <c r="B63" s="167" t="s">
        <v>211</v>
      </c>
      <c r="C63" s="167"/>
      <c r="D63" s="168" t="s">
        <v>212</v>
      </c>
      <c r="E63" s="169">
        <v>667.59</v>
      </c>
      <c r="F63" s="169">
        <v>506.53</v>
      </c>
      <c r="G63" s="169">
        <v>289.84</v>
      </c>
      <c r="H63" s="169">
        <v>177.23</v>
      </c>
      <c r="I63" s="169">
        <v>150.75</v>
      </c>
      <c r="J63" s="169">
        <v>0</v>
      </c>
      <c r="K63" s="169">
        <v>2</v>
      </c>
      <c r="L63" s="169">
        <v>24.48</v>
      </c>
      <c r="M63" s="169">
        <v>24.15</v>
      </c>
      <c r="N63" s="169">
        <v>24.15</v>
      </c>
      <c r="O63" s="169">
        <v>0</v>
      </c>
      <c r="P63" s="169">
        <v>0</v>
      </c>
      <c r="Q63" s="177">
        <v>0</v>
      </c>
      <c r="R63" s="169">
        <v>0</v>
      </c>
      <c r="S63" s="169">
        <v>13.5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1.8</v>
      </c>
      <c r="AB63" s="167"/>
      <c r="AC63" s="167" t="s">
        <v>211</v>
      </c>
      <c r="AD63" s="167"/>
      <c r="AE63" s="168" t="s">
        <v>212</v>
      </c>
      <c r="AF63" s="169">
        <v>130.87</v>
      </c>
      <c r="AG63" s="169">
        <v>87.31</v>
      </c>
      <c r="AH63" s="169">
        <v>43.56</v>
      </c>
      <c r="AI63" s="186">
        <v>0</v>
      </c>
      <c r="AJ63" s="169">
        <v>30.19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30.19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</row>
    <row r="64" ht="16.5" customHeight="1" spans="1:49">
      <c r="A64" s="167" t="s">
        <v>124</v>
      </c>
      <c r="B64" s="167" t="s">
        <v>213</v>
      </c>
      <c r="C64" s="167" t="s">
        <v>122</v>
      </c>
      <c r="D64" s="168" t="s">
        <v>214</v>
      </c>
      <c r="E64" s="169">
        <v>637.16</v>
      </c>
      <c r="F64" s="169">
        <v>479.7</v>
      </c>
      <c r="G64" s="169">
        <v>275.46</v>
      </c>
      <c r="H64" s="169">
        <v>177.23</v>
      </c>
      <c r="I64" s="169">
        <v>150.75</v>
      </c>
      <c r="J64" s="169">
        <v>0</v>
      </c>
      <c r="K64" s="169">
        <v>2</v>
      </c>
      <c r="L64" s="169">
        <v>24.48</v>
      </c>
      <c r="M64" s="169">
        <v>22.96</v>
      </c>
      <c r="N64" s="169">
        <v>22.96</v>
      </c>
      <c r="O64" s="169">
        <v>0</v>
      </c>
      <c r="P64" s="169">
        <v>0</v>
      </c>
      <c r="Q64" s="177">
        <v>0</v>
      </c>
      <c r="R64" s="169">
        <v>0</v>
      </c>
      <c r="S64" s="169">
        <v>2.25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1.8</v>
      </c>
      <c r="AB64" s="167" t="s">
        <v>124</v>
      </c>
      <c r="AC64" s="167" t="s">
        <v>213</v>
      </c>
      <c r="AD64" s="167" t="s">
        <v>122</v>
      </c>
      <c r="AE64" s="168" t="s">
        <v>214</v>
      </c>
      <c r="AF64" s="169">
        <v>127.27</v>
      </c>
      <c r="AG64" s="169">
        <v>83.71</v>
      </c>
      <c r="AH64" s="169">
        <v>43.56</v>
      </c>
      <c r="AI64" s="186">
        <v>0</v>
      </c>
      <c r="AJ64" s="169">
        <v>30.19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30.19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</row>
    <row r="65" ht="16.5" customHeight="1" spans="1:49">
      <c r="A65" s="167" t="s">
        <v>124</v>
      </c>
      <c r="B65" s="167" t="s">
        <v>213</v>
      </c>
      <c r="C65" s="167" t="s">
        <v>132</v>
      </c>
      <c r="D65" s="168" t="s">
        <v>215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77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7" t="s">
        <v>124</v>
      </c>
      <c r="AC65" s="167" t="s">
        <v>213</v>
      </c>
      <c r="AD65" s="167" t="s">
        <v>132</v>
      </c>
      <c r="AE65" s="168" t="s">
        <v>215</v>
      </c>
      <c r="AF65" s="169">
        <v>0</v>
      </c>
      <c r="AG65" s="169">
        <v>0</v>
      </c>
      <c r="AH65" s="169">
        <v>0</v>
      </c>
      <c r="AI65" s="186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</row>
    <row r="66" ht="16.5" customHeight="1" spans="1:49">
      <c r="A66" s="167" t="s">
        <v>124</v>
      </c>
      <c r="B66" s="167" t="s">
        <v>213</v>
      </c>
      <c r="C66" s="167" t="s">
        <v>139</v>
      </c>
      <c r="D66" s="168" t="s">
        <v>216</v>
      </c>
      <c r="E66" s="169">
        <v>30.43</v>
      </c>
      <c r="F66" s="169">
        <v>26.83</v>
      </c>
      <c r="G66" s="169">
        <v>14.38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1.2</v>
      </c>
      <c r="N66" s="169">
        <v>1.2</v>
      </c>
      <c r="O66" s="169">
        <v>0</v>
      </c>
      <c r="P66" s="169">
        <v>0</v>
      </c>
      <c r="Q66" s="177">
        <v>0</v>
      </c>
      <c r="R66" s="169">
        <v>0</v>
      </c>
      <c r="S66" s="169">
        <v>11.25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7" t="s">
        <v>124</v>
      </c>
      <c r="AC66" s="167" t="s">
        <v>213</v>
      </c>
      <c r="AD66" s="167" t="s">
        <v>139</v>
      </c>
      <c r="AE66" s="168" t="s">
        <v>216</v>
      </c>
      <c r="AF66" s="169">
        <v>3.6</v>
      </c>
      <c r="AG66" s="169">
        <v>3.6</v>
      </c>
      <c r="AH66" s="169">
        <v>0</v>
      </c>
      <c r="AI66" s="186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</row>
    <row r="67" ht="16.5" customHeight="1" spans="1:49">
      <c r="A67" s="167" t="s">
        <v>124</v>
      </c>
      <c r="B67" s="167" t="s">
        <v>213</v>
      </c>
      <c r="C67" s="167" t="s">
        <v>141</v>
      </c>
      <c r="D67" s="168" t="s">
        <v>217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77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7" t="s">
        <v>124</v>
      </c>
      <c r="AC67" s="167" t="s">
        <v>213</v>
      </c>
      <c r="AD67" s="167" t="s">
        <v>141</v>
      </c>
      <c r="AE67" s="168" t="s">
        <v>217</v>
      </c>
      <c r="AF67" s="169">
        <v>0</v>
      </c>
      <c r="AG67" s="169">
        <v>0</v>
      </c>
      <c r="AH67" s="169">
        <v>0</v>
      </c>
      <c r="AI67" s="186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</row>
    <row r="68" ht="16.5" customHeight="1" spans="1:49">
      <c r="A68" s="167"/>
      <c r="B68" s="167" t="s">
        <v>218</v>
      </c>
      <c r="C68" s="167"/>
      <c r="D68" s="168" t="s">
        <v>219</v>
      </c>
      <c r="E68" s="169">
        <v>340.83</v>
      </c>
      <c r="F68" s="169">
        <v>242.01</v>
      </c>
      <c r="G68" s="169">
        <v>144.47</v>
      </c>
      <c r="H68" s="169">
        <v>85.5</v>
      </c>
      <c r="I68" s="169">
        <v>85.5</v>
      </c>
      <c r="J68" s="169">
        <v>0</v>
      </c>
      <c r="K68" s="169">
        <v>0</v>
      </c>
      <c r="L68" s="169">
        <v>0</v>
      </c>
      <c r="M68" s="169">
        <v>12.04</v>
      </c>
      <c r="N68" s="169">
        <v>12.04</v>
      </c>
      <c r="O68" s="169">
        <v>0</v>
      </c>
      <c r="P68" s="169">
        <v>0</v>
      </c>
      <c r="Q68" s="177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7"/>
      <c r="AC68" s="167" t="s">
        <v>218</v>
      </c>
      <c r="AD68" s="167"/>
      <c r="AE68" s="168" t="s">
        <v>219</v>
      </c>
      <c r="AF68" s="169">
        <v>60.73</v>
      </c>
      <c r="AG68" s="169">
        <v>36.31</v>
      </c>
      <c r="AH68" s="169">
        <v>24.42</v>
      </c>
      <c r="AI68" s="186">
        <v>0</v>
      </c>
      <c r="AJ68" s="169">
        <v>38.08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0.68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37.4</v>
      </c>
    </row>
    <row r="69" ht="16.5" customHeight="1" spans="1:49">
      <c r="A69" s="167" t="s">
        <v>124</v>
      </c>
      <c r="B69" s="167" t="s">
        <v>220</v>
      </c>
      <c r="C69" s="167" t="s">
        <v>122</v>
      </c>
      <c r="D69" s="168" t="s">
        <v>221</v>
      </c>
      <c r="E69" s="169">
        <v>340.83</v>
      </c>
      <c r="F69" s="169">
        <v>242.01</v>
      </c>
      <c r="G69" s="169">
        <v>144.47</v>
      </c>
      <c r="H69" s="169">
        <v>85.5</v>
      </c>
      <c r="I69" s="169">
        <v>85.5</v>
      </c>
      <c r="J69" s="169">
        <v>0</v>
      </c>
      <c r="K69" s="169">
        <v>0</v>
      </c>
      <c r="L69" s="169">
        <v>0</v>
      </c>
      <c r="M69" s="169">
        <v>12.04</v>
      </c>
      <c r="N69" s="169">
        <v>12.04</v>
      </c>
      <c r="O69" s="169">
        <v>0</v>
      </c>
      <c r="P69" s="169">
        <v>0</v>
      </c>
      <c r="Q69" s="177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7" t="s">
        <v>124</v>
      </c>
      <c r="AC69" s="167" t="s">
        <v>220</v>
      </c>
      <c r="AD69" s="167" t="s">
        <v>122</v>
      </c>
      <c r="AE69" s="168" t="s">
        <v>221</v>
      </c>
      <c r="AF69" s="169">
        <v>60.73</v>
      </c>
      <c r="AG69" s="169">
        <v>36.31</v>
      </c>
      <c r="AH69" s="169">
        <v>24.42</v>
      </c>
      <c r="AI69" s="186">
        <v>0</v>
      </c>
      <c r="AJ69" s="169">
        <v>38.08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0.68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37.4</v>
      </c>
    </row>
    <row r="70" ht="16.5" customHeight="1" spans="1:49">
      <c r="A70" s="167" t="s">
        <v>124</v>
      </c>
      <c r="B70" s="167" t="s">
        <v>220</v>
      </c>
      <c r="C70" s="167" t="s">
        <v>127</v>
      </c>
      <c r="D70" s="168" t="s">
        <v>222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77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7" t="s">
        <v>124</v>
      </c>
      <c r="AC70" s="167" t="s">
        <v>220</v>
      </c>
      <c r="AD70" s="167" t="s">
        <v>127</v>
      </c>
      <c r="AE70" s="168" t="s">
        <v>222</v>
      </c>
      <c r="AF70" s="169">
        <v>0</v>
      </c>
      <c r="AG70" s="169">
        <v>0</v>
      </c>
      <c r="AH70" s="169">
        <v>0</v>
      </c>
      <c r="AI70" s="186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</row>
    <row r="71" ht="16.5" customHeight="1" spans="1:49">
      <c r="A71" s="167" t="s">
        <v>124</v>
      </c>
      <c r="B71" s="167" t="s">
        <v>220</v>
      </c>
      <c r="C71" s="167" t="s">
        <v>143</v>
      </c>
      <c r="D71" s="168" t="s">
        <v>223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77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7" t="s">
        <v>124</v>
      </c>
      <c r="AC71" s="167" t="s">
        <v>220</v>
      </c>
      <c r="AD71" s="167" t="s">
        <v>143</v>
      </c>
      <c r="AE71" s="168" t="s">
        <v>223</v>
      </c>
      <c r="AF71" s="169">
        <v>0</v>
      </c>
      <c r="AG71" s="169">
        <v>0</v>
      </c>
      <c r="AH71" s="169">
        <v>0</v>
      </c>
      <c r="AI71" s="186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</row>
    <row r="72" ht="16.5" customHeight="1" spans="1:49">
      <c r="A72" s="167" t="s">
        <v>124</v>
      </c>
      <c r="B72" s="167" t="s">
        <v>220</v>
      </c>
      <c r="C72" s="167" t="s">
        <v>141</v>
      </c>
      <c r="D72" s="168" t="s">
        <v>224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77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7" t="s">
        <v>124</v>
      </c>
      <c r="AC72" s="167" t="s">
        <v>220</v>
      </c>
      <c r="AD72" s="167" t="s">
        <v>141</v>
      </c>
      <c r="AE72" s="168" t="s">
        <v>224</v>
      </c>
      <c r="AF72" s="169">
        <v>0</v>
      </c>
      <c r="AG72" s="169">
        <v>0</v>
      </c>
      <c r="AH72" s="169">
        <v>0</v>
      </c>
      <c r="AI72" s="186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</row>
    <row r="73" ht="16.5" customHeight="1" spans="1:49">
      <c r="A73" s="167"/>
      <c r="B73" s="167" t="s">
        <v>225</v>
      </c>
      <c r="C73" s="167"/>
      <c r="D73" s="168" t="s">
        <v>226</v>
      </c>
      <c r="E73" s="169">
        <v>144.27</v>
      </c>
      <c r="F73" s="169">
        <v>114.68</v>
      </c>
      <c r="G73" s="169">
        <v>68.47</v>
      </c>
      <c r="H73" s="169">
        <v>40.5</v>
      </c>
      <c r="I73" s="169">
        <v>40.5</v>
      </c>
      <c r="J73" s="169">
        <v>0</v>
      </c>
      <c r="K73" s="169">
        <v>0</v>
      </c>
      <c r="L73" s="169">
        <v>0</v>
      </c>
      <c r="M73" s="169">
        <v>5.71</v>
      </c>
      <c r="N73" s="169">
        <v>5.71</v>
      </c>
      <c r="O73" s="169">
        <v>0</v>
      </c>
      <c r="P73" s="169">
        <v>0</v>
      </c>
      <c r="Q73" s="177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7"/>
      <c r="AC73" s="167" t="s">
        <v>225</v>
      </c>
      <c r="AD73" s="167"/>
      <c r="AE73" s="168" t="s">
        <v>226</v>
      </c>
      <c r="AF73" s="169">
        <v>29.59</v>
      </c>
      <c r="AG73" s="169">
        <v>17.71</v>
      </c>
      <c r="AH73" s="169">
        <v>11.88</v>
      </c>
      <c r="AI73" s="186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</row>
    <row r="74" ht="16.5" customHeight="1" spans="1:49">
      <c r="A74" s="167" t="s">
        <v>124</v>
      </c>
      <c r="B74" s="167" t="s">
        <v>227</v>
      </c>
      <c r="C74" s="167" t="s">
        <v>122</v>
      </c>
      <c r="D74" s="168" t="s">
        <v>228</v>
      </c>
      <c r="E74" s="169">
        <v>144.27</v>
      </c>
      <c r="F74" s="169">
        <v>114.68</v>
      </c>
      <c r="G74" s="169">
        <v>68.47</v>
      </c>
      <c r="H74" s="169">
        <v>40.5</v>
      </c>
      <c r="I74" s="169">
        <v>40.5</v>
      </c>
      <c r="J74" s="169">
        <v>0</v>
      </c>
      <c r="K74" s="169">
        <v>0</v>
      </c>
      <c r="L74" s="169">
        <v>0</v>
      </c>
      <c r="M74" s="169">
        <v>5.71</v>
      </c>
      <c r="N74" s="169">
        <v>5.71</v>
      </c>
      <c r="O74" s="169">
        <v>0</v>
      </c>
      <c r="P74" s="169">
        <v>0</v>
      </c>
      <c r="Q74" s="177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7" t="s">
        <v>124</v>
      </c>
      <c r="AC74" s="167" t="s">
        <v>227</v>
      </c>
      <c r="AD74" s="167" t="s">
        <v>122</v>
      </c>
      <c r="AE74" s="168" t="s">
        <v>228</v>
      </c>
      <c r="AF74" s="169">
        <v>29.59</v>
      </c>
      <c r="AG74" s="169">
        <v>17.71</v>
      </c>
      <c r="AH74" s="169">
        <v>11.88</v>
      </c>
      <c r="AI74" s="186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</row>
    <row r="75" ht="16.5" customHeight="1" spans="1:49">
      <c r="A75" s="167" t="s">
        <v>124</v>
      </c>
      <c r="B75" s="167" t="s">
        <v>227</v>
      </c>
      <c r="C75" s="167" t="s">
        <v>139</v>
      </c>
      <c r="D75" s="168" t="s">
        <v>229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77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7" t="s">
        <v>124</v>
      </c>
      <c r="AC75" s="167" t="s">
        <v>227</v>
      </c>
      <c r="AD75" s="167" t="s">
        <v>139</v>
      </c>
      <c r="AE75" s="168" t="s">
        <v>229</v>
      </c>
      <c r="AF75" s="169">
        <v>0</v>
      </c>
      <c r="AG75" s="169">
        <v>0</v>
      </c>
      <c r="AH75" s="169">
        <v>0</v>
      </c>
      <c r="AI75" s="186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</row>
    <row r="76" ht="16.5" customHeight="1" spans="1:49">
      <c r="A76" s="167"/>
      <c r="B76" s="167" t="s">
        <v>230</v>
      </c>
      <c r="C76" s="167"/>
      <c r="D76" s="168" t="s">
        <v>231</v>
      </c>
      <c r="E76" s="169">
        <v>131.69</v>
      </c>
      <c r="F76" s="169">
        <v>101.16</v>
      </c>
      <c r="G76" s="169">
        <v>62.23</v>
      </c>
      <c r="H76" s="169">
        <v>33.75</v>
      </c>
      <c r="I76" s="169">
        <v>33.75</v>
      </c>
      <c r="J76" s="169">
        <v>0</v>
      </c>
      <c r="K76" s="169">
        <v>0</v>
      </c>
      <c r="L76" s="169">
        <v>0</v>
      </c>
      <c r="M76" s="169">
        <v>5.19</v>
      </c>
      <c r="N76" s="169">
        <v>5.19</v>
      </c>
      <c r="O76" s="169">
        <v>0</v>
      </c>
      <c r="P76" s="169">
        <v>0</v>
      </c>
      <c r="Q76" s="177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7"/>
      <c r="AC76" s="167" t="s">
        <v>230</v>
      </c>
      <c r="AD76" s="167"/>
      <c r="AE76" s="168" t="s">
        <v>231</v>
      </c>
      <c r="AF76" s="169">
        <v>24.51</v>
      </c>
      <c r="AG76" s="169">
        <v>14.61</v>
      </c>
      <c r="AH76" s="169">
        <v>9.9</v>
      </c>
      <c r="AI76" s="186">
        <v>0</v>
      </c>
      <c r="AJ76" s="169">
        <v>6.02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1.02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5</v>
      </c>
    </row>
    <row r="77" ht="16.5" customHeight="1" spans="1:49">
      <c r="A77" s="167" t="s">
        <v>124</v>
      </c>
      <c r="B77" s="167" t="s">
        <v>232</v>
      </c>
      <c r="C77" s="167" t="s">
        <v>122</v>
      </c>
      <c r="D77" s="168" t="s">
        <v>233</v>
      </c>
      <c r="E77" s="169">
        <v>102.58</v>
      </c>
      <c r="F77" s="169">
        <v>81.64</v>
      </c>
      <c r="G77" s="169">
        <v>50.44</v>
      </c>
      <c r="H77" s="169">
        <v>27</v>
      </c>
      <c r="I77" s="169">
        <v>27</v>
      </c>
      <c r="J77" s="169">
        <v>0</v>
      </c>
      <c r="K77" s="169">
        <v>0</v>
      </c>
      <c r="L77" s="169">
        <v>0</v>
      </c>
      <c r="M77" s="169">
        <v>4.2</v>
      </c>
      <c r="N77" s="169">
        <v>4.2</v>
      </c>
      <c r="O77" s="169">
        <v>0</v>
      </c>
      <c r="P77" s="169">
        <v>0</v>
      </c>
      <c r="Q77" s="177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7" t="s">
        <v>124</v>
      </c>
      <c r="AC77" s="167" t="s">
        <v>232</v>
      </c>
      <c r="AD77" s="167" t="s">
        <v>122</v>
      </c>
      <c r="AE77" s="168" t="s">
        <v>233</v>
      </c>
      <c r="AF77" s="169">
        <v>19.92</v>
      </c>
      <c r="AG77" s="169">
        <v>12</v>
      </c>
      <c r="AH77" s="169">
        <v>7.92</v>
      </c>
      <c r="AI77" s="186">
        <v>0</v>
      </c>
      <c r="AJ77" s="169">
        <v>1.02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1.02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</row>
    <row r="78" ht="16.5" customHeight="1" spans="1:49">
      <c r="A78" s="167" t="s">
        <v>124</v>
      </c>
      <c r="B78" s="167" t="s">
        <v>232</v>
      </c>
      <c r="C78" s="167" t="s">
        <v>148</v>
      </c>
      <c r="D78" s="168" t="s">
        <v>234</v>
      </c>
      <c r="E78" s="169">
        <v>29.11</v>
      </c>
      <c r="F78" s="169">
        <v>19.52</v>
      </c>
      <c r="G78" s="169">
        <v>11.79</v>
      </c>
      <c r="H78" s="169">
        <v>6.75</v>
      </c>
      <c r="I78" s="169">
        <v>6.75</v>
      </c>
      <c r="J78" s="169">
        <v>0</v>
      </c>
      <c r="K78" s="169">
        <v>0</v>
      </c>
      <c r="L78" s="169">
        <v>0</v>
      </c>
      <c r="M78" s="169">
        <v>0.98</v>
      </c>
      <c r="N78" s="169">
        <v>0.98</v>
      </c>
      <c r="O78" s="169">
        <v>0</v>
      </c>
      <c r="P78" s="169">
        <v>0</v>
      </c>
      <c r="Q78" s="177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7" t="s">
        <v>124</v>
      </c>
      <c r="AC78" s="167" t="s">
        <v>232</v>
      </c>
      <c r="AD78" s="167" t="s">
        <v>148</v>
      </c>
      <c r="AE78" s="168" t="s">
        <v>234</v>
      </c>
      <c r="AF78" s="169">
        <v>4.59</v>
      </c>
      <c r="AG78" s="169">
        <v>2.61</v>
      </c>
      <c r="AH78" s="169">
        <v>1.98</v>
      </c>
      <c r="AI78" s="186">
        <v>0</v>
      </c>
      <c r="AJ78" s="169">
        <v>5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5</v>
      </c>
    </row>
    <row r="79" ht="16.5" customHeight="1" spans="1:49">
      <c r="A79" s="167"/>
      <c r="B79" s="167" t="s">
        <v>235</v>
      </c>
      <c r="C79" s="167"/>
      <c r="D79" s="168" t="s">
        <v>236</v>
      </c>
      <c r="E79" s="169">
        <v>26.26</v>
      </c>
      <c r="F79" s="169">
        <v>20.45</v>
      </c>
      <c r="G79" s="169">
        <v>12.56</v>
      </c>
      <c r="H79" s="169">
        <v>6.75</v>
      </c>
      <c r="I79" s="169">
        <v>6.75</v>
      </c>
      <c r="J79" s="169">
        <v>0</v>
      </c>
      <c r="K79" s="169">
        <v>0</v>
      </c>
      <c r="L79" s="169">
        <v>0</v>
      </c>
      <c r="M79" s="169">
        <v>1.14</v>
      </c>
      <c r="N79" s="169">
        <v>1.14</v>
      </c>
      <c r="O79" s="169">
        <v>0</v>
      </c>
      <c r="P79" s="169">
        <v>0</v>
      </c>
      <c r="Q79" s="177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7"/>
      <c r="AC79" s="167" t="s">
        <v>235</v>
      </c>
      <c r="AD79" s="167"/>
      <c r="AE79" s="168" t="s">
        <v>236</v>
      </c>
      <c r="AF79" s="169">
        <v>4.38</v>
      </c>
      <c r="AG79" s="169">
        <v>2.4</v>
      </c>
      <c r="AH79" s="169">
        <v>1.98</v>
      </c>
      <c r="AI79" s="186">
        <v>0</v>
      </c>
      <c r="AJ79" s="169">
        <v>1.43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1.43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</row>
    <row r="80" ht="16.5" customHeight="1" spans="1:49">
      <c r="A80" s="167" t="s">
        <v>124</v>
      </c>
      <c r="B80" s="167" t="s">
        <v>237</v>
      </c>
      <c r="C80" s="167" t="s">
        <v>122</v>
      </c>
      <c r="D80" s="168" t="s">
        <v>238</v>
      </c>
      <c r="E80" s="169">
        <v>26.26</v>
      </c>
      <c r="F80" s="169">
        <v>20.45</v>
      </c>
      <c r="G80" s="169">
        <v>12.56</v>
      </c>
      <c r="H80" s="169">
        <v>6.75</v>
      </c>
      <c r="I80" s="169">
        <v>6.75</v>
      </c>
      <c r="J80" s="169">
        <v>0</v>
      </c>
      <c r="K80" s="169">
        <v>0</v>
      </c>
      <c r="L80" s="169">
        <v>0</v>
      </c>
      <c r="M80" s="169">
        <v>1.14</v>
      </c>
      <c r="N80" s="169">
        <v>1.14</v>
      </c>
      <c r="O80" s="169">
        <v>0</v>
      </c>
      <c r="P80" s="169">
        <v>0</v>
      </c>
      <c r="Q80" s="177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7" t="s">
        <v>124</v>
      </c>
      <c r="AC80" s="167" t="s">
        <v>237</v>
      </c>
      <c r="AD80" s="167" t="s">
        <v>122</v>
      </c>
      <c r="AE80" s="168" t="s">
        <v>238</v>
      </c>
      <c r="AF80" s="169">
        <v>4.38</v>
      </c>
      <c r="AG80" s="169">
        <v>2.4</v>
      </c>
      <c r="AH80" s="169">
        <v>1.98</v>
      </c>
      <c r="AI80" s="186">
        <v>0</v>
      </c>
      <c r="AJ80" s="169">
        <v>1.43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1.43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</row>
    <row r="81" ht="16.5" customHeight="1" spans="1:49">
      <c r="A81" s="167" t="s">
        <v>124</v>
      </c>
      <c r="B81" s="167" t="s">
        <v>237</v>
      </c>
      <c r="C81" s="167" t="s">
        <v>139</v>
      </c>
      <c r="D81" s="168" t="s">
        <v>239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77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7" t="s">
        <v>124</v>
      </c>
      <c r="AC81" s="167" t="s">
        <v>237</v>
      </c>
      <c r="AD81" s="167" t="s">
        <v>139</v>
      </c>
      <c r="AE81" s="168" t="s">
        <v>239</v>
      </c>
      <c r="AF81" s="169">
        <v>0</v>
      </c>
      <c r="AG81" s="169">
        <v>0</v>
      </c>
      <c r="AH81" s="169">
        <v>0</v>
      </c>
      <c r="AI81" s="186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</row>
    <row r="82" ht="16.5" customHeight="1" spans="1:49">
      <c r="A82" s="167"/>
      <c r="B82" s="167" t="s">
        <v>240</v>
      </c>
      <c r="C82" s="167"/>
      <c r="D82" s="168" t="s">
        <v>241</v>
      </c>
      <c r="E82" s="169">
        <v>49.7</v>
      </c>
      <c r="F82" s="169">
        <v>39.65</v>
      </c>
      <c r="G82" s="169">
        <v>22.06</v>
      </c>
      <c r="H82" s="169">
        <v>15.75</v>
      </c>
      <c r="I82" s="169">
        <v>15.75</v>
      </c>
      <c r="J82" s="169">
        <v>0</v>
      </c>
      <c r="K82" s="169">
        <v>0</v>
      </c>
      <c r="L82" s="169">
        <v>0</v>
      </c>
      <c r="M82" s="169">
        <v>1.84</v>
      </c>
      <c r="N82" s="169">
        <v>1.84</v>
      </c>
      <c r="O82" s="169">
        <v>0</v>
      </c>
      <c r="P82" s="169">
        <v>0</v>
      </c>
      <c r="Q82" s="177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7"/>
      <c r="AC82" s="167" t="s">
        <v>240</v>
      </c>
      <c r="AD82" s="167"/>
      <c r="AE82" s="168" t="s">
        <v>241</v>
      </c>
      <c r="AF82" s="169">
        <v>10.05</v>
      </c>
      <c r="AG82" s="169">
        <v>6.09</v>
      </c>
      <c r="AH82" s="169">
        <v>3.96</v>
      </c>
      <c r="AI82" s="186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</row>
    <row r="83" ht="16.5" customHeight="1" spans="1:49">
      <c r="A83" s="167" t="s">
        <v>124</v>
      </c>
      <c r="B83" s="167" t="s">
        <v>242</v>
      </c>
      <c r="C83" s="167" t="s">
        <v>122</v>
      </c>
      <c r="D83" s="168" t="s">
        <v>243</v>
      </c>
      <c r="E83" s="169">
        <v>49.7</v>
      </c>
      <c r="F83" s="169">
        <v>39.65</v>
      </c>
      <c r="G83" s="169">
        <v>22.06</v>
      </c>
      <c r="H83" s="169">
        <v>15.75</v>
      </c>
      <c r="I83" s="169">
        <v>15.75</v>
      </c>
      <c r="J83" s="169">
        <v>0</v>
      </c>
      <c r="K83" s="169">
        <v>0</v>
      </c>
      <c r="L83" s="169">
        <v>0</v>
      </c>
      <c r="M83" s="169">
        <v>1.84</v>
      </c>
      <c r="N83" s="169">
        <v>1.84</v>
      </c>
      <c r="O83" s="169">
        <v>0</v>
      </c>
      <c r="P83" s="169">
        <v>0</v>
      </c>
      <c r="Q83" s="177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7" t="s">
        <v>124</v>
      </c>
      <c r="AC83" s="167" t="s">
        <v>242</v>
      </c>
      <c r="AD83" s="167" t="s">
        <v>122</v>
      </c>
      <c r="AE83" s="168" t="s">
        <v>243</v>
      </c>
      <c r="AF83" s="169">
        <v>10.05</v>
      </c>
      <c r="AG83" s="169">
        <v>6.09</v>
      </c>
      <c r="AH83" s="169">
        <v>3.96</v>
      </c>
      <c r="AI83" s="186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</row>
    <row r="84" ht="16.5" customHeight="1" spans="1:49">
      <c r="A84" s="167"/>
      <c r="B84" s="167" t="s">
        <v>244</v>
      </c>
      <c r="C84" s="167"/>
      <c r="D84" s="168" t="s">
        <v>245</v>
      </c>
      <c r="E84" s="169">
        <v>1864.31</v>
      </c>
      <c r="F84" s="169">
        <v>1274.15</v>
      </c>
      <c r="G84" s="169">
        <v>803.3</v>
      </c>
      <c r="H84" s="169">
        <v>261.23</v>
      </c>
      <c r="I84" s="169">
        <v>238.5</v>
      </c>
      <c r="J84" s="169">
        <v>22.73</v>
      </c>
      <c r="K84" s="169">
        <v>0</v>
      </c>
      <c r="L84" s="169">
        <v>0</v>
      </c>
      <c r="M84" s="169">
        <v>68.32</v>
      </c>
      <c r="N84" s="169">
        <v>47.77</v>
      </c>
      <c r="O84" s="169">
        <v>0</v>
      </c>
      <c r="P84" s="169">
        <v>20.55</v>
      </c>
      <c r="Q84" s="177">
        <v>0</v>
      </c>
      <c r="R84" s="169">
        <v>0</v>
      </c>
      <c r="S84" s="169">
        <v>141.3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7"/>
      <c r="AC84" s="167" t="s">
        <v>244</v>
      </c>
      <c r="AD84" s="167"/>
      <c r="AE84" s="168" t="s">
        <v>245</v>
      </c>
      <c r="AF84" s="169">
        <v>575.65</v>
      </c>
      <c r="AG84" s="169">
        <v>505.69</v>
      </c>
      <c r="AH84" s="169">
        <v>69.96</v>
      </c>
      <c r="AI84" s="186">
        <v>0</v>
      </c>
      <c r="AJ84" s="169">
        <v>14.51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14.51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</row>
    <row r="85" ht="16.5" customHeight="1" spans="1:49">
      <c r="A85" s="167" t="s">
        <v>124</v>
      </c>
      <c r="B85" s="167" t="s">
        <v>246</v>
      </c>
      <c r="C85" s="167" t="s">
        <v>122</v>
      </c>
      <c r="D85" s="168" t="s">
        <v>243</v>
      </c>
      <c r="E85" s="169">
        <v>1864.31</v>
      </c>
      <c r="F85" s="169">
        <v>1274.15</v>
      </c>
      <c r="G85" s="169">
        <v>803.3</v>
      </c>
      <c r="H85" s="169">
        <v>261.23</v>
      </c>
      <c r="I85" s="169">
        <v>238.5</v>
      </c>
      <c r="J85" s="169">
        <v>22.73</v>
      </c>
      <c r="K85" s="169">
        <v>0</v>
      </c>
      <c r="L85" s="169">
        <v>0</v>
      </c>
      <c r="M85" s="169">
        <v>68.32</v>
      </c>
      <c r="N85" s="169">
        <v>47.77</v>
      </c>
      <c r="O85" s="169">
        <v>0</v>
      </c>
      <c r="P85" s="169">
        <v>20.55</v>
      </c>
      <c r="Q85" s="177">
        <v>0</v>
      </c>
      <c r="R85" s="169">
        <v>0</v>
      </c>
      <c r="S85" s="169">
        <v>141.3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7" t="s">
        <v>124</v>
      </c>
      <c r="AC85" s="167" t="s">
        <v>246</v>
      </c>
      <c r="AD85" s="167" t="s">
        <v>122</v>
      </c>
      <c r="AE85" s="168" t="s">
        <v>243</v>
      </c>
      <c r="AF85" s="169">
        <v>575.65</v>
      </c>
      <c r="AG85" s="169">
        <v>505.69</v>
      </c>
      <c r="AH85" s="169">
        <v>69.96</v>
      </c>
      <c r="AI85" s="186">
        <v>0</v>
      </c>
      <c r="AJ85" s="169">
        <v>14.51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14.51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</row>
    <row r="86" ht="16.5" customHeight="1" spans="1:49">
      <c r="A86" s="167" t="s">
        <v>124</v>
      </c>
      <c r="B86" s="167" t="s">
        <v>246</v>
      </c>
      <c r="C86" s="167" t="s">
        <v>143</v>
      </c>
      <c r="D86" s="168" t="s">
        <v>247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77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7" t="s">
        <v>124</v>
      </c>
      <c r="AC86" s="167" t="s">
        <v>246</v>
      </c>
      <c r="AD86" s="167" t="s">
        <v>143</v>
      </c>
      <c r="AE86" s="168" t="s">
        <v>247</v>
      </c>
      <c r="AF86" s="169">
        <v>0</v>
      </c>
      <c r="AG86" s="169">
        <v>0</v>
      </c>
      <c r="AH86" s="169">
        <v>0</v>
      </c>
      <c r="AI86" s="186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</row>
    <row r="87" ht="16.5" customHeight="1" spans="1:49">
      <c r="A87" s="167" t="s">
        <v>124</v>
      </c>
      <c r="B87" s="167" t="s">
        <v>246</v>
      </c>
      <c r="C87" s="167" t="s">
        <v>148</v>
      </c>
      <c r="D87" s="168" t="s">
        <v>248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77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7" t="s">
        <v>124</v>
      </c>
      <c r="AC87" s="167" t="s">
        <v>246</v>
      </c>
      <c r="AD87" s="167" t="s">
        <v>148</v>
      </c>
      <c r="AE87" s="168" t="s">
        <v>248</v>
      </c>
      <c r="AF87" s="169">
        <v>0</v>
      </c>
      <c r="AG87" s="169">
        <v>0</v>
      </c>
      <c r="AH87" s="169">
        <v>0</v>
      </c>
      <c r="AI87" s="186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</row>
    <row r="88" ht="16.5" customHeight="1" spans="1:49">
      <c r="A88" s="167" t="s">
        <v>124</v>
      </c>
      <c r="B88" s="167" t="s">
        <v>246</v>
      </c>
      <c r="C88" s="167" t="s">
        <v>137</v>
      </c>
      <c r="D88" s="168" t="s">
        <v>249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77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7" t="s">
        <v>124</v>
      </c>
      <c r="AC88" s="167" t="s">
        <v>246</v>
      </c>
      <c r="AD88" s="167" t="s">
        <v>137</v>
      </c>
      <c r="AE88" s="168" t="s">
        <v>249</v>
      </c>
      <c r="AF88" s="169">
        <v>0</v>
      </c>
      <c r="AG88" s="169">
        <v>0</v>
      </c>
      <c r="AH88" s="169">
        <v>0</v>
      </c>
      <c r="AI88" s="186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</row>
    <row r="89" ht="16.5" customHeight="1" spans="1:49">
      <c r="A89" s="167" t="s">
        <v>124</v>
      </c>
      <c r="B89" s="167" t="s">
        <v>246</v>
      </c>
      <c r="C89" s="167" t="s">
        <v>250</v>
      </c>
      <c r="D89" s="168" t="s">
        <v>251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77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7" t="s">
        <v>124</v>
      </c>
      <c r="AC89" s="167" t="s">
        <v>246</v>
      </c>
      <c r="AD89" s="167" t="s">
        <v>250</v>
      </c>
      <c r="AE89" s="168" t="s">
        <v>251</v>
      </c>
      <c r="AF89" s="169">
        <v>0</v>
      </c>
      <c r="AG89" s="169">
        <v>0</v>
      </c>
      <c r="AH89" s="169">
        <v>0</v>
      </c>
      <c r="AI89" s="186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</row>
    <row r="90" ht="16.5" customHeight="1" spans="1:49">
      <c r="A90" s="167" t="s">
        <v>124</v>
      </c>
      <c r="B90" s="167" t="s">
        <v>246</v>
      </c>
      <c r="C90" s="167" t="s">
        <v>252</v>
      </c>
      <c r="D90" s="168" t="s">
        <v>253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77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7" t="s">
        <v>124</v>
      </c>
      <c r="AC90" s="167" t="s">
        <v>246</v>
      </c>
      <c r="AD90" s="167" t="s">
        <v>252</v>
      </c>
      <c r="AE90" s="168" t="s">
        <v>253</v>
      </c>
      <c r="AF90" s="169">
        <v>0</v>
      </c>
      <c r="AG90" s="169">
        <v>0</v>
      </c>
      <c r="AH90" s="169">
        <v>0</v>
      </c>
      <c r="AI90" s="186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</row>
    <row r="91" ht="16.5" customHeight="1" spans="1:49">
      <c r="A91" s="167" t="s">
        <v>124</v>
      </c>
      <c r="B91" s="167" t="s">
        <v>246</v>
      </c>
      <c r="C91" s="167" t="s">
        <v>254</v>
      </c>
      <c r="D91" s="168" t="s">
        <v>255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77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7" t="s">
        <v>124</v>
      </c>
      <c r="AC91" s="167" t="s">
        <v>246</v>
      </c>
      <c r="AD91" s="167" t="s">
        <v>254</v>
      </c>
      <c r="AE91" s="168" t="s">
        <v>255</v>
      </c>
      <c r="AF91" s="169">
        <v>0</v>
      </c>
      <c r="AG91" s="169">
        <v>0</v>
      </c>
      <c r="AH91" s="169">
        <v>0</v>
      </c>
      <c r="AI91" s="186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</row>
    <row r="92" ht="16.5" customHeight="1" spans="1:49">
      <c r="A92" s="167" t="s">
        <v>124</v>
      </c>
      <c r="B92" s="167" t="s">
        <v>246</v>
      </c>
      <c r="C92" s="167" t="s">
        <v>256</v>
      </c>
      <c r="D92" s="168" t="s">
        <v>257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77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7" t="s">
        <v>124</v>
      </c>
      <c r="AC92" s="167" t="s">
        <v>246</v>
      </c>
      <c r="AD92" s="167" t="s">
        <v>256</v>
      </c>
      <c r="AE92" s="168" t="s">
        <v>257</v>
      </c>
      <c r="AF92" s="169">
        <v>0</v>
      </c>
      <c r="AG92" s="169">
        <v>0</v>
      </c>
      <c r="AH92" s="169">
        <v>0</v>
      </c>
      <c r="AI92" s="186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</row>
    <row r="93" ht="16.5" customHeight="1" spans="1:49">
      <c r="A93" s="167" t="s">
        <v>124</v>
      </c>
      <c r="B93" s="167" t="s">
        <v>246</v>
      </c>
      <c r="C93" s="167" t="s">
        <v>139</v>
      </c>
      <c r="D93" s="168" t="s">
        <v>258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77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7" t="s">
        <v>124</v>
      </c>
      <c r="AC93" s="167" t="s">
        <v>246</v>
      </c>
      <c r="AD93" s="167" t="s">
        <v>139</v>
      </c>
      <c r="AE93" s="168" t="s">
        <v>258</v>
      </c>
      <c r="AF93" s="169">
        <v>0</v>
      </c>
      <c r="AG93" s="169">
        <v>0</v>
      </c>
      <c r="AH93" s="169">
        <v>0</v>
      </c>
      <c r="AI93" s="186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</row>
    <row r="94" ht="16.5" customHeight="1" spans="1:49">
      <c r="A94" s="167" t="s">
        <v>124</v>
      </c>
      <c r="B94" s="167" t="s">
        <v>246</v>
      </c>
      <c r="C94" s="167" t="s">
        <v>141</v>
      </c>
      <c r="D94" s="168" t="s">
        <v>259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77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7" t="s">
        <v>124</v>
      </c>
      <c r="AC94" s="167" t="s">
        <v>246</v>
      </c>
      <c r="AD94" s="167" t="s">
        <v>141</v>
      </c>
      <c r="AE94" s="168" t="s">
        <v>259</v>
      </c>
      <c r="AF94" s="169">
        <v>0</v>
      </c>
      <c r="AG94" s="169">
        <v>0</v>
      </c>
      <c r="AH94" s="169">
        <v>0</v>
      </c>
      <c r="AI94" s="186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</row>
    <row r="95" ht="16.5" customHeight="1" spans="1:49">
      <c r="A95" s="167"/>
      <c r="B95" s="167" t="s">
        <v>141</v>
      </c>
      <c r="C95" s="167"/>
      <c r="D95" s="168" t="s">
        <v>260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77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7"/>
      <c r="AC95" s="167" t="s">
        <v>141</v>
      </c>
      <c r="AD95" s="167"/>
      <c r="AE95" s="168" t="s">
        <v>260</v>
      </c>
      <c r="AF95" s="169">
        <v>0</v>
      </c>
      <c r="AG95" s="169">
        <v>0</v>
      </c>
      <c r="AH95" s="169">
        <v>0</v>
      </c>
      <c r="AI95" s="186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</row>
    <row r="96" ht="16.5" customHeight="1" spans="1:49">
      <c r="A96" s="167" t="s">
        <v>124</v>
      </c>
      <c r="B96" s="167" t="s">
        <v>261</v>
      </c>
      <c r="C96" s="167" t="s">
        <v>141</v>
      </c>
      <c r="D96" s="168" t="s">
        <v>262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77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7" t="s">
        <v>124</v>
      </c>
      <c r="AC96" s="167" t="s">
        <v>261</v>
      </c>
      <c r="AD96" s="167" t="s">
        <v>141</v>
      </c>
      <c r="AE96" s="168" t="s">
        <v>262</v>
      </c>
      <c r="AF96" s="169">
        <v>0</v>
      </c>
      <c r="AG96" s="169">
        <v>0</v>
      </c>
      <c r="AH96" s="169">
        <v>0</v>
      </c>
      <c r="AI96" s="186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</row>
    <row r="97" ht="16.5" customHeight="1" spans="1:49">
      <c r="A97" s="167" t="s">
        <v>263</v>
      </c>
      <c r="B97" s="167"/>
      <c r="C97" s="167"/>
      <c r="D97" s="168" t="s">
        <v>264</v>
      </c>
      <c r="E97" s="169">
        <v>10392.24</v>
      </c>
      <c r="F97" s="169">
        <v>7987.09</v>
      </c>
      <c r="G97" s="169">
        <v>2162.96</v>
      </c>
      <c r="H97" s="169">
        <v>1589.9</v>
      </c>
      <c r="I97" s="169">
        <v>929.25</v>
      </c>
      <c r="J97" s="169">
        <v>63.65</v>
      </c>
      <c r="K97" s="169">
        <v>0</v>
      </c>
      <c r="L97" s="169">
        <v>597</v>
      </c>
      <c r="M97" s="169">
        <v>343.83</v>
      </c>
      <c r="N97" s="169">
        <v>179.91</v>
      </c>
      <c r="O97" s="169">
        <v>0</v>
      </c>
      <c r="P97" s="169">
        <v>163.92</v>
      </c>
      <c r="Q97" s="177">
        <v>0</v>
      </c>
      <c r="R97" s="169">
        <v>0</v>
      </c>
      <c r="S97" s="169">
        <v>170.55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3719.85</v>
      </c>
      <c r="AB97" s="167" t="s">
        <v>263</v>
      </c>
      <c r="AC97" s="167"/>
      <c r="AD97" s="167"/>
      <c r="AE97" s="168" t="s">
        <v>264</v>
      </c>
      <c r="AF97" s="169">
        <v>2390.02</v>
      </c>
      <c r="AG97" s="169">
        <v>2075.86</v>
      </c>
      <c r="AH97" s="169">
        <v>314.16</v>
      </c>
      <c r="AI97" s="186">
        <v>0</v>
      </c>
      <c r="AJ97" s="169">
        <v>15.14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15.14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</row>
    <row r="98" ht="16.5" customHeight="1" spans="1:49">
      <c r="A98" s="167"/>
      <c r="B98" s="167" t="s">
        <v>122</v>
      </c>
      <c r="C98" s="167"/>
      <c r="D98" s="168" t="s">
        <v>265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77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7"/>
      <c r="AC98" s="167" t="s">
        <v>122</v>
      </c>
      <c r="AD98" s="167"/>
      <c r="AE98" s="168" t="s">
        <v>265</v>
      </c>
      <c r="AF98" s="169">
        <v>0</v>
      </c>
      <c r="AG98" s="169">
        <v>0</v>
      </c>
      <c r="AH98" s="169">
        <v>0</v>
      </c>
      <c r="AI98" s="186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</row>
    <row r="99" ht="16.5" customHeight="1" spans="1:49">
      <c r="A99" s="167" t="s">
        <v>266</v>
      </c>
      <c r="B99" s="167" t="s">
        <v>125</v>
      </c>
      <c r="C99" s="167" t="s">
        <v>122</v>
      </c>
      <c r="D99" s="168" t="s">
        <v>267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77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7" t="s">
        <v>266</v>
      </c>
      <c r="AC99" s="167" t="s">
        <v>125</v>
      </c>
      <c r="AD99" s="167" t="s">
        <v>122</v>
      </c>
      <c r="AE99" s="168" t="s">
        <v>267</v>
      </c>
      <c r="AF99" s="169">
        <v>0</v>
      </c>
      <c r="AG99" s="169">
        <v>0</v>
      </c>
      <c r="AH99" s="169">
        <v>0</v>
      </c>
      <c r="AI99" s="186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</row>
    <row r="100" ht="16.5" customHeight="1" spans="1:49">
      <c r="A100" s="167"/>
      <c r="B100" s="167" t="s">
        <v>127</v>
      </c>
      <c r="C100" s="167"/>
      <c r="D100" s="168" t="s">
        <v>268</v>
      </c>
      <c r="E100" s="169">
        <v>9650.07</v>
      </c>
      <c r="F100" s="169">
        <v>7400.41</v>
      </c>
      <c r="G100" s="169">
        <v>1891.34</v>
      </c>
      <c r="H100" s="169">
        <v>1356.4</v>
      </c>
      <c r="I100" s="169">
        <v>776.25</v>
      </c>
      <c r="J100" s="169">
        <v>50.83</v>
      </c>
      <c r="K100" s="169">
        <v>0</v>
      </c>
      <c r="L100" s="169">
        <v>529.32</v>
      </c>
      <c r="M100" s="169">
        <v>291.06</v>
      </c>
      <c r="N100" s="169">
        <v>157.61</v>
      </c>
      <c r="O100" s="169">
        <v>0</v>
      </c>
      <c r="P100" s="169">
        <v>133.45</v>
      </c>
      <c r="Q100" s="177">
        <v>0</v>
      </c>
      <c r="R100" s="169">
        <v>0</v>
      </c>
      <c r="S100" s="169">
        <v>141.75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3719.85</v>
      </c>
      <c r="AB100" s="167"/>
      <c r="AC100" s="167" t="s">
        <v>127</v>
      </c>
      <c r="AD100" s="167"/>
      <c r="AE100" s="168" t="s">
        <v>268</v>
      </c>
      <c r="AF100" s="169">
        <v>2236.2</v>
      </c>
      <c r="AG100" s="169">
        <v>1966.92</v>
      </c>
      <c r="AH100" s="169">
        <v>269.28</v>
      </c>
      <c r="AI100" s="186">
        <v>0</v>
      </c>
      <c r="AJ100" s="169">
        <v>13.46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13.46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</row>
    <row r="101" ht="16.5" customHeight="1" spans="1:49">
      <c r="A101" s="167" t="s">
        <v>266</v>
      </c>
      <c r="B101" s="167" t="s">
        <v>129</v>
      </c>
      <c r="C101" s="167" t="s">
        <v>122</v>
      </c>
      <c r="D101" s="168" t="s">
        <v>269</v>
      </c>
      <c r="E101" s="169">
        <v>9437.83</v>
      </c>
      <c r="F101" s="169">
        <v>7188.17</v>
      </c>
      <c r="G101" s="169">
        <v>1891.34</v>
      </c>
      <c r="H101" s="169">
        <v>1356.4</v>
      </c>
      <c r="I101" s="169">
        <v>776.25</v>
      </c>
      <c r="J101" s="169">
        <v>50.83</v>
      </c>
      <c r="K101" s="169">
        <v>0</v>
      </c>
      <c r="L101" s="169">
        <v>529.32</v>
      </c>
      <c r="M101" s="169">
        <v>291.06</v>
      </c>
      <c r="N101" s="169">
        <v>157.61</v>
      </c>
      <c r="O101" s="169">
        <v>0</v>
      </c>
      <c r="P101" s="169">
        <v>133.45</v>
      </c>
      <c r="Q101" s="177">
        <v>0</v>
      </c>
      <c r="R101" s="169">
        <v>0</v>
      </c>
      <c r="S101" s="169">
        <v>141.75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3507.61</v>
      </c>
      <c r="AB101" s="167" t="s">
        <v>266</v>
      </c>
      <c r="AC101" s="167" t="s">
        <v>129</v>
      </c>
      <c r="AD101" s="167" t="s">
        <v>122</v>
      </c>
      <c r="AE101" s="168" t="s">
        <v>269</v>
      </c>
      <c r="AF101" s="169">
        <v>2236.2</v>
      </c>
      <c r="AG101" s="169">
        <v>1966.92</v>
      </c>
      <c r="AH101" s="169">
        <v>269.28</v>
      </c>
      <c r="AI101" s="186">
        <v>0</v>
      </c>
      <c r="AJ101" s="169">
        <v>13.46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13.46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</row>
    <row r="102" ht="16.5" customHeight="1" spans="1:49">
      <c r="A102" s="167" t="s">
        <v>266</v>
      </c>
      <c r="B102" s="167" t="s">
        <v>129</v>
      </c>
      <c r="C102" s="167" t="s">
        <v>127</v>
      </c>
      <c r="D102" s="168" t="s">
        <v>270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77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7" t="s">
        <v>266</v>
      </c>
      <c r="AC102" s="167" t="s">
        <v>129</v>
      </c>
      <c r="AD102" s="167" t="s">
        <v>127</v>
      </c>
      <c r="AE102" s="168" t="s">
        <v>270</v>
      </c>
      <c r="AF102" s="169">
        <v>0</v>
      </c>
      <c r="AG102" s="169">
        <v>0</v>
      </c>
      <c r="AH102" s="169">
        <v>0</v>
      </c>
      <c r="AI102" s="186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</row>
    <row r="103" ht="16.5" customHeight="1" spans="1:49">
      <c r="A103" s="167" t="s">
        <v>266</v>
      </c>
      <c r="B103" s="167" t="s">
        <v>129</v>
      </c>
      <c r="C103" s="167" t="s">
        <v>271</v>
      </c>
      <c r="D103" s="168" t="s">
        <v>272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77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7" t="s">
        <v>266</v>
      </c>
      <c r="AC103" s="167" t="s">
        <v>129</v>
      </c>
      <c r="AD103" s="167" t="s">
        <v>271</v>
      </c>
      <c r="AE103" s="168" t="s">
        <v>272</v>
      </c>
      <c r="AF103" s="169">
        <v>0</v>
      </c>
      <c r="AG103" s="169">
        <v>0</v>
      </c>
      <c r="AH103" s="169">
        <v>0</v>
      </c>
      <c r="AI103" s="186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</row>
    <row r="104" ht="16.5" customHeight="1" spans="1:49">
      <c r="A104" s="167" t="s">
        <v>266</v>
      </c>
      <c r="B104" s="167" t="s">
        <v>129</v>
      </c>
      <c r="C104" s="167" t="s">
        <v>273</v>
      </c>
      <c r="D104" s="168" t="s">
        <v>274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77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7" t="s">
        <v>266</v>
      </c>
      <c r="AC104" s="167" t="s">
        <v>129</v>
      </c>
      <c r="AD104" s="167" t="s">
        <v>273</v>
      </c>
      <c r="AE104" s="168" t="s">
        <v>274</v>
      </c>
      <c r="AF104" s="169">
        <v>0</v>
      </c>
      <c r="AG104" s="169">
        <v>0</v>
      </c>
      <c r="AH104" s="169">
        <v>0</v>
      </c>
      <c r="AI104" s="186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0</v>
      </c>
      <c r="AW104" s="169">
        <v>0</v>
      </c>
    </row>
    <row r="105" ht="16.5" customHeight="1" spans="1:49">
      <c r="A105" s="167" t="s">
        <v>266</v>
      </c>
      <c r="B105" s="167" t="s">
        <v>129</v>
      </c>
      <c r="C105" s="167" t="s">
        <v>275</v>
      </c>
      <c r="D105" s="168" t="s">
        <v>276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77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7" t="s">
        <v>266</v>
      </c>
      <c r="AC105" s="167" t="s">
        <v>129</v>
      </c>
      <c r="AD105" s="167" t="s">
        <v>275</v>
      </c>
      <c r="AE105" s="168" t="s">
        <v>276</v>
      </c>
      <c r="AF105" s="169">
        <v>0</v>
      </c>
      <c r="AG105" s="169">
        <v>0</v>
      </c>
      <c r="AH105" s="169">
        <v>0</v>
      </c>
      <c r="AI105" s="186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</row>
    <row r="106" ht="16.5" customHeight="1" spans="1:49">
      <c r="A106" s="167" t="s">
        <v>266</v>
      </c>
      <c r="B106" s="167" t="s">
        <v>129</v>
      </c>
      <c r="C106" s="167" t="s">
        <v>141</v>
      </c>
      <c r="D106" s="168" t="s">
        <v>277</v>
      </c>
      <c r="E106" s="169">
        <v>212.24</v>
      </c>
      <c r="F106" s="169">
        <v>212.24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77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212.24</v>
      </c>
      <c r="AB106" s="167" t="s">
        <v>266</v>
      </c>
      <c r="AC106" s="167" t="s">
        <v>129</v>
      </c>
      <c r="AD106" s="167" t="s">
        <v>141</v>
      </c>
      <c r="AE106" s="168" t="s">
        <v>277</v>
      </c>
      <c r="AF106" s="169">
        <v>0</v>
      </c>
      <c r="AG106" s="169">
        <v>0</v>
      </c>
      <c r="AH106" s="169">
        <v>0</v>
      </c>
      <c r="AI106" s="186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</row>
    <row r="107" ht="16.5" customHeight="1" spans="1:49">
      <c r="A107" s="167"/>
      <c r="B107" s="167" t="s">
        <v>157</v>
      </c>
      <c r="C107" s="167"/>
      <c r="D107" s="168" t="s">
        <v>278</v>
      </c>
      <c r="E107" s="169">
        <v>742.17</v>
      </c>
      <c r="F107" s="169">
        <v>586.68</v>
      </c>
      <c r="G107" s="169">
        <v>271.62</v>
      </c>
      <c r="H107" s="169">
        <v>233.5</v>
      </c>
      <c r="I107" s="169">
        <v>153</v>
      </c>
      <c r="J107" s="169">
        <v>12.82</v>
      </c>
      <c r="K107" s="169">
        <v>0</v>
      </c>
      <c r="L107" s="169">
        <v>67.68</v>
      </c>
      <c r="M107" s="169">
        <v>52.77</v>
      </c>
      <c r="N107" s="169">
        <v>22.3</v>
      </c>
      <c r="O107" s="169">
        <v>0</v>
      </c>
      <c r="P107" s="169">
        <v>30.47</v>
      </c>
      <c r="Q107" s="177">
        <v>0</v>
      </c>
      <c r="R107" s="169">
        <v>0</v>
      </c>
      <c r="S107" s="169">
        <v>28.8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7"/>
      <c r="AC107" s="167" t="s">
        <v>157</v>
      </c>
      <c r="AD107" s="167"/>
      <c r="AE107" s="168" t="s">
        <v>278</v>
      </c>
      <c r="AF107" s="169">
        <v>153.82</v>
      </c>
      <c r="AG107" s="169">
        <v>108.94</v>
      </c>
      <c r="AH107" s="169">
        <v>44.88</v>
      </c>
      <c r="AI107" s="186">
        <v>0</v>
      </c>
      <c r="AJ107" s="169">
        <v>1.68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1.68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</row>
    <row r="108" ht="16.5" customHeight="1" spans="1:49">
      <c r="A108" s="167" t="s">
        <v>266</v>
      </c>
      <c r="B108" s="167" t="s">
        <v>159</v>
      </c>
      <c r="C108" s="167" t="s">
        <v>122</v>
      </c>
      <c r="D108" s="168" t="s">
        <v>279</v>
      </c>
      <c r="E108" s="169">
        <v>742.17</v>
      </c>
      <c r="F108" s="169">
        <v>586.68</v>
      </c>
      <c r="G108" s="169">
        <v>271.62</v>
      </c>
      <c r="H108" s="169">
        <v>233.5</v>
      </c>
      <c r="I108" s="169">
        <v>153</v>
      </c>
      <c r="J108" s="169">
        <v>12.82</v>
      </c>
      <c r="K108" s="169">
        <v>0</v>
      </c>
      <c r="L108" s="169">
        <v>67.68</v>
      </c>
      <c r="M108" s="169">
        <v>52.77</v>
      </c>
      <c r="N108" s="169">
        <v>22.3</v>
      </c>
      <c r="O108" s="169">
        <v>0</v>
      </c>
      <c r="P108" s="169">
        <v>30.47</v>
      </c>
      <c r="Q108" s="177">
        <v>0</v>
      </c>
      <c r="R108" s="169">
        <v>0</v>
      </c>
      <c r="S108" s="169">
        <v>28.8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7" t="s">
        <v>266</v>
      </c>
      <c r="AC108" s="167" t="s">
        <v>159</v>
      </c>
      <c r="AD108" s="167" t="s">
        <v>122</v>
      </c>
      <c r="AE108" s="168" t="s">
        <v>279</v>
      </c>
      <c r="AF108" s="169">
        <v>153.82</v>
      </c>
      <c r="AG108" s="169">
        <v>108.94</v>
      </c>
      <c r="AH108" s="169">
        <v>44.88</v>
      </c>
      <c r="AI108" s="186">
        <v>0</v>
      </c>
      <c r="AJ108" s="169">
        <v>1.68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1.68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</row>
    <row r="109" ht="16.5" customHeight="1" spans="1:49">
      <c r="A109" s="167" t="s">
        <v>266</v>
      </c>
      <c r="B109" s="167" t="s">
        <v>159</v>
      </c>
      <c r="C109" s="167" t="s">
        <v>132</v>
      </c>
      <c r="D109" s="168" t="s">
        <v>280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77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7" t="s">
        <v>266</v>
      </c>
      <c r="AC109" s="167" t="s">
        <v>159</v>
      </c>
      <c r="AD109" s="167" t="s">
        <v>132</v>
      </c>
      <c r="AE109" s="168" t="s">
        <v>280</v>
      </c>
      <c r="AF109" s="169">
        <v>0</v>
      </c>
      <c r="AG109" s="169">
        <v>0</v>
      </c>
      <c r="AH109" s="169">
        <v>0</v>
      </c>
      <c r="AI109" s="186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69">
        <v>0</v>
      </c>
      <c r="AU109" s="169">
        <v>0</v>
      </c>
      <c r="AV109" s="169">
        <v>0</v>
      </c>
      <c r="AW109" s="169">
        <v>0</v>
      </c>
    </row>
    <row r="110" ht="16.5" customHeight="1" spans="1:49">
      <c r="A110" s="167" t="s">
        <v>266</v>
      </c>
      <c r="B110" s="167" t="s">
        <v>159</v>
      </c>
      <c r="C110" s="167" t="s">
        <v>141</v>
      </c>
      <c r="D110" s="168" t="s">
        <v>281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77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7" t="s">
        <v>266</v>
      </c>
      <c r="AC110" s="167" t="s">
        <v>159</v>
      </c>
      <c r="AD110" s="167" t="s">
        <v>141</v>
      </c>
      <c r="AE110" s="168" t="s">
        <v>281</v>
      </c>
      <c r="AF110" s="169">
        <v>0</v>
      </c>
      <c r="AG110" s="169">
        <v>0</v>
      </c>
      <c r="AH110" s="169">
        <v>0</v>
      </c>
      <c r="AI110" s="186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0</v>
      </c>
      <c r="AV110" s="169">
        <v>0</v>
      </c>
      <c r="AW110" s="169">
        <v>0</v>
      </c>
    </row>
    <row r="111" ht="16.5" customHeight="1" spans="1:49">
      <c r="A111" s="167"/>
      <c r="B111" s="167" t="s">
        <v>137</v>
      </c>
      <c r="C111" s="167"/>
      <c r="D111" s="168" t="s">
        <v>282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77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7"/>
      <c r="AC111" s="167" t="s">
        <v>137</v>
      </c>
      <c r="AD111" s="167"/>
      <c r="AE111" s="168" t="s">
        <v>282</v>
      </c>
      <c r="AF111" s="169">
        <v>0</v>
      </c>
      <c r="AG111" s="169">
        <v>0</v>
      </c>
      <c r="AH111" s="169">
        <v>0</v>
      </c>
      <c r="AI111" s="186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</row>
    <row r="112" ht="16.5" customHeight="1" spans="1:49">
      <c r="A112" s="167" t="s">
        <v>266</v>
      </c>
      <c r="B112" s="167" t="s">
        <v>168</v>
      </c>
      <c r="C112" s="167" t="s">
        <v>141</v>
      </c>
      <c r="D112" s="168" t="s">
        <v>283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77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7" t="s">
        <v>266</v>
      </c>
      <c r="AC112" s="167" t="s">
        <v>168</v>
      </c>
      <c r="AD112" s="167" t="s">
        <v>141</v>
      </c>
      <c r="AE112" s="168" t="s">
        <v>283</v>
      </c>
      <c r="AF112" s="169">
        <v>0</v>
      </c>
      <c r="AG112" s="169">
        <v>0</v>
      </c>
      <c r="AH112" s="169">
        <v>0</v>
      </c>
      <c r="AI112" s="186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</row>
    <row r="113" ht="16.5" customHeight="1" spans="1:49">
      <c r="A113" s="167"/>
      <c r="B113" s="167" t="s">
        <v>141</v>
      </c>
      <c r="C113" s="167"/>
      <c r="D113" s="168" t="s">
        <v>284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77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7"/>
      <c r="AC113" s="167" t="s">
        <v>141</v>
      </c>
      <c r="AD113" s="167"/>
      <c r="AE113" s="168" t="s">
        <v>284</v>
      </c>
      <c r="AF113" s="169">
        <v>0</v>
      </c>
      <c r="AG113" s="169">
        <v>0</v>
      </c>
      <c r="AH113" s="169">
        <v>0</v>
      </c>
      <c r="AI113" s="186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</row>
    <row r="114" ht="16.5" customHeight="1" spans="1:49">
      <c r="A114" s="167" t="s">
        <v>266</v>
      </c>
      <c r="B114" s="167" t="s">
        <v>261</v>
      </c>
      <c r="C114" s="167" t="s">
        <v>141</v>
      </c>
      <c r="D114" s="168" t="s">
        <v>285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77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7" t="s">
        <v>266</v>
      </c>
      <c r="AC114" s="167" t="s">
        <v>261</v>
      </c>
      <c r="AD114" s="167" t="s">
        <v>141</v>
      </c>
      <c r="AE114" s="168" t="s">
        <v>285</v>
      </c>
      <c r="AF114" s="169">
        <v>0</v>
      </c>
      <c r="AG114" s="169">
        <v>0</v>
      </c>
      <c r="AH114" s="169">
        <v>0</v>
      </c>
      <c r="AI114" s="186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</row>
    <row r="115" ht="16.5" customHeight="1" spans="1:49">
      <c r="A115" s="167" t="s">
        <v>286</v>
      </c>
      <c r="B115" s="167"/>
      <c r="C115" s="167"/>
      <c r="D115" s="168" t="s">
        <v>287</v>
      </c>
      <c r="E115" s="169">
        <v>57915.73</v>
      </c>
      <c r="F115" s="169">
        <v>54422.87</v>
      </c>
      <c r="G115" s="169">
        <v>25827.65</v>
      </c>
      <c r="H115" s="169">
        <v>4167.16</v>
      </c>
      <c r="I115" s="169">
        <v>72</v>
      </c>
      <c r="J115" s="169">
        <v>1975.16</v>
      </c>
      <c r="K115" s="169">
        <v>2000</v>
      </c>
      <c r="L115" s="169">
        <v>120</v>
      </c>
      <c r="M115" s="169">
        <v>9424.06</v>
      </c>
      <c r="N115" s="169">
        <v>2152.3</v>
      </c>
      <c r="O115" s="169">
        <v>4866</v>
      </c>
      <c r="P115" s="169">
        <v>2405.76</v>
      </c>
      <c r="Q115" s="177">
        <v>0</v>
      </c>
      <c r="R115" s="169">
        <v>0</v>
      </c>
      <c r="S115" s="169">
        <v>13554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500</v>
      </c>
      <c r="AA115" s="169">
        <v>950</v>
      </c>
      <c r="AB115" s="167" t="s">
        <v>286</v>
      </c>
      <c r="AC115" s="167"/>
      <c r="AD115" s="167"/>
      <c r="AE115" s="168" t="s">
        <v>287</v>
      </c>
      <c r="AF115" s="169">
        <v>2322.99</v>
      </c>
      <c r="AG115" s="169">
        <v>2301.87</v>
      </c>
      <c r="AH115" s="169">
        <v>21.12</v>
      </c>
      <c r="AI115" s="186">
        <v>0</v>
      </c>
      <c r="AJ115" s="169">
        <v>1169.87</v>
      </c>
      <c r="AK115" s="169">
        <v>3.88</v>
      </c>
      <c r="AL115" s="169">
        <v>3.88</v>
      </c>
      <c r="AM115" s="169">
        <v>0</v>
      </c>
      <c r="AN115" s="169">
        <v>2.71</v>
      </c>
      <c r="AO115" s="169">
        <v>0</v>
      </c>
      <c r="AP115" s="169">
        <v>446.86</v>
      </c>
      <c r="AQ115" s="169">
        <v>0</v>
      </c>
      <c r="AR115" s="169">
        <v>0</v>
      </c>
      <c r="AS115" s="169">
        <v>611.72</v>
      </c>
      <c r="AT115" s="169">
        <v>0</v>
      </c>
      <c r="AU115" s="169">
        <v>0</v>
      </c>
      <c r="AV115" s="169">
        <v>0</v>
      </c>
      <c r="AW115" s="169">
        <v>104.69</v>
      </c>
    </row>
    <row r="116" ht="16.5" customHeight="1" spans="1:49">
      <c r="A116" s="167"/>
      <c r="B116" s="167" t="s">
        <v>122</v>
      </c>
      <c r="C116" s="167"/>
      <c r="D116" s="168" t="s">
        <v>288</v>
      </c>
      <c r="E116" s="169">
        <v>1672.35</v>
      </c>
      <c r="F116" s="169">
        <v>1520.8</v>
      </c>
      <c r="G116" s="169">
        <v>391.23</v>
      </c>
      <c r="H116" s="169">
        <v>5.33</v>
      </c>
      <c r="I116" s="169">
        <v>0</v>
      </c>
      <c r="J116" s="169">
        <v>3.17</v>
      </c>
      <c r="K116" s="169">
        <v>2.16</v>
      </c>
      <c r="L116" s="169">
        <v>0</v>
      </c>
      <c r="M116" s="169">
        <v>41.48</v>
      </c>
      <c r="N116" s="169">
        <v>32.6</v>
      </c>
      <c r="O116" s="169">
        <v>6</v>
      </c>
      <c r="P116" s="169">
        <v>2.88</v>
      </c>
      <c r="Q116" s="177">
        <v>0</v>
      </c>
      <c r="R116" s="169">
        <v>0</v>
      </c>
      <c r="S116" s="169">
        <v>132.75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950</v>
      </c>
      <c r="AB116" s="167"/>
      <c r="AC116" s="167" t="s">
        <v>122</v>
      </c>
      <c r="AD116" s="167"/>
      <c r="AE116" s="168" t="s">
        <v>288</v>
      </c>
      <c r="AF116" s="169">
        <v>85.68</v>
      </c>
      <c r="AG116" s="169">
        <v>75.12</v>
      </c>
      <c r="AH116" s="169">
        <v>10.56</v>
      </c>
      <c r="AI116" s="186">
        <v>0</v>
      </c>
      <c r="AJ116" s="169">
        <v>65.87</v>
      </c>
      <c r="AK116" s="169">
        <v>0</v>
      </c>
      <c r="AL116" s="169">
        <v>0</v>
      </c>
      <c r="AM116" s="169">
        <v>0</v>
      </c>
      <c r="AN116" s="169">
        <v>0.06</v>
      </c>
      <c r="AO116" s="169">
        <v>0</v>
      </c>
      <c r="AP116" s="169">
        <v>56.69</v>
      </c>
      <c r="AQ116" s="169">
        <v>0</v>
      </c>
      <c r="AR116" s="169">
        <v>0</v>
      </c>
      <c r="AS116" s="169">
        <v>9.12</v>
      </c>
      <c r="AT116" s="169">
        <v>0</v>
      </c>
      <c r="AU116" s="169">
        <v>0</v>
      </c>
      <c r="AV116" s="169">
        <v>0</v>
      </c>
      <c r="AW116" s="169">
        <v>0</v>
      </c>
    </row>
    <row r="117" ht="16.5" customHeight="1" spans="1:49">
      <c r="A117" s="167" t="s">
        <v>289</v>
      </c>
      <c r="B117" s="167" t="s">
        <v>125</v>
      </c>
      <c r="C117" s="167" t="s">
        <v>122</v>
      </c>
      <c r="D117" s="168" t="s">
        <v>290</v>
      </c>
      <c r="E117" s="169">
        <v>1616.36</v>
      </c>
      <c r="F117" s="169">
        <v>1505.05</v>
      </c>
      <c r="G117" s="169">
        <v>391.23</v>
      </c>
      <c r="H117" s="169">
        <v>5.33</v>
      </c>
      <c r="I117" s="169">
        <v>0</v>
      </c>
      <c r="J117" s="169">
        <v>3.17</v>
      </c>
      <c r="K117" s="169">
        <v>2.16</v>
      </c>
      <c r="L117" s="169">
        <v>0</v>
      </c>
      <c r="M117" s="169">
        <v>41.48</v>
      </c>
      <c r="N117" s="169">
        <v>32.6</v>
      </c>
      <c r="O117" s="169">
        <v>6</v>
      </c>
      <c r="P117" s="169">
        <v>2.88</v>
      </c>
      <c r="Q117" s="177">
        <v>0</v>
      </c>
      <c r="R117" s="169">
        <v>0</v>
      </c>
      <c r="S117" s="169">
        <v>117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950</v>
      </c>
      <c r="AB117" s="167" t="s">
        <v>289</v>
      </c>
      <c r="AC117" s="167" t="s">
        <v>125</v>
      </c>
      <c r="AD117" s="167" t="s">
        <v>122</v>
      </c>
      <c r="AE117" s="168" t="s">
        <v>290</v>
      </c>
      <c r="AF117" s="169">
        <v>85.68</v>
      </c>
      <c r="AG117" s="169">
        <v>75.12</v>
      </c>
      <c r="AH117" s="169">
        <v>10.56</v>
      </c>
      <c r="AI117" s="186">
        <v>0</v>
      </c>
      <c r="AJ117" s="169">
        <v>25.63</v>
      </c>
      <c r="AK117" s="169">
        <v>0</v>
      </c>
      <c r="AL117" s="169">
        <v>0</v>
      </c>
      <c r="AM117" s="169">
        <v>0</v>
      </c>
      <c r="AN117" s="169">
        <v>0.06</v>
      </c>
      <c r="AO117" s="169">
        <v>0</v>
      </c>
      <c r="AP117" s="169">
        <v>25.57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</row>
    <row r="118" ht="16.5" customHeight="1" spans="1:49">
      <c r="A118" s="167" t="s">
        <v>289</v>
      </c>
      <c r="B118" s="167" t="s">
        <v>125</v>
      </c>
      <c r="C118" s="167" t="s">
        <v>127</v>
      </c>
      <c r="D118" s="168" t="s">
        <v>291</v>
      </c>
      <c r="E118" s="169">
        <v>55.29</v>
      </c>
      <c r="F118" s="169">
        <v>15.75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77">
        <v>0</v>
      </c>
      <c r="R118" s="169">
        <v>0</v>
      </c>
      <c r="S118" s="169">
        <v>15.75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7" t="s">
        <v>289</v>
      </c>
      <c r="AC118" s="167" t="s">
        <v>125</v>
      </c>
      <c r="AD118" s="167" t="s">
        <v>127</v>
      </c>
      <c r="AE118" s="168" t="s">
        <v>291</v>
      </c>
      <c r="AF118" s="169">
        <v>0</v>
      </c>
      <c r="AG118" s="169">
        <v>0</v>
      </c>
      <c r="AH118" s="169">
        <v>0</v>
      </c>
      <c r="AI118" s="186">
        <v>0</v>
      </c>
      <c r="AJ118" s="169">
        <v>39.54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31.12</v>
      </c>
      <c r="AQ118" s="169">
        <v>0</v>
      </c>
      <c r="AR118" s="169">
        <v>0</v>
      </c>
      <c r="AS118" s="169">
        <v>8.42</v>
      </c>
      <c r="AT118" s="169">
        <v>0</v>
      </c>
      <c r="AU118" s="169">
        <v>0</v>
      </c>
      <c r="AV118" s="169">
        <v>0</v>
      </c>
      <c r="AW118" s="169">
        <v>0</v>
      </c>
    </row>
    <row r="119" ht="16.5" customHeight="1" spans="1:49">
      <c r="A119" s="167" t="s">
        <v>289</v>
      </c>
      <c r="B119" s="167" t="s">
        <v>125</v>
      </c>
      <c r="C119" s="167" t="s">
        <v>132</v>
      </c>
      <c r="D119" s="168" t="s">
        <v>292</v>
      </c>
      <c r="E119" s="169">
        <v>0.7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77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7" t="s">
        <v>289</v>
      </c>
      <c r="AC119" s="167" t="s">
        <v>125</v>
      </c>
      <c r="AD119" s="167" t="s">
        <v>132</v>
      </c>
      <c r="AE119" s="168" t="s">
        <v>292</v>
      </c>
      <c r="AF119" s="169">
        <v>0</v>
      </c>
      <c r="AG119" s="169">
        <v>0</v>
      </c>
      <c r="AH119" s="169">
        <v>0</v>
      </c>
      <c r="AI119" s="186">
        <v>0</v>
      </c>
      <c r="AJ119" s="169">
        <v>0.7</v>
      </c>
      <c r="AK119" s="169">
        <v>0</v>
      </c>
      <c r="AL119" s="169">
        <v>0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0.7</v>
      </c>
      <c r="AT119" s="169">
        <v>0</v>
      </c>
      <c r="AU119" s="169">
        <v>0</v>
      </c>
      <c r="AV119" s="169">
        <v>0</v>
      </c>
      <c r="AW119" s="169">
        <v>0</v>
      </c>
    </row>
    <row r="120" ht="16.5" customHeight="1" spans="1:49">
      <c r="A120" s="167" t="s">
        <v>289</v>
      </c>
      <c r="B120" s="167" t="s">
        <v>125</v>
      </c>
      <c r="C120" s="167" t="s">
        <v>141</v>
      </c>
      <c r="D120" s="168" t="s">
        <v>293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77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7" t="s">
        <v>289</v>
      </c>
      <c r="AC120" s="167" t="s">
        <v>125</v>
      </c>
      <c r="AD120" s="167" t="s">
        <v>141</v>
      </c>
      <c r="AE120" s="168" t="s">
        <v>293</v>
      </c>
      <c r="AF120" s="169">
        <v>0</v>
      </c>
      <c r="AG120" s="169">
        <v>0</v>
      </c>
      <c r="AH120" s="169">
        <v>0</v>
      </c>
      <c r="AI120" s="186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</row>
    <row r="121" ht="16.5" customHeight="1" spans="1:49">
      <c r="A121" s="167"/>
      <c r="B121" s="167" t="s">
        <v>127</v>
      </c>
      <c r="C121" s="167"/>
      <c r="D121" s="168" t="s">
        <v>294</v>
      </c>
      <c r="E121" s="169">
        <v>54404.1</v>
      </c>
      <c r="F121" s="169">
        <v>51241.42</v>
      </c>
      <c r="G121" s="169">
        <v>24374.04</v>
      </c>
      <c r="H121" s="169">
        <v>4125.83</v>
      </c>
      <c r="I121" s="169">
        <v>36</v>
      </c>
      <c r="J121" s="169">
        <v>1971.99</v>
      </c>
      <c r="K121" s="169">
        <v>1997.84</v>
      </c>
      <c r="L121" s="169">
        <v>120</v>
      </c>
      <c r="M121" s="169">
        <v>9286.05</v>
      </c>
      <c r="N121" s="169">
        <v>2031.17</v>
      </c>
      <c r="O121" s="169">
        <v>4852</v>
      </c>
      <c r="P121" s="169">
        <v>2402.88</v>
      </c>
      <c r="Q121" s="177">
        <v>0</v>
      </c>
      <c r="R121" s="169">
        <v>0</v>
      </c>
      <c r="S121" s="169">
        <v>12955.5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500</v>
      </c>
      <c r="AA121" s="169">
        <v>0</v>
      </c>
      <c r="AB121" s="167"/>
      <c r="AC121" s="167" t="s">
        <v>127</v>
      </c>
      <c r="AD121" s="167"/>
      <c r="AE121" s="168" t="s">
        <v>294</v>
      </c>
      <c r="AF121" s="169">
        <v>2070.78</v>
      </c>
      <c r="AG121" s="169">
        <v>2070.78</v>
      </c>
      <c r="AH121" s="169">
        <v>0</v>
      </c>
      <c r="AI121" s="186">
        <v>0</v>
      </c>
      <c r="AJ121" s="169">
        <v>1091.89</v>
      </c>
      <c r="AK121" s="169">
        <v>3.88</v>
      </c>
      <c r="AL121" s="169">
        <v>3.88</v>
      </c>
      <c r="AM121" s="169">
        <v>0</v>
      </c>
      <c r="AN121" s="169">
        <v>2.65</v>
      </c>
      <c r="AO121" s="169">
        <v>0</v>
      </c>
      <c r="AP121" s="169">
        <v>380.42</v>
      </c>
      <c r="AQ121" s="169">
        <v>0</v>
      </c>
      <c r="AR121" s="169">
        <v>0</v>
      </c>
      <c r="AS121" s="169">
        <v>600.25</v>
      </c>
      <c r="AT121" s="169">
        <v>0</v>
      </c>
      <c r="AU121" s="169">
        <v>0</v>
      </c>
      <c r="AV121" s="169">
        <v>0</v>
      </c>
      <c r="AW121" s="169">
        <v>104.69</v>
      </c>
    </row>
    <row r="122" ht="16.5" customHeight="1" spans="1:49">
      <c r="A122" s="167" t="s">
        <v>289</v>
      </c>
      <c r="B122" s="167" t="s">
        <v>129</v>
      </c>
      <c r="C122" s="167" t="s">
        <v>122</v>
      </c>
      <c r="D122" s="168" t="s">
        <v>295</v>
      </c>
      <c r="E122" s="169">
        <v>1129.34</v>
      </c>
      <c r="F122" s="169">
        <v>674.06</v>
      </c>
      <c r="G122" s="169">
        <v>308.39</v>
      </c>
      <c r="H122" s="169">
        <v>43.63</v>
      </c>
      <c r="I122" s="169">
        <v>0</v>
      </c>
      <c r="J122" s="169">
        <v>19.63</v>
      </c>
      <c r="K122" s="169">
        <v>24</v>
      </c>
      <c r="L122" s="169">
        <v>0</v>
      </c>
      <c r="M122" s="169">
        <v>130.78</v>
      </c>
      <c r="N122" s="169">
        <v>25.7</v>
      </c>
      <c r="O122" s="169">
        <v>71</v>
      </c>
      <c r="P122" s="169">
        <v>34.08</v>
      </c>
      <c r="Q122" s="177">
        <v>0</v>
      </c>
      <c r="R122" s="169">
        <v>0</v>
      </c>
      <c r="S122" s="169">
        <v>191.25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7" t="s">
        <v>289</v>
      </c>
      <c r="AC122" s="167" t="s">
        <v>129</v>
      </c>
      <c r="AD122" s="167" t="s">
        <v>122</v>
      </c>
      <c r="AE122" s="168" t="s">
        <v>295</v>
      </c>
      <c r="AF122" s="169">
        <v>441.14</v>
      </c>
      <c r="AG122" s="169">
        <v>441.14</v>
      </c>
      <c r="AH122" s="169">
        <v>0</v>
      </c>
      <c r="AI122" s="186">
        <v>0</v>
      </c>
      <c r="AJ122" s="169">
        <v>14.15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14.15</v>
      </c>
      <c r="AT122" s="169">
        <v>0</v>
      </c>
      <c r="AU122" s="169">
        <v>0</v>
      </c>
      <c r="AV122" s="169">
        <v>0</v>
      </c>
      <c r="AW122" s="169">
        <v>0</v>
      </c>
    </row>
    <row r="123" s="151" customFormat="1" ht="16.5" customHeight="1" spans="1:49">
      <c r="A123" s="188" t="s">
        <v>289</v>
      </c>
      <c r="B123" s="188" t="s">
        <v>129</v>
      </c>
      <c r="C123" s="188" t="s">
        <v>127</v>
      </c>
      <c r="D123" s="189" t="s">
        <v>296</v>
      </c>
      <c r="E123" s="190">
        <v>23597.79</v>
      </c>
      <c r="F123" s="190">
        <v>22800.04</v>
      </c>
      <c r="G123" s="190">
        <v>10246.93</v>
      </c>
      <c r="H123" s="190">
        <v>2141.79</v>
      </c>
      <c r="I123" s="190">
        <v>36</v>
      </c>
      <c r="J123" s="190">
        <v>946.87</v>
      </c>
      <c r="K123" s="190">
        <v>1038.92</v>
      </c>
      <c r="L123" s="190">
        <v>120</v>
      </c>
      <c r="M123" s="190">
        <v>4649.07</v>
      </c>
      <c r="N123" s="190">
        <v>853.91</v>
      </c>
      <c r="O123" s="190">
        <v>2551</v>
      </c>
      <c r="P123" s="190">
        <v>1244.16</v>
      </c>
      <c r="Q123" s="191">
        <v>0</v>
      </c>
      <c r="R123" s="190">
        <v>0</v>
      </c>
      <c r="S123" s="190">
        <v>5762.25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0</v>
      </c>
      <c r="Z123" s="190">
        <v>0</v>
      </c>
      <c r="AA123" s="190">
        <v>0</v>
      </c>
      <c r="AB123" s="188" t="s">
        <v>289</v>
      </c>
      <c r="AC123" s="188" t="s">
        <v>129</v>
      </c>
      <c r="AD123" s="188" t="s">
        <v>127</v>
      </c>
      <c r="AE123" s="189" t="s">
        <v>296</v>
      </c>
      <c r="AF123" s="190">
        <v>269.82</v>
      </c>
      <c r="AG123" s="190">
        <v>269.82</v>
      </c>
      <c r="AH123" s="190">
        <v>0</v>
      </c>
      <c r="AI123" s="192">
        <v>0</v>
      </c>
      <c r="AJ123" s="190">
        <v>527.93</v>
      </c>
      <c r="AK123" s="190">
        <v>0</v>
      </c>
      <c r="AL123" s="190">
        <v>0</v>
      </c>
      <c r="AM123" s="190">
        <v>0</v>
      </c>
      <c r="AN123" s="190">
        <v>0.18</v>
      </c>
      <c r="AO123" s="190">
        <v>0</v>
      </c>
      <c r="AP123" s="190">
        <v>19.93</v>
      </c>
      <c r="AQ123" s="190">
        <v>0</v>
      </c>
      <c r="AR123" s="190">
        <v>0</v>
      </c>
      <c r="AS123" s="190">
        <v>403.13</v>
      </c>
      <c r="AT123" s="190">
        <v>0</v>
      </c>
      <c r="AU123" s="190">
        <v>0</v>
      </c>
      <c r="AV123" s="190">
        <v>0</v>
      </c>
      <c r="AW123" s="190">
        <v>104.69</v>
      </c>
    </row>
    <row r="124" s="151" customFormat="1" ht="16.5" customHeight="1" spans="1:49">
      <c r="A124" s="188" t="s">
        <v>289</v>
      </c>
      <c r="B124" s="188" t="s">
        <v>129</v>
      </c>
      <c r="C124" s="188" t="s">
        <v>132</v>
      </c>
      <c r="D124" s="189" t="s">
        <v>297</v>
      </c>
      <c r="E124" s="190">
        <v>21771.64</v>
      </c>
      <c r="F124" s="190">
        <v>20947.25</v>
      </c>
      <c r="G124" s="190">
        <v>9591.37</v>
      </c>
      <c r="H124" s="190">
        <v>1664.21</v>
      </c>
      <c r="I124" s="190">
        <v>0</v>
      </c>
      <c r="J124" s="190">
        <v>861.77</v>
      </c>
      <c r="K124" s="190">
        <v>802.44</v>
      </c>
      <c r="L124" s="190">
        <v>0</v>
      </c>
      <c r="M124" s="190">
        <v>4153.92</v>
      </c>
      <c r="N124" s="190">
        <v>799.28</v>
      </c>
      <c r="O124" s="190">
        <v>2230</v>
      </c>
      <c r="P124" s="190">
        <v>1124.64</v>
      </c>
      <c r="Q124" s="191">
        <v>0</v>
      </c>
      <c r="R124" s="190">
        <v>0</v>
      </c>
      <c r="S124" s="190">
        <v>5037.75</v>
      </c>
      <c r="T124" s="190">
        <v>0</v>
      </c>
      <c r="U124" s="190">
        <v>0</v>
      </c>
      <c r="V124" s="190">
        <v>0</v>
      </c>
      <c r="W124" s="190">
        <v>0</v>
      </c>
      <c r="X124" s="190">
        <v>0</v>
      </c>
      <c r="Y124" s="190">
        <v>0</v>
      </c>
      <c r="Z124" s="190">
        <v>500</v>
      </c>
      <c r="AA124" s="190">
        <v>0</v>
      </c>
      <c r="AB124" s="188" t="s">
        <v>289</v>
      </c>
      <c r="AC124" s="188" t="s">
        <v>129</v>
      </c>
      <c r="AD124" s="188" t="s">
        <v>132</v>
      </c>
      <c r="AE124" s="189" t="s">
        <v>297</v>
      </c>
      <c r="AF124" s="190">
        <v>396.71</v>
      </c>
      <c r="AG124" s="190">
        <v>396.71</v>
      </c>
      <c r="AH124" s="190">
        <v>0</v>
      </c>
      <c r="AI124" s="192">
        <v>0</v>
      </c>
      <c r="AJ124" s="190">
        <v>427.67</v>
      </c>
      <c r="AK124" s="190">
        <v>3.88</v>
      </c>
      <c r="AL124" s="190">
        <v>3.88</v>
      </c>
      <c r="AM124" s="190">
        <v>0</v>
      </c>
      <c r="AN124" s="190">
        <v>1.5</v>
      </c>
      <c r="AO124" s="190">
        <v>0</v>
      </c>
      <c r="AP124" s="190">
        <v>239.32</v>
      </c>
      <c r="AQ124" s="190">
        <v>0</v>
      </c>
      <c r="AR124" s="190">
        <v>0</v>
      </c>
      <c r="AS124" s="190">
        <v>182.97</v>
      </c>
      <c r="AT124" s="190">
        <v>0</v>
      </c>
      <c r="AU124" s="190">
        <v>0</v>
      </c>
      <c r="AV124" s="190">
        <v>0</v>
      </c>
      <c r="AW124" s="190">
        <v>0</v>
      </c>
    </row>
    <row r="125" s="151" customFormat="1" ht="16.5" customHeight="1" spans="1:49">
      <c r="A125" s="188" t="s">
        <v>289</v>
      </c>
      <c r="B125" s="188" t="s">
        <v>129</v>
      </c>
      <c r="C125" s="188" t="s">
        <v>143</v>
      </c>
      <c r="D125" s="189" t="s">
        <v>298</v>
      </c>
      <c r="E125" s="190">
        <v>7825.1</v>
      </c>
      <c r="F125" s="190">
        <v>6820.07</v>
      </c>
      <c r="G125" s="190">
        <v>4227.35</v>
      </c>
      <c r="H125" s="190">
        <v>276.19</v>
      </c>
      <c r="I125" s="190">
        <v>0</v>
      </c>
      <c r="J125" s="190">
        <v>143.71</v>
      </c>
      <c r="K125" s="190">
        <v>132.48</v>
      </c>
      <c r="L125" s="190">
        <v>0</v>
      </c>
      <c r="M125" s="190">
        <v>352.28</v>
      </c>
      <c r="N125" s="190">
        <v>352.28</v>
      </c>
      <c r="O125" s="190">
        <v>0</v>
      </c>
      <c r="P125" s="190">
        <v>0</v>
      </c>
      <c r="Q125" s="191">
        <v>0</v>
      </c>
      <c r="R125" s="190">
        <v>0</v>
      </c>
      <c r="S125" s="190">
        <v>1964.25</v>
      </c>
      <c r="T125" s="190">
        <v>0</v>
      </c>
      <c r="U125" s="190">
        <v>0</v>
      </c>
      <c r="V125" s="190">
        <v>0</v>
      </c>
      <c r="W125" s="190">
        <v>0</v>
      </c>
      <c r="X125" s="190">
        <v>0</v>
      </c>
      <c r="Y125" s="190">
        <v>0</v>
      </c>
      <c r="Z125" s="190">
        <v>0</v>
      </c>
      <c r="AA125" s="190">
        <v>0</v>
      </c>
      <c r="AB125" s="188" t="s">
        <v>289</v>
      </c>
      <c r="AC125" s="188" t="s">
        <v>129</v>
      </c>
      <c r="AD125" s="188" t="s">
        <v>143</v>
      </c>
      <c r="AE125" s="189" t="s">
        <v>298</v>
      </c>
      <c r="AF125" s="190">
        <v>963.11</v>
      </c>
      <c r="AG125" s="190">
        <v>963.11</v>
      </c>
      <c r="AH125" s="190">
        <v>0</v>
      </c>
      <c r="AI125" s="192">
        <v>0</v>
      </c>
      <c r="AJ125" s="190">
        <v>41.93</v>
      </c>
      <c r="AK125" s="190">
        <v>0</v>
      </c>
      <c r="AL125" s="190">
        <v>0</v>
      </c>
      <c r="AM125" s="190">
        <v>0</v>
      </c>
      <c r="AN125" s="190">
        <v>0.07</v>
      </c>
      <c r="AO125" s="190">
        <v>0</v>
      </c>
      <c r="AP125" s="190">
        <v>41.86</v>
      </c>
      <c r="AQ125" s="190">
        <v>0</v>
      </c>
      <c r="AR125" s="190">
        <v>0</v>
      </c>
      <c r="AS125" s="190">
        <v>0</v>
      </c>
      <c r="AT125" s="190">
        <v>0</v>
      </c>
      <c r="AU125" s="190">
        <v>0</v>
      </c>
      <c r="AV125" s="190">
        <v>0</v>
      </c>
      <c r="AW125" s="190">
        <v>0</v>
      </c>
    </row>
    <row r="126" ht="16.5" customHeight="1" spans="1:49">
      <c r="A126" s="167" t="s">
        <v>289</v>
      </c>
      <c r="B126" s="167" t="s">
        <v>129</v>
      </c>
      <c r="C126" s="167" t="s">
        <v>148</v>
      </c>
      <c r="D126" s="168" t="s">
        <v>299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77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7" t="s">
        <v>289</v>
      </c>
      <c r="AC126" s="167" t="s">
        <v>129</v>
      </c>
      <c r="AD126" s="167" t="s">
        <v>148</v>
      </c>
      <c r="AE126" s="168" t="s">
        <v>299</v>
      </c>
      <c r="AF126" s="169">
        <v>0</v>
      </c>
      <c r="AG126" s="169">
        <v>0</v>
      </c>
      <c r="AH126" s="169">
        <v>0</v>
      </c>
      <c r="AI126" s="186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</row>
    <row r="127" ht="16.5" customHeight="1" spans="1:49">
      <c r="A127" s="167" t="s">
        <v>289</v>
      </c>
      <c r="B127" s="167" t="s">
        <v>129</v>
      </c>
      <c r="C127" s="167" t="s">
        <v>141</v>
      </c>
      <c r="D127" s="168" t="s">
        <v>300</v>
      </c>
      <c r="E127" s="169">
        <v>80.22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77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7" t="s">
        <v>289</v>
      </c>
      <c r="AC127" s="167" t="s">
        <v>129</v>
      </c>
      <c r="AD127" s="167" t="s">
        <v>141</v>
      </c>
      <c r="AE127" s="168" t="s">
        <v>300</v>
      </c>
      <c r="AF127" s="169">
        <v>0</v>
      </c>
      <c r="AG127" s="169">
        <v>0</v>
      </c>
      <c r="AH127" s="169">
        <v>0</v>
      </c>
      <c r="AI127" s="186">
        <v>0</v>
      </c>
      <c r="AJ127" s="169">
        <v>80.22</v>
      </c>
      <c r="AK127" s="169">
        <v>0</v>
      </c>
      <c r="AL127" s="169">
        <v>0</v>
      </c>
      <c r="AM127" s="169">
        <v>0</v>
      </c>
      <c r="AN127" s="169">
        <v>0.9</v>
      </c>
      <c r="AO127" s="169">
        <v>0</v>
      </c>
      <c r="AP127" s="169">
        <v>79.32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</row>
    <row r="128" ht="16.5" customHeight="1" spans="1:49">
      <c r="A128" s="167"/>
      <c r="B128" s="167" t="s">
        <v>132</v>
      </c>
      <c r="C128" s="167"/>
      <c r="D128" s="168" t="s">
        <v>301</v>
      </c>
      <c r="E128" s="169">
        <v>1416.86</v>
      </c>
      <c r="F128" s="169">
        <v>1268.42</v>
      </c>
      <c r="G128" s="169">
        <v>807.39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67.28</v>
      </c>
      <c r="N128" s="169">
        <v>67.28</v>
      </c>
      <c r="O128" s="169">
        <v>0</v>
      </c>
      <c r="P128" s="169">
        <v>0</v>
      </c>
      <c r="Q128" s="177">
        <v>0</v>
      </c>
      <c r="R128" s="169">
        <v>0</v>
      </c>
      <c r="S128" s="169">
        <v>393.75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7"/>
      <c r="AC128" s="167" t="s">
        <v>132</v>
      </c>
      <c r="AD128" s="167"/>
      <c r="AE128" s="168" t="s">
        <v>301</v>
      </c>
      <c r="AF128" s="169">
        <v>140</v>
      </c>
      <c r="AG128" s="169">
        <v>140</v>
      </c>
      <c r="AH128" s="169">
        <v>0</v>
      </c>
      <c r="AI128" s="186">
        <v>0</v>
      </c>
      <c r="AJ128" s="169">
        <v>8.44</v>
      </c>
      <c r="AK128" s="169">
        <v>0</v>
      </c>
      <c r="AL128" s="169">
        <v>0</v>
      </c>
      <c r="AM128" s="169">
        <v>0</v>
      </c>
      <c r="AN128" s="169">
        <v>0</v>
      </c>
      <c r="AO128" s="169">
        <v>0</v>
      </c>
      <c r="AP128" s="169">
        <v>8.44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</row>
    <row r="129" ht="16.5" customHeight="1" spans="1:49">
      <c r="A129" s="167" t="s">
        <v>289</v>
      </c>
      <c r="B129" s="167" t="s">
        <v>134</v>
      </c>
      <c r="C129" s="167" t="s">
        <v>127</v>
      </c>
      <c r="D129" s="168" t="s">
        <v>302</v>
      </c>
      <c r="E129" s="169">
        <v>1416.86</v>
      </c>
      <c r="F129" s="169">
        <v>1268.42</v>
      </c>
      <c r="G129" s="169">
        <v>807.39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67.28</v>
      </c>
      <c r="N129" s="169">
        <v>67.28</v>
      </c>
      <c r="O129" s="169">
        <v>0</v>
      </c>
      <c r="P129" s="169">
        <v>0</v>
      </c>
      <c r="Q129" s="177">
        <v>0</v>
      </c>
      <c r="R129" s="169">
        <v>0</v>
      </c>
      <c r="S129" s="169">
        <v>393.75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7" t="s">
        <v>289</v>
      </c>
      <c r="AC129" s="167" t="s">
        <v>134</v>
      </c>
      <c r="AD129" s="167" t="s">
        <v>127</v>
      </c>
      <c r="AE129" s="168" t="s">
        <v>302</v>
      </c>
      <c r="AF129" s="169">
        <v>140</v>
      </c>
      <c r="AG129" s="169">
        <v>140</v>
      </c>
      <c r="AH129" s="169">
        <v>0</v>
      </c>
      <c r="AI129" s="186">
        <v>0</v>
      </c>
      <c r="AJ129" s="169">
        <v>8.44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8.44</v>
      </c>
      <c r="AQ129" s="169">
        <v>0</v>
      </c>
      <c r="AR129" s="169">
        <v>0</v>
      </c>
      <c r="AS129" s="169">
        <v>0</v>
      </c>
      <c r="AT129" s="169">
        <v>0</v>
      </c>
      <c r="AU129" s="169">
        <v>0</v>
      </c>
      <c r="AV129" s="169">
        <v>0</v>
      </c>
      <c r="AW129" s="169">
        <v>0</v>
      </c>
    </row>
    <row r="130" ht="16.5" customHeight="1" spans="1:49">
      <c r="A130" s="167" t="s">
        <v>289</v>
      </c>
      <c r="B130" s="167" t="s">
        <v>134</v>
      </c>
      <c r="C130" s="167" t="s">
        <v>141</v>
      </c>
      <c r="D130" s="168" t="s">
        <v>303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77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7" t="s">
        <v>289</v>
      </c>
      <c r="AC130" s="167" t="s">
        <v>134</v>
      </c>
      <c r="AD130" s="167" t="s">
        <v>141</v>
      </c>
      <c r="AE130" s="168" t="s">
        <v>303</v>
      </c>
      <c r="AF130" s="169">
        <v>0</v>
      </c>
      <c r="AG130" s="169">
        <v>0</v>
      </c>
      <c r="AH130" s="169">
        <v>0</v>
      </c>
      <c r="AI130" s="186">
        <v>0</v>
      </c>
      <c r="AJ130" s="169">
        <v>0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0</v>
      </c>
      <c r="AU130" s="169">
        <v>0</v>
      </c>
      <c r="AV130" s="169">
        <v>0</v>
      </c>
      <c r="AW130" s="169">
        <v>0</v>
      </c>
    </row>
    <row r="131" ht="16.5" customHeight="1" spans="1:49">
      <c r="A131" s="167"/>
      <c r="B131" s="167" t="s">
        <v>154</v>
      </c>
      <c r="C131" s="167"/>
      <c r="D131" s="168" t="s">
        <v>304</v>
      </c>
      <c r="E131" s="169">
        <v>79.88</v>
      </c>
      <c r="F131" s="169">
        <v>75.3</v>
      </c>
      <c r="G131" s="169">
        <v>45.51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11.79</v>
      </c>
      <c r="N131" s="169">
        <v>3.79</v>
      </c>
      <c r="O131" s="169">
        <v>8</v>
      </c>
      <c r="P131" s="169">
        <v>0</v>
      </c>
      <c r="Q131" s="177">
        <v>0</v>
      </c>
      <c r="R131" s="169">
        <v>0</v>
      </c>
      <c r="S131" s="169">
        <v>18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7"/>
      <c r="AC131" s="167" t="s">
        <v>154</v>
      </c>
      <c r="AD131" s="167"/>
      <c r="AE131" s="168" t="s">
        <v>304</v>
      </c>
      <c r="AF131" s="169">
        <v>2.23</v>
      </c>
      <c r="AG131" s="169">
        <v>2.23</v>
      </c>
      <c r="AH131" s="169">
        <v>0</v>
      </c>
      <c r="AI131" s="186">
        <v>0</v>
      </c>
      <c r="AJ131" s="169">
        <v>2.35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2.35</v>
      </c>
      <c r="AT131" s="169">
        <v>0</v>
      </c>
      <c r="AU131" s="169">
        <v>0</v>
      </c>
      <c r="AV131" s="169">
        <v>0</v>
      </c>
      <c r="AW131" s="169">
        <v>0</v>
      </c>
    </row>
    <row r="132" ht="16.5" customHeight="1" spans="1:49">
      <c r="A132" s="167" t="s">
        <v>289</v>
      </c>
      <c r="B132" s="167" t="s">
        <v>165</v>
      </c>
      <c r="C132" s="167" t="s">
        <v>122</v>
      </c>
      <c r="D132" s="168" t="s">
        <v>305</v>
      </c>
      <c r="E132" s="169">
        <v>79.88</v>
      </c>
      <c r="F132" s="169">
        <v>75.3</v>
      </c>
      <c r="G132" s="169">
        <v>45.51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11.79</v>
      </c>
      <c r="N132" s="169">
        <v>3.79</v>
      </c>
      <c r="O132" s="169">
        <v>8</v>
      </c>
      <c r="P132" s="169">
        <v>0</v>
      </c>
      <c r="Q132" s="177">
        <v>0</v>
      </c>
      <c r="R132" s="169">
        <v>0</v>
      </c>
      <c r="S132" s="169">
        <v>18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7" t="s">
        <v>289</v>
      </c>
      <c r="AC132" s="167" t="s">
        <v>165</v>
      </c>
      <c r="AD132" s="167" t="s">
        <v>122</v>
      </c>
      <c r="AE132" s="168" t="s">
        <v>305</v>
      </c>
      <c r="AF132" s="169">
        <v>2.23</v>
      </c>
      <c r="AG132" s="169">
        <v>2.23</v>
      </c>
      <c r="AH132" s="169">
        <v>0</v>
      </c>
      <c r="AI132" s="186">
        <v>0</v>
      </c>
      <c r="AJ132" s="169">
        <v>2.35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2.35</v>
      </c>
      <c r="AT132" s="169">
        <v>0</v>
      </c>
      <c r="AU132" s="169">
        <v>0</v>
      </c>
      <c r="AV132" s="169">
        <v>0</v>
      </c>
      <c r="AW132" s="169">
        <v>0</v>
      </c>
    </row>
    <row r="133" ht="16.5" customHeight="1" spans="1:49">
      <c r="A133" s="167" t="s">
        <v>289</v>
      </c>
      <c r="B133" s="167" t="s">
        <v>165</v>
      </c>
      <c r="C133" s="167" t="s">
        <v>127</v>
      </c>
      <c r="D133" s="168" t="s">
        <v>306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77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7" t="s">
        <v>289</v>
      </c>
      <c r="AC133" s="167" t="s">
        <v>165</v>
      </c>
      <c r="AD133" s="167" t="s">
        <v>127</v>
      </c>
      <c r="AE133" s="168" t="s">
        <v>306</v>
      </c>
      <c r="AF133" s="169">
        <v>0</v>
      </c>
      <c r="AG133" s="169">
        <v>0</v>
      </c>
      <c r="AH133" s="169">
        <v>0</v>
      </c>
      <c r="AI133" s="186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</row>
    <row r="134" ht="16.5" customHeight="1" spans="1:49">
      <c r="A134" s="167"/>
      <c r="B134" s="167" t="s">
        <v>137</v>
      </c>
      <c r="C134" s="167"/>
      <c r="D134" s="168" t="s">
        <v>307</v>
      </c>
      <c r="E134" s="169">
        <v>342.54</v>
      </c>
      <c r="F134" s="169">
        <v>316.93</v>
      </c>
      <c r="G134" s="169">
        <v>209.48</v>
      </c>
      <c r="H134" s="169">
        <v>36</v>
      </c>
      <c r="I134" s="169">
        <v>36</v>
      </c>
      <c r="J134" s="169">
        <v>0</v>
      </c>
      <c r="K134" s="169">
        <v>0</v>
      </c>
      <c r="L134" s="169">
        <v>0</v>
      </c>
      <c r="M134" s="169">
        <v>17.46</v>
      </c>
      <c r="N134" s="169">
        <v>17.46</v>
      </c>
      <c r="O134" s="169">
        <v>0</v>
      </c>
      <c r="P134" s="169">
        <v>0</v>
      </c>
      <c r="Q134" s="177">
        <v>0</v>
      </c>
      <c r="R134" s="169">
        <v>0</v>
      </c>
      <c r="S134" s="169">
        <v>54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7"/>
      <c r="AC134" s="167" t="s">
        <v>137</v>
      </c>
      <c r="AD134" s="167"/>
      <c r="AE134" s="168" t="s">
        <v>307</v>
      </c>
      <c r="AF134" s="169">
        <v>24.3</v>
      </c>
      <c r="AG134" s="169">
        <v>13.74</v>
      </c>
      <c r="AH134" s="169">
        <v>10.56</v>
      </c>
      <c r="AI134" s="186">
        <v>0</v>
      </c>
      <c r="AJ134" s="169">
        <v>1.31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1.31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</row>
    <row r="135" ht="16.5" customHeight="1" spans="1:49">
      <c r="A135" s="167" t="s">
        <v>289</v>
      </c>
      <c r="B135" s="167" t="s">
        <v>168</v>
      </c>
      <c r="C135" s="167" t="s">
        <v>122</v>
      </c>
      <c r="D135" s="168" t="s">
        <v>308</v>
      </c>
      <c r="E135" s="169">
        <v>208.06</v>
      </c>
      <c r="F135" s="169">
        <v>208.06</v>
      </c>
      <c r="G135" s="169">
        <v>142.21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11.85</v>
      </c>
      <c r="N135" s="169">
        <v>11.85</v>
      </c>
      <c r="O135" s="169">
        <v>0</v>
      </c>
      <c r="P135" s="169">
        <v>0</v>
      </c>
      <c r="Q135" s="177">
        <v>0</v>
      </c>
      <c r="R135" s="169">
        <v>0</v>
      </c>
      <c r="S135" s="169">
        <v>54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7" t="s">
        <v>289</v>
      </c>
      <c r="AC135" s="167" t="s">
        <v>168</v>
      </c>
      <c r="AD135" s="167" t="s">
        <v>122</v>
      </c>
      <c r="AE135" s="168" t="s">
        <v>308</v>
      </c>
      <c r="AF135" s="169">
        <v>0</v>
      </c>
      <c r="AG135" s="169">
        <v>0</v>
      </c>
      <c r="AH135" s="169">
        <v>0</v>
      </c>
      <c r="AI135" s="186">
        <v>0</v>
      </c>
      <c r="AJ135" s="169">
        <v>0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0</v>
      </c>
      <c r="AU135" s="169">
        <v>0</v>
      </c>
      <c r="AV135" s="169">
        <v>0</v>
      </c>
      <c r="AW135" s="169">
        <v>0</v>
      </c>
    </row>
    <row r="136" ht="16.5" customHeight="1" spans="1:49">
      <c r="A136" s="167" t="s">
        <v>289</v>
      </c>
      <c r="B136" s="167" t="s">
        <v>168</v>
      </c>
      <c r="C136" s="167" t="s">
        <v>127</v>
      </c>
      <c r="D136" s="168" t="s">
        <v>309</v>
      </c>
      <c r="E136" s="169">
        <v>134.48</v>
      </c>
      <c r="F136" s="169">
        <v>108.87</v>
      </c>
      <c r="G136" s="169">
        <v>67.26</v>
      </c>
      <c r="H136" s="169">
        <v>36</v>
      </c>
      <c r="I136" s="169">
        <v>36</v>
      </c>
      <c r="J136" s="169">
        <v>0</v>
      </c>
      <c r="K136" s="169">
        <v>0</v>
      </c>
      <c r="L136" s="169">
        <v>0</v>
      </c>
      <c r="M136" s="169">
        <v>5.61</v>
      </c>
      <c r="N136" s="169">
        <v>5.61</v>
      </c>
      <c r="O136" s="169">
        <v>0</v>
      </c>
      <c r="P136" s="169">
        <v>0</v>
      </c>
      <c r="Q136" s="177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7" t="s">
        <v>289</v>
      </c>
      <c r="AC136" s="167" t="s">
        <v>168</v>
      </c>
      <c r="AD136" s="167" t="s">
        <v>127</v>
      </c>
      <c r="AE136" s="168" t="s">
        <v>309</v>
      </c>
      <c r="AF136" s="169">
        <v>24.3</v>
      </c>
      <c r="AG136" s="169">
        <v>13.74</v>
      </c>
      <c r="AH136" s="169">
        <v>10.56</v>
      </c>
      <c r="AI136" s="186">
        <v>0</v>
      </c>
      <c r="AJ136" s="169">
        <v>1.31</v>
      </c>
      <c r="AK136" s="169">
        <v>0</v>
      </c>
      <c r="AL136" s="169">
        <v>0</v>
      </c>
      <c r="AM136" s="169">
        <v>0</v>
      </c>
      <c r="AN136" s="169">
        <v>0</v>
      </c>
      <c r="AO136" s="169">
        <v>0</v>
      </c>
      <c r="AP136" s="169">
        <v>1.31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</row>
    <row r="137" ht="16.5" customHeight="1" spans="1:49">
      <c r="A137" s="167" t="s">
        <v>289</v>
      </c>
      <c r="B137" s="167" t="s">
        <v>168</v>
      </c>
      <c r="C137" s="167" t="s">
        <v>132</v>
      </c>
      <c r="D137" s="168" t="s">
        <v>310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77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7" t="s">
        <v>289</v>
      </c>
      <c r="AC137" s="167" t="s">
        <v>168</v>
      </c>
      <c r="AD137" s="167" t="s">
        <v>132</v>
      </c>
      <c r="AE137" s="168" t="s">
        <v>310</v>
      </c>
      <c r="AF137" s="169">
        <v>0</v>
      </c>
      <c r="AG137" s="169">
        <v>0</v>
      </c>
      <c r="AH137" s="169">
        <v>0</v>
      </c>
      <c r="AI137" s="186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</row>
    <row r="138" ht="16.5" customHeight="1" spans="1:49">
      <c r="A138" s="167"/>
      <c r="B138" s="167" t="s">
        <v>311</v>
      </c>
      <c r="C138" s="167"/>
      <c r="D138" s="168" t="s">
        <v>312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77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7"/>
      <c r="AC138" s="167" t="s">
        <v>311</v>
      </c>
      <c r="AD138" s="167"/>
      <c r="AE138" s="168" t="s">
        <v>312</v>
      </c>
      <c r="AF138" s="169">
        <v>0</v>
      </c>
      <c r="AG138" s="169">
        <v>0</v>
      </c>
      <c r="AH138" s="169">
        <v>0</v>
      </c>
      <c r="AI138" s="186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</row>
    <row r="139" ht="16.5" customHeight="1" spans="1:49">
      <c r="A139" s="167" t="s">
        <v>289</v>
      </c>
      <c r="B139" s="167" t="s">
        <v>313</v>
      </c>
      <c r="C139" s="167" t="s">
        <v>122</v>
      </c>
      <c r="D139" s="168" t="s">
        <v>314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77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7" t="s">
        <v>289</v>
      </c>
      <c r="AC139" s="167" t="s">
        <v>313</v>
      </c>
      <c r="AD139" s="167" t="s">
        <v>122</v>
      </c>
      <c r="AE139" s="168" t="s">
        <v>314</v>
      </c>
      <c r="AF139" s="169">
        <v>0</v>
      </c>
      <c r="AG139" s="169">
        <v>0</v>
      </c>
      <c r="AH139" s="169">
        <v>0</v>
      </c>
      <c r="AI139" s="186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</row>
    <row r="140" ht="16.5" customHeight="1" spans="1:49">
      <c r="A140" s="167"/>
      <c r="B140" s="167" t="s">
        <v>141</v>
      </c>
      <c r="C140" s="167"/>
      <c r="D140" s="168" t="s">
        <v>315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77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7"/>
      <c r="AC140" s="167" t="s">
        <v>141</v>
      </c>
      <c r="AD140" s="167"/>
      <c r="AE140" s="168" t="s">
        <v>315</v>
      </c>
      <c r="AF140" s="169">
        <v>0</v>
      </c>
      <c r="AG140" s="169">
        <v>0</v>
      </c>
      <c r="AH140" s="169">
        <v>0</v>
      </c>
      <c r="AI140" s="186">
        <v>0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69">
        <v>0</v>
      </c>
      <c r="AU140" s="169">
        <v>0</v>
      </c>
      <c r="AV140" s="169">
        <v>0</v>
      </c>
      <c r="AW140" s="169">
        <v>0</v>
      </c>
    </row>
    <row r="141" ht="16.5" customHeight="1" spans="1:49">
      <c r="A141" s="167" t="s">
        <v>289</v>
      </c>
      <c r="B141" s="167" t="s">
        <v>261</v>
      </c>
      <c r="C141" s="167" t="s">
        <v>141</v>
      </c>
      <c r="D141" s="168" t="s">
        <v>316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77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7" t="s">
        <v>289</v>
      </c>
      <c r="AC141" s="167" t="s">
        <v>261</v>
      </c>
      <c r="AD141" s="167" t="s">
        <v>141</v>
      </c>
      <c r="AE141" s="168" t="s">
        <v>316</v>
      </c>
      <c r="AF141" s="169">
        <v>0</v>
      </c>
      <c r="AG141" s="169">
        <v>0</v>
      </c>
      <c r="AH141" s="169">
        <v>0</v>
      </c>
      <c r="AI141" s="186">
        <v>0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0</v>
      </c>
      <c r="AQ141" s="169">
        <v>0</v>
      </c>
      <c r="AR141" s="169">
        <v>0</v>
      </c>
      <c r="AS141" s="169">
        <v>0</v>
      </c>
      <c r="AT141" s="169">
        <v>0</v>
      </c>
      <c r="AU141" s="169">
        <v>0</v>
      </c>
      <c r="AV141" s="169">
        <v>0</v>
      </c>
      <c r="AW141" s="169">
        <v>0</v>
      </c>
    </row>
    <row r="142" ht="16.5" customHeight="1" spans="1:49">
      <c r="A142" s="167" t="s">
        <v>317</v>
      </c>
      <c r="B142" s="167"/>
      <c r="C142" s="167"/>
      <c r="D142" s="168" t="s">
        <v>318</v>
      </c>
      <c r="E142" s="169">
        <v>42.44</v>
      </c>
      <c r="F142" s="169">
        <v>34.79</v>
      </c>
      <c r="G142" s="169">
        <v>21.73</v>
      </c>
      <c r="H142" s="169">
        <v>11.25</v>
      </c>
      <c r="I142" s="169">
        <v>11.25</v>
      </c>
      <c r="J142" s="169">
        <v>0</v>
      </c>
      <c r="K142" s="169">
        <v>0</v>
      </c>
      <c r="L142" s="169">
        <v>0</v>
      </c>
      <c r="M142" s="169">
        <v>1.81</v>
      </c>
      <c r="N142" s="169">
        <v>1.81</v>
      </c>
      <c r="O142" s="169">
        <v>0</v>
      </c>
      <c r="P142" s="169">
        <v>0</v>
      </c>
      <c r="Q142" s="177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7" t="s">
        <v>317</v>
      </c>
      <c r="AC142" s="167"/>
      <c r="AD142" s="167"/>
      <c r="AE142" s="168" t="s">
        <v>318</v>
      </c>
      <c r="AF142" s="169">
        <v>7.65</v>
      </c>
      <c r="AG142" s="169">
        <v>4.35</v>
      </c>
      <c r="AH142" s="169">
        <v>3.3</v>
      </c>
      <c r="AI142" s="186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</row>
    <row r="143" ht="16.5" customHeight="1" spans="1:49">
      <c r="A143" s="167"/>
      <c r="B143" s="167" t="s">
        <v>122</v>
      </c>
      <c r="C143" s="167"/>
      <c r="D143" s="168" t="s">
        <v>319</v>
      </c>
      <c r="E143" s="169">
        <v>42.44</v>
      </c>
      <c r="F143" s="169">
        <v>34.79</v>
      </c>
      <c r="G143" s="169">
        <v>21.73</v>
      </c>
      <c r="H143" s="169">
        <v>11.25</v>
      </c>
      <c r="I143" s="169">
        <v>11.25</v>
      </c>
      <c r="J143" s="169">
        <v>0</v>
      </c>
      <c r="K143" s="169">
        <v>0</v>
      </c>
      <c r="L143" s="169">
        <v>0</v>
      </c>
      <c r="M143" s="169">
        <v>1.81</v>
      </c>
      <c r="N143" s="169">
        <v>1.81</v>
      </c>
      <c r="O143" s="169">
        <v>0</v>
      </c>
      <c r="P143" s="169">
        <v>0</v>
      </c>
      <c r="Q143" s="177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7"/>
      <c r="AC143" s="167" t="s">
        <v>122</v>
      </c>
      <c r="AD143" s="167"/>
      <c r="AE143" s="168" t="s">
        <v>319</v>
      </c>
      <c r="AF143" s="169">
        <v>7.65</v>
      </c>
      <c r="AG143" s="169">
        <v>4.35</v>
      </c>
      <c r="AH143" s="169">
        <v>3.3</v>
      </c>
      <c r="AI143" s="186">
        <v>0</v>
      </c>
      <c r="AJ143" s="169">
        <v>0</v>
      </c>
      <c r="AK143" s="169">
        <v>0</v>
      </c>
      <c r="AL143" s="169">
        <v>0</v>
      </c>
      <c r="AM143" s="169">
        <v>0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0</v>
      </c>
      <c r="AU143" s="169">
        <v>0</v>
      </c>
      <c r="AV143" s="169">
        <v>0</v>
      </c>
      <c r="AW143" s="169">
        <v>0</v>
      </c>
    </row>
    <row r="144" ht="16.5" customHeight="1" spans="1:49">
      <c r="A144" s="167" t="s">
        <v>320</v>
      </c>
      <c r="B144" s="167" t="s">
        <v>125</v>
      </c>
      <c r="C144" s="167" t="s">
        <v>122</v>
      </c>
      <c r="D144" s="168" t="s">
        <v>321</v>
      </c>
      <c r="E144" s="169">
        <v>42.44</v>
      </c>
      <c r="F144" s="169">
        <v>34.79</v>
      </c>
      <c r="G144" s="169">
        <v>21.73</v>
      </c>
      <c r="H144" s="169">
        <v>11.25</v>
      </c>
      <c r="I144" s="169">
        <v>11.25</v>
      </c>
      <c r="J144" s="169">
        <v>0</v>
      </c>
      <c r="K144" s="169">
        <v>0</v>
      </c>
      <c r="L144" s="169">
        <v>0</v>
      </c>
      <c r="M144" s="169">
        <v>1.81</v>
      </c>
      <c r="N144" s="169">
        <v>1.81</v>
      </c>
      <c r="O144" s="169">
        <v>0</v>
      </c>
      <c r="P144" s="169">
        <v>0</v>
      </c>
      <c r="Q144" s="177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7" t="s">
        <v>320</v>
      </c>
      <c r="AC144" s="167" t="s">
        <v>125</v>
      </c>
      <c r="AD144" s="167" t="s">
        <v>122</v>
      </c>
      <c r="AE144" s="168" t="s">
        <v>321</v>
      </c>
      <c r="AF144" s="169">
        <v>7.65</v>
      </c>
      <c r="AG144" s="169">
        <v>4.35</v>
      </c>
      <c r="AH144" s="169">
        <v>3.3</v>
      </c>
      <c r="AI144" s="186">
        <v>0</v>
      </c>
      <c r="AJ144" s="169">
        <v>0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</row>
    <row r="145" ht="16.5" customHeight="1" spans="1:49">
      <c r="A145" s="167" t="s">
        <v>320</v>
      </c>
      <c r="B145" s="167" t="s">
        <v>125</v>
      </c>
      <c r="C145" s="167" t="s">
        <v>141</v>
      </c>
      <c r="D145" s="168" t="s">
        <v>322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77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7" t="s">
        <v>320</v>
      </c>
      <c r="AC145" s="167" t="s">
        <v>125</v>
      </c>
      <c r="AD145" s="167" t="s">
        <v>141</v>
      </c>
      <c r="AE145" s="168" t="s">
        <v>322</v>
      </c>
      <c r="AF145" s="169">
        <v>0</v>
      </c>
      <c r="AG145" s="169">
        <v>0</v>
      </c>
      <c r="AH145" s="169">
        <v>0</v>
      </c>
      <c r="AI145" s="186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</row>
    <row r="146" ht="16.5" customHeight="1" spans="1:49">
      <c r="A146" s="167"/>
      <c r="B146" s="167" t="s">
        <v>143</v>
      </c>
      <c r="C146" s="167"/>
      <c r="D146" s="168" t="s">
        <v>323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77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7"/>
      <c r="AC146" s="167" t="s">
        <v>143</v>
      </c>
      <c r="AD146" s="167"/>
      <c r="AE146" s="168" t="s">
        <v>323</v>
      </c>
      <c r="AF146" s="169">
        <v>0</v>
      </c>
      <c r="AG146" s="169">
        <v>0</v>
      </c>
      <c r="AH146" s="169">
        <v>0</v>
      </c>
      <c r="AI146" s="186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0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</row>
    <row r="147" ht="16.5" customHeight="1" spans="1:49">
      <c r="A147" s="167" t="s">
        <v>320</v>
      </c>
      <c r="B147" s="167" t="s">
        <v>145</v>
      </c>
      <c r="C147" s="167" t="s">
        <v>143</v>
      </c>
      <c r="D147" s="168" t="s">
        <v>324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77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7" t="s">
        <v>320</v>
      </c>
      <c r="AC147" s="167" t="s">
        <v>145</v>
      </c>
      <c r="AD147" s="167" t="s">
        <v>143</v>
      </c>
      <c r="AE147" s="168" t="s">
        <v>324</v>
      </c>
      <c r="AF147" s="169">
        <v>0</v>
      </c>
      <c r="AG147" s="169">
        <v>0</v>
      </c>
      <c r="AH147" s="169">
        <v>0</v>
      </c>
      <c r="AI147" s="186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</row>
    <row r="148" ht="16.5" customHeight="1" spans="1:49">
      <c r="A148" s="167" t="s">
        <v>320</v>
      </c>
      <c r="B148" s="167" t="s">
        <v>145</v>
      </c>
      <c r="C148" s="167" t="s">
        <v>141</v>
      </c>
      <c r="D148" s="168" t="s">
        <v>325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77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7" t="s">
        <v>320</v>
      </c>
      <c r="AC148" s="167" t="s">
        <v>145</v>
      </c>
      <c r="AD148" s="167" t="s">
        <v>141</v>
      </c>
      <c r="AE148" s="168" t="s">
        <v>325</v>
      </c>
      <c r="AF148" s="169">
        <v>0</v>
      </c>
      <c r="AG148" s="169">
        <v>0</v>
      </c>
      <c r="AH148" s="169">
        <v>0</v>
      </c>
      <c r="AI148" s="186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</row>
    <row r="149" ht="16.5" customHeight="1" spans="1:49">
      <c r="A149" s="167"/>
      <c r="B149" s="167" t="s">
        <v>154</v>
      </c>
      <c r="C149" s="167"/>
      <c r="D149" s="168" t="s">
        <v>326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77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7"/>
      <c r="AC149" s="167" t="s">
        <v>154</v>
      </c>
      <c r="AD149" s="167"/>
      <c r="AE149" s="168" t="s">
        <v>326</v>
      </c>
      <c r="AF149" s="169">
        <v>0</v>
      </c>
      <c r="AG149" s="169">
        <v>0</v>
      </c>
      <c r="AH149" s="169">
        <v>0</v>
      </c>
      <c r="AI149" s="186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</row>
    <row r="150" ht="16.5" customHeight="1" spans="1:49">
      <c r="A150" s="167" t="s">
        <v>320</v>
      </c>
      <c r="B150" s="167" t="s">
        <v>165</v>
      </c>
      <c r="C150" s="167" t="s">
        <v>148</v>
      </c>
      <c r="D150" s="168" t="s">
        <v>327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77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7" t="s">
        <v>320</v>
      </c>
      <c r="AC150" s="167" t="s">
        <v>165</v>
      </c>
      <c r="AD150" s="167" t="s">
        <v>148</v>
      </c>
      <c r="AE150" s="168" t="s">
        <v>327</v>
      </c>
      <c r="AF150" s="169">
        <v>0</v>
      </c>
      <c r="AG150" s="169">
        <v>0</v>
      </c>
      <c r="AH150" s="169">
        <v>0</v>
      </c>
      <c r="AI150" s="186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</row>
    <row r="151" ht="16.5" customHeight="1" spans="1:49">
      <c r="A151" s="167" t="s">
        <v>320</v>
      </c>
      <c r="B151" s="167" t="s">
        <v>165</v>
      </c>
      <c r="C151" s="167" t="s">
        <v>141</v>
      </c>
      <c r="D151" s="168" t="s">
        <v>328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77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7" t="s">
        <v>320</v>
      </c>
      <c r="AC151" s="167" t="s">
        <v>165</v>
      </c>
      <c r="AD151" s="167" t="s">
        <v>141</v>
      </c>
      <c r="AE151" s="168" t="s">
        <v>328</v>
      </c>
      <c r="AF151" s="169">
        <v>0</v>
      </c>
      <c r="AG151" s="169">
        <v>0</v>
      </c>
      <c r="AH151" s="169">
        <v>0</v>
      </c>
      <c r="AI151" s="186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</row>
    <row r="152" ht="16.5" customHeight="1" spans="1:49">
      <c r="A152" s="167"/>
      <c r="B152" s="167" t="s">
        <v>141</v>
      </c>
      <c r="C152" s="167"/>
      <c r="D152" s="168" t="s">
        <v>329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77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7"/>
      <c r="AC152" s="167" t="s">
        <v>141</v>
      </c>
      <c r="AD152" s="167"/>
      <c r="AE152" s="168" t="s">
        <v>329</v>
      </c>
      <c r="AF152" s="169">
        <v>0</v>
      </c>
      <c r="AG152" s="169">
        <v>0</v>
      </c>
      <c r="AH152" s="169">
        <v>0</v>
      </c>
      <c r="AI152" s="186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</row>
    <row r="153" ht="16.5" customHeight="1" spans="1:49">
      <c r="A153" s="167" t="s">
        <v>320</v>
      </c>
      <c r="B153" s="167" t="s">
        <v>261</v>
      </c>
      <c r="C153" s="167" t="s">
        <v>141</v>
      </c>
      <c r="D153" s="168" t="s">
        <v>330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77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7" t="s">
        <v>320</v>
      </c>
      <c r="AC153" s="167" t="s">
        <v>261</v>
      </c>
      <c r="AD153" s="167" t="s">
        <v>141</v>
      </c>
      <c r="AE153" s="168" t="s">
        <v>330</v>
      </c>
      <c r="AF153" s="169">
        <v>0</v>
      </c>
      <c r="AG153" s="169">
        <v>0</v>
      </c>
      <c r="AH153" s="169">
        <v>0</v>
      </c>
      <c r="AI153" s="186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</row>
    <row r="154" ht="16.5" customHeight="1" spans="1:49">
      <c r="A154" s="167" t="s">
        <v>331</v>
      </c>
      <c r="B154" s="167"/>
      <c r="C154" s="167"/>
      <c r="D154" s="168" t="s">
        <v>332</v>
      </c>
      <c r="E154" s="169">
        <v>984.2</v>
      </c>
      <c r="F154" s="169">
        <v>792.04</v>
      </c>
      <c r="G154" s="169">
        <v>446.58</v>
      </c>
      <c r="H154" s="169">
        <v>123.75</v>
      </c>
      <c r="I154" s="169">
        <v>123.75</v>
      </c>
      <c r="J154" s="169">
        <v>0</v>
      </c>
      <c r="K154" s="169">
        <v>0</v>
      </c>
      <c r="L154" s="169">
        <v>0</v>
      </c>
      <c r="M154" s="169">
        <v>37.21</v>
      </c>
      <c r="N154" s="169">
        <v>37.21</v>
      </c>
      <c r="O154" s="169">
        <v>0</v>
      </c>
      <c r="P154" s="169">
        <v>0</v>
      </c>
      <c r="Q154" s="177">
        <v>0</v>
      </c>
      <c r="R154" s="169">
        <v>0</v>
      </c>
      <c r="S154" s="169">
        <v>166.5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18</v>
      </c>
      <c r="AB154" s="167" t="s">
        <v>331</v>
      </c>
      <c r="AC154" s="167"/>
      <c r="AD154" s="167"/>
      <c r="AE154" s="168" t="s">
        <v>332</v>
      </c>
      <c r="AF154" s="169">
        <v>190.01</v>
      </c>
      <c r="AG154" s="169">
        <v>155.03</v>
      </c>
      <c r="AH154" s="169">
        <v>34.98</v>
      </c>
      <c r="AI154" s="186">
        <v>0</v>
      </c>
      <c r="AJ154" s="169">
        <v>2.15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2.15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</row>
    <row r="155" ht="16.5" customHeight="1" spans="1:49">
      <c r="A155" s="167"/>
      <c r="B155" s="167" t="s">
        <v>122</v>
      </c>
      <c r="C155" s="167"/>
      <c r="D155" s="168" t="s">
        <v>333</v>
      </c>
      <c r="E155" s="169">
        <v>589.78</v>
      </c>
      <c r="F155" s="169">
        <v>470.61</v>
      </c>
      <c r="G155" s="169">
        <v>276.56</v>
      </c>
      <c r="H155" s="169">
        <v>119.25</v>
      </c>
      <c r="I155" s="169">
        <v>119.25</v>
      </c>
      <c r="J155" s="169">
        <v>0</v>
      </c>
      <c r="K155" s="169">
        <v>0</v>
      </c>
      <c r="L155" s="169">
        <v>0</v>
      </c>
      <c r="M155" s="169">
        <v>23.05</v>
      </c>
      <c r="N155" s="169">
        <v>23.05</v>
      </c>
      <c r="O155" s="169">
        <v>0</v>
      </c>
      <c r="P155" s="169">
        <v>0</v>
      </c>
      <c r="Q155" s="177">
        <v>0</v>
      </c>
      <c r="R155" s="169">
        <v>0</v>
      </c>
      <c r="S155" s="169">
        <v>51.75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7"/>
      <c r="AC155" s="167" t="s">
        <v>122</v>
      </c>
      <c r="AD155" s="167"/>
      <c r="AE155" s="168" t="s">
        <v>333</v>
      </c>
      <c r="AF155" s="169">
        <v>117.03</v>
      </c>
      <c r="AG155" s="169">
        <v>82.05</v>
      </c>
      <c r="AH155" s="169">
        <v>34.98</v>
      </c>
      <c r="AI155" s="186">
        <v>0</v>
      </c>
      <c r="AJ155" s="169">
        <v>2.15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2.15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</row>
    <row r="156" ht="16.5" customHeight="1" spans="1:49">
      <c r="A156" s="167" t="s">
        <v>334</v>
      </c>
      <c r="B156" s="167" t="s">
        <v>125</v>
      </c>
      <c r="C156" s="167" t="s">
        <v>122</v>
      </c>
      <c r="D156" s="168" t="s">
        <v>335</v>
      </c>
      <c r="E156" s="169">
        <v>407.4</v>
      </c>
      <c r="F156" s="169">
        <v>321.55</v>
      </c>
      <c r="G156" s="169">
        <v>186.74</v>
      </c>
      <c r="H156" s="169">
        <v>119.25</v>
      </c>
      <c r="I156" s="169">
        <v>119.25</v>
      </c>
      <c r="J156" s="169">
        <v>0</v>
      </c>
      <c r="K156" s="169">
        <v>0</v>
      </c>
      <c r="L156" s="169">
        <v>0</v>
      </c>
      <c r="M156" s="169">
        <v>15.56</v>
      </c>
      <c r="N156" s="169">
        <v>15.56</v>
      </c>
      <c r="O156" s="169">
        <v>0</v>
      </c>
      <c r="P156" s="169">
        <v>0</v>
      </c>
      <c r="Q156" s="177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7" t="s">
        <v>334</v>
      </c>
      <c r="AC156" s="167" t="s">
        <v>125</v>
      </c>
      <c r="AD156" s="167" t="s">
        <v>122</v>
      </c>
      <c r="AE156" s="168" t="s">
        <v>335</v>
      </c>
      <c r="AF156" s="169">
        <v>85.86</v>
      </c>
      <c r="AG156" s="169">
        <v>50.88</v>
      </c>
      <c r="AH156" s="169">
        <v>34.98</v>
      </c>
      <c r="AI156" s="186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</row>
    <row r="157" ht="16.5" customHeight="1" spans="1:49">
      <c r="A157" s="167" t="s">
        <v>334</v>
      </c>
      <c r="B157" s="167" t="s">
        <v>125</v>
      </c>
      <c r="C157" s="167" t="s">
        <v>127</v>
      </c>
      <c r="D157" s="168" t="s">
        <v>336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77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7" t="s">
        <v>334</v>
      </c>
      <c r="AC157" s="167" t="s">
        <v>125</v>
      </c>
      <c r="AD157" s="167" t="s">
        <v>127</v>
      </c>
      <c r="AE157" s="168" t="s">
        <v>336</v>
      </c>
      <c r="AF157" s="169">
        <v>0</v>
      </c>
      <c r="AG157" s="169">
        <v>0</v>
      </c>
      <c r="AH157" s="169">
        <v>0</v>
      </c>
      <c r="AI157" s="186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</row>
    <row r="158" ht="16.5" customHeight="1" spans="1:49">
      <c r="A158" s="167" t="s">
        <v>334</v>
      </c>
      <c r="B158" s="167" t="s">
        <v>125</v>
      </c>
      <c r="C158" s="167" t="s">
        <v>143</v>
      </c>
      <c r="D158" s="168" t="s">
        <v>337</v>
      </c>
      <c r="E158" s="169">
        <v>71.57</v>
      </c>
      <c r="F158" s="169">
        <v>63.94</v>
      </c>
      <c r="G158" s="169">
        <v>38.25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3.19</v>
      </c>
      <c r="N158" s="169">
        <v>3.19</v>
      </c>
      <c r="O158" s="169">
        <v>0</v>
      </c>
      <c r="P158" s="169">
        <v>0</v>
      </c>
      <c r="Q158" s="177">
        <v>0</v>
      </c>
      <c r="R158" s="169">
        <v>0</v>
      </c>
      <c r="S158" s="169">
        <v>22.5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7" t="s">
        <v>334</v>
      </c>
      <c r="AC158" s="167" t="s">
        <v>125</v>
      </c>
      <c r="AD158" s="167" t="s">
        <v>143</v>
      </c>
      <c r="AE158" s="168" t="s">
        <v>337</v>
      </c>
      <c r="AF158" s="169">
        <v>7.63</v>
      </c>
      <c r="AG158" s="169">
        <v>7.63</v>
      </c>
      <c r="AH158" s="169">
        <v>0</v>
      </c>
      <c r="AI158" s="186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</row>
    <row r="159" ht="16.5" customHeight="1" spans="1:49">
      <c r="A159" s="167" t="s">
        <v>334</v>
      </c>
      <c r="B159" s="167" t="s">
        <v>125</v>
      </c>
      <c r="C159" s="167" t="s">
        <v>148</v>
      </c>
      <c r="D159" s="168" t="s">
        <v>338</v>
      </c>
      <c r="E159" s="169">
        <v>110.81</v>
      </c>
      <c r="F159" s="169">
        <v>85.12</v>
      </c>
      <c r="G159" s="169">
        <v>51.57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4.3</v>
      </c>
      <c r="N159" s="169">
        <v>4.3</v>
      </c>
      <c r="O159" s="169">
        <v>0</v>
      </c>
      <c r="P159" s="169">
        <v>0</v>
      </c>
      <c r="Q159" s="177">
        <v>0</v>
      </c>
      <c r="R159" s="169">
        <v>0</v>
      </c>
      <c r="S159" s="169">
        <v>29.25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7" t="s">
        <v>334</v>
      </c>
      <c r="AC159" s="167" t="s">
        <v>125</v>
      </c>
      <c r="AD159" s="167" t="s">
        <v>148</v>
      </c>
      <c r="AE159" s="168" t="s">
        <v>338</v>
      </c>
      <c r="AF159" s="169">
        <v>23.54</v>
      </c>
      <c r="AG159" s="169">
        <v>23.54</v>
      </c>
      <c r="AH159" s="169">
        <v>0</v>
      </c>
      <c r="AI159" s="186">
        <v>0</v>
      </c>
      <c r="AJ159" s="169">
        <v>2.15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2.15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</row>
    <row r="160" ht="16.5" customHeight="1" spans="1:49">
      <c r="A160" s="167" t="s">
        <v>334</v>
      </c>
      <c r="B160" s="167" t="s">
        <v>125</v>
      </c>
      <c r="C160" s="167" t="s">
        <v>171</v>
      </c>
      <c r="D160" s="168" t="s">
        <v>339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77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7" t="s">
        <v>334</v>
      </c>
      <c r="AC160" s="167" t="s">
        <v>125</v>
      </c>
      <c r="AD160" s="167" t="s">
        <v>171</v>
      </c>
      <c r="AE160" s="168" t="s">
        <v>339</v>
      </c>
      <c r="AF160" s="169">
        <v>0</v>
      </c>
      <c r="AG160" s="169">
        <v>0</v>
      </c>
      <c r="AH160" s="169">
        <v>0</v>
      </c>
      <c r="AI160" s="186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</row>
    <row r="161" ht="16.5" customHeight="1" spans="1:49">
      <c r="A161" s="167" t="s">
        <v>334</v>
      </c>
      <c r="B161" s="167" t="s">
        <v>125</v>
      </c>
      <c r="C161" s="167" t="s">
        <v>184</v>
      </c>
      <c r="D161" s="168" t="s">
        <v>340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77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7" t="s">
        <v>334</v>
      </c>
      <c r="AC161" s="167" t="s">
        <v>125</v>
      </c>
      <c r="AD161" s="167" t="s">
        <v>184</v>
      </c>
      <c r="AE161" s="168" t="s">
        <v>340</v>
      </c>
      <c r="AF161" s="169">
        <v>0</v>
      </c>
      <c r="AG161" s="169">
        <v>0</v>
      </c>
      <c r="AH161" s="169">
        <v>0</v>
      </c>
      <c r="AI161" s="186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</row>
    <row r="162" ht="16.5" customHeight="1" spans="1:49">
      <c r="A162" s="167" t="s">
        <v>334</v>
      </c>
      <c r="B162" s="167" t="s">
        <v>125</v>
      </c>
      <c r="C162" s="167" t="s">
        <v>141</v>
      </c>
      <c r="D162" s="168" t="s">
        <v>341</v>
      </c>
      <c r="E162" s="169">
        <v>0</v>
      </c>
      <c r="F162" s="169">
        <v>0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77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7" t="s">
        <v>334</v>
      </c>
      <c r="AC162" s="167" t="s">
        <v>125</v>
      </c>
      <c r="AD162" s="167" t="s">
        <v>141</v>
      </c>
      <c r="AE162" s="168" t="s">
        <v>341</v>
      </c>
      <c r="AF162" s="169">
        <v>0</v>
      </c>
      <c r="AG162" s="169">
        <v>0</v>
      </c>
      <c r="AH162" s="169">
        <v>0</v>
      </c>
      <c r="AI162" s="186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0</v>
      </c>
      <c r="AW162" s="169">
        <v>0</v>
      </c>
    </row>
    <row r="163" ht="16.5" customHeight="1" spans="1:49">
      <c r="A163" s="167"/>
      <c r="B163" s="167" t="s">
        <v>127</v>
      </c>
      <c r="C163" s="167"/>
      <c r="D163" s="168" t="s">
        <v>342</v>
      </c>
      <c r="E163" s="169">
        <v>0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77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0</v>
      </c>
      <c r="Y163" s="169">
        <v>0</v>
      </c>
      <c r="Z163" s="169">
        <v>0</v>
      </c>
      <c r="AA163" s="169">
        <v>0</v>
      </c>
      <c r="AB163" s="167"/>
      <c r="AC163" s="167" t="s">
        <v>127</v>
      </c>
      <c r="AD163" s="167"/>
      <c r="AE163" s="168" t="s">
        <v>342</v>
      </c>
      <c r="AF163" s="169">
        <v>0</v>
      </c>
      <c r="AG163" s="169">
        <v>0</v>
      </c>
      <c r="AH163" s="169">
        <v>0</v>
      </c>
      <c r="AI163" s="186">
        <v>0</v>
      </c>
      <c r="AJ163" s="169">
        <v>0</v>
      </c>
      <c r="AK163" s="169">
        <v>0</v>
      </c>
      <c r="AL163" s="169">
        <v>0</v>
      </c>
      <c r="AM163" s="169">
        <v>0</v>
      </c>
      <c r="AN163" s="169">
        <v>0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69">
        <v>0</v>
      </c>
      <c r="AU163" s="169">
        <v>0</v>
      </c>
      <c r="AV163" s="169">
        <v>0</v>
      </c>
      <c r="AW163" s="169">
        <v>0</v>
      </c>
    </row>
    <row r="164" ht="16.5" customHeight="1" spans="1:49">
      <c r="A164" s="167" t="s">
        <v>334</v>
      </c>
      <c r="B164" s="167" t="s">
        <v>129</v>
      </c>
      <c r="C164" s="167" t="s">
        <v>122</v>
      </c>
      <c r="D164" s="168" t="s">
        <v>343</v>
      </c>
      <c r="E164" s="169">
        <v>0</v>
      </c>
      <c r="F164" s="169">
        <v>0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77">
        <v>0</v>
      </c>
      <c r="R164" s="169">
        <v>0</v>
      </c>
      <c r="S164" s="169">
        <v>0</v>
      </c>
      <c r="T164" s="169">
        <v>0</v>
      </c>
      <c r="U164" s="169">
        <v>0</v>
      </c>
      <c r="V164" s="169">
        <v>0</v>
      </c>
      <c r="W164" s="169">
        <v>0</v>
      </c>
      <c r="X164" s="169">
        <v>0</v>
      </c>
      <c r="Y164" s="169">
        <v>0</v>
      </c>
      <c r="Z164" s="169">
        <v>0</v>
      </c>
      <c r="AA164" s="169">
        <v>0</v>
      </c>
      <c r="AB164" s="167" t="s">
        <v>334</v>
      </c>
      <c r="AC164" s="167" t="s">
        <v>129</v>
      </c>
      <c r="AD164" s="167" t="s">
        <v>122</v>
      </c>
      <c r="AE164" s="168" t="s">
        <v>343</v>
      </c>
      <c r="AF164" s="169">
        <v>0</v>
      </c>
      <c r="AG164" s="169">
        <v>0</v>
      </c>
      <c r="AH164" s="169">
        <v>0</v>
      </c>
      <c r="AI164" s="186">
        <v>0</v>
      </c>
      <c r="AJ164" s="169">
        <v>0</v>
      </c>
      <c r="AK164" s="169">
        <v>0</v>
      </c>
      <c r="AL164" s="169">
        <v>0</v>
      </c>
      <c r="AM164" s="169">
        <v>0</v>
      </c>
      <c r="AN164" s="169">
        <v>0</v>
      </c>
      <c r="AO164" s="169">
        <v>0</v>
      </c>
      <c r="AP164" s="169">
        <v>0</v>
      </c>
      <c r="AQ164" s="169">
        <v>0</v>
      </c>
      <c r="AR164" s="169">
        <v>0</v>
      </c>
      <c r="AS164" s="169">
        <v>0</v>
      </c>
      <c r="AT164" s="169">
        <v>0</v>
      </c>
      <c r="AU164" s="169">
        <v>0</v>
      </c>
      <c r="AV164" s="169">
        <v>0</v>
      </c>
      <c r="AW164" s="169">
        <v>0</v>
      </c>
    </row>
    <row r="165" ht="16.5" customHeight="1" spans="1:49">
      <c r="A165" s="167" t="s">
        <v>334</v>
      </c>
      <c r="B165" s="167" t="s">
        <v>129</v>
      </c>
      <c r="C165" s="167" t="s">
        <v>127</v>
      </c>
      <c r="D165" s="168" t="s">
        <v>344</v>
      </c>
      <c r="E165" s="169">
        <v>0</v>
      </c>
      <c r="F165" s="169">
        <v>0</v>
      </c>
      <c r="G165" s="169">
        <v>0</v>
      </c>
      <c r="H165" s="169">
        <v>0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77">
        <v>0</v>
      </c>
      <c r="R165" s="169">
        <v>0</v>
      </c>
      <c r="S165" s="169">
        <v>0</v>
      </c>
      <c r="T165" s="169">
        <v>0</v>
      </c>
      <c r="U165" s="169">
        <v>0</v>
      </c>
      <c r="V165" s="169">
        <v>0</v>
      </c>
      <c r="W165" s="169">
        <v>0</v>
      </c>
      <c r="X165" s="169">
        <v>0</v>
      </c>
      <c r="Y165" s="169">
        <v>0</v>
      </c>
      <c r="Z165" s="169">
        <v>0</v>
      </c>
      <c r="AA165" s="169">
        <v>0</v>
      </c>
      <c r="AB165" s="167" t="s">
        <v>334</v>
      </c>
      <c r="AC165" s="167" t="s">
        <v>129</v>
      </c>
      <c r="AD165" s="167" t="s">
        <v>127</v>
      </c>
      <c r="AE165" s="168" t="s">
        <v>344</v>
      </c>
      <c r="AF165" s="169">
        <v>0</v>
      </c>
      <c r="AG165" s="169">
        <v>0</v>
      </c>
      <c r="AH165" s="169">
        <v>0</v>
      </c>
      <c r="AI165" s="186">
        <v>0</v>
      </c>
      <c r="AJ165" s="169">
        <v>0</v>
      </c>
      <c r="AK165" s="169">
        <v>0</v>
      </c>
      <c r="AL165" s="169">
        <v>0</v>
      </c>
      <c r="AM165" s="169">
        <v>0</v>
      </c>
      <c r="AN165" s="169">
        <v>0</v>
      </c>
      <c r="AO165" s="169">
        <v>0</v>
      </c>
      <c r="AP165" s="169">
        <v>0</v>
      </c>
      <c r="AQ165" s="169">
        <v>0</v>
      </c>
      <c r="AR165" s="169">
        <v>0</v>
      </c>
      <c r="AS165" s="169">
        <v>0</v>
      </c>
      <c r="AT165" s="169">
        <v>0</v>
      </c>
      <c r="AU165" s="169">
        <v>0</v>
      </c>
      <c r="AV165" s="169">
        <v>0</v>
      </c>
      <c r="AW165" s="169">
        <v>0</v>
      </c>
    </row>
    <row r="166" ht="16.5" customHeight="1" spans="1:49">
      <c r="A166" s="167" t="s">
        <v>334</v>
      </c>
      <c r="B166" s="167" t="s">
        <v>129</v>
      </c>
      <c r="C166" s="167" t="s">
        <v>143</v>
      </c>
      <c r="D166" s="168" t="s">
        <v>345</v>
      </c>
      <c r="E166" s="169">
        <v>0</v>
      </c>
      <c r="F166" s="169">
        <v>0</v>
      </c>
      <c r="G166" s="169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0</v>
      </c>
      <c r="O166" s="169">
        <v>0</v>
      </c>
      <c r="P166" s="169">
        <v>0</v>
      </c>
      <c r="Q166" s="177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0</v>
      </c>
      <c r="Y166" s="169">
        <v>0</v>
      </c>
      <c r="Z166" s="169">
        <v>0</v>
      </c>
      <c r="AA166" s="169">
        <v>0</v>
      </c>
      <c r="AB166" s="167" t="s">
        <v>334</v>
      </c>
      <c r="AC166" s="167" t="s">
        <v>129</v>
      </c>
      <c r="AD166" s="167" t="s">
        <v>143</v>
      </c>
      <c r="AE166" s="168" t="s">
        <v>345</v>
      </c>
      <c r="AF166" s="169">
        <v>0</v>
      </c>
      <c r="AG166" s="169">
        <v>0</v>
      </c>
      <c r="AH166" s="169">
        <v>0</v>
      </c>
      <c r="AI166" s="186">
        <v>0</v>
      </c>
      <c r="AJ166" s="169">
        <v>0</v>
      </c>
      <c r="AK166" s="169">
        <v>0</v>
      </c>
      <c r="AL166" s="169">
        <v>0</v>
      </c>
      <c r="AM166" s="169">
        <v>0</v>
      </c>
      <c r="AN166" s="169">
        <v>0</v>
      </c>
      <c r="AO166" s="169">
        <v>0</v>
      </c>
      <c r="AP166" s="169">
        <v>0</v>
      </c>
      <c r="AQ166" s="169">
        <v>0</v>
      </c>
      <c r="AR166" s="169">
        <v>0</v>
      </c>
      <c r="AS166" s="169">
        <v>0</v>
      </c>
      <c r="AT166" s="169">
        <v>0</v>
      </c>
      <c r="AU166" s="169">
        <v>0</v>
      </c>
      <c r="AV166" s="169">
        <v>0</v>
      </c>
      <c r="AW166" s="169">
        <v>0</v>
      </c>
    </row>
    <row r="167" ht="16.5" customHeight="1" spans="1:49">
      <c r="A167" s="167"/>
      <c r="B167" s="167" t="s">
        <v>132</v>
      </c>
      <c r="C167" s="167"/>
      <c r="D167" s="168" t="s">
        <v>346</v>
      </c>
      <c r="E167" s="169">
        <v>40.9</v>
      </c>
      <c r="F167" s="169">
        <v>36.51</v>
      </c>
      <c r="G167" s="169">
        <v>21.24</v>
      </c>
      <c r="H167" s="169">
        <v>4.5</v>
      </c>
      <c r="I167" s="169">
        <v>4.5</v>
      </c>
      <c r="J167" s="169">
        <v>0</v>
      </c>
      <c r="K167" s="169">
        <v>0</v>
      </c>
      <c r="L167" s="169">
        <v>0</v>
      </c>
      <c r="M167" s="169">
        <v>1.77</v>
      </c>
      <c r="N167" s="169">
        <v>1.77</v>
      </c>
      <c r="O167" s="169">
        <v>0</v>
      </c>
      <c r="P167" s="169">
        <v>0</v>
      </c>
      <c r="Q167" s="177">
        <v>0</v>
      </c>
      <c r="R167" s="169">
        <v>0</v>
      </c>
      <c r="S167" s="169">
        <v>9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7"/>
      <c r="AC167" s="167" t="s">
        <v>132</v>
      </c>
      <c r="AD167" s="167"/>
      <c r="AE167" s="168" t="s">
        <v>346</v>
      </c>
      <c r="AF167" s="169">
        <v>4.39</v>
      </c>
      <c r="AG167" s="169">
        <v>4.39</v>
      </c>
      <c r="AH167" s="169">
        <v>0</v>
      </c>
      <c r="AI167" s="186">
        <v>0</v>
      </c>
      <c r="AJ167" s="169">
        <v>0</v>
      </c>
      <c r="AK167" s="169">
        <v>0</v>
      </c>
      <c r="AL167" s="169">
        <v>0</v>
      </c>
      <c r="AM167" s="169">
        <v>0</v>
      </c>
      <c r="AN167" s="169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69">
        <v>0</v>
      </c>
      <c r="AU167" s="169">
        <v>0</v>
      </c>
      <c r="AV167" s="169">
        <v>0</v>
      </c>
      <c r="AW167" s="169">
        <v>0</v>
      </c>
    </row>
    <row r="168" ht="16.5" customHeight="1" spans="1:49">
      <c r="A168" s="167" t="s">
        <v>334</v>
      </c>
      <c r="B168" s="167" t="s">
        <v>134</v>
      </c>
      <c r="C168" s="167" t="s">
        <v>122</v>
      </c>
      <c r="D168" s="168" t="s">
        <v>347</v>
      </c>
      <c r="E168" s="169">
        <v>40.9</v>
      </c>
      <c r="F168" s="169">
        <v>36.51</v>
      </c>
      <c r="G168" s="169">
        <v>21.24</v>
      </c>
      <c r="H168" s="169">
        <v>4.5</v>
      </c>
      <c r="I168" s="169">
        <v>4.5</v>
      </c>
      <c r="J168" s="169">
        <v>0</v>
      </c>
      <c r="K168" s="169">
        <v>0</v>
      </c>
      <c r="L168" s="169">
        <v>0</v>
      </c>
      <c r="M168" s="169">
        <v>1.77</v>
      </c>
      <c r="N168" s="169">
        <v>1.77</v>
      </c>
      <c r="O168" s="169">
        <v>0</v>
      </c>
      <c r="P168" s="169">
        <v>0</v>
      </c>
      <c r="Q168" s="177">
        <v>0</v>
      </c>
      <c r="R168" s="169">
        <v>0</v>
      </c>
      <c r="S168" s="169">
        <v>9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7" t="s">
        <v>334</v>
      </c>
      <c r="AC168" s="167" t="s">
        <v>134</v>
      </c>
      <c r="AD168" s="167" t="s">
        <v>122</v>
      </c>
      <c r="AE168" s="168" t="s">
        <v>347</v>
      </c>
      <c r="AF168" s="169">
        <v>4.39</v>
      </c>
      <c r="AG168" s="169">
        <v>4.39</v>
      </c>
      <c r="AH168" s="169">
        <v>0</v>
      </c>
      <c r="AI168" s="186">
        <v>0</v>
      </c>
      <c r="AJ168" s="169">
        <v>0</v>
      </c>
      <c r="AK168" s="169">
        <v>0</v>
      </c>
      <c r="AL168" s="169">
        <v>0</v>
      </c>
      <c r="AM168" s="169">
        <v>0</v>
      </c>
      <c r="AN168" s="169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0</v>
      </c>
      <c r="AT168" s="169">
        <v>0</v>
      </c>
      <c r="AU168" s="169">
        <v>0</v>
      </c>
      <c r="AV168" s="169">
        <v>0</v>
      </c>
      <c r="AW168" s="169">
        <v>0</v>
      </c>
    </row>
    <row r="169" ht="16.5" customHeight="1" spans="1:49">
      <c r="A169" s="167" t="s">
        <v>334</v>
      </c>
      <c r="B169" s="167" t="s">
        <v>134</v>
      </c>
      <c r="C169" s="167" t="s">
        <v>154</v>
      </c>
      <c r="D169" s="168" t="s">
        <v>348</v>
      </c>
      <c r="E169" s="169">
        <v>0</v>
      </c>
      <c r="F169" s="169">
        <v>0</v>
      </c>
      <c r="G169" s="169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77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7" t="s">
        <v>334</v>
      </c>
      <c r="AC169" s="167" t="s">
        <v>134</v>
      </c>
      <c r="AD169" s="167" t="s">
        <v>154</v>
      </c>
      <c r="AE169" s="168" t="s">
        <v>348</v>
      </c>
      <c r="AF169" s="169">
        <v>0</v>
      </c>
      <c r="AG169" s="169">
        <v>0</v>
      </c>
      <c r="AH169" s="169">
        <v>0</v>
      </c>
      <c r="AI169" s="186">
        <v>0</v>
      </c>
      <c r="AJ169" s="169">
        <v>0</v>
      </c>
      <c r="AK169" s="169">
        <v>0</v>
      </c>
      <c r="AL169" s="169">
        <v>0</v>
      </c>
      <c r="AM169" s="169">
        <v>0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0</v>
      </c>
      <c r="AU169" s="169">
        <v>0</v>
      </c>
      <c r="AV169" s="169">
        <v>0</v>
      </c>
      <c r="AW169" s="169">
        <v>0</v>
      </c>
    </row>
    <row r="170" ht="16.5" customHeight="1" spans="1:49">
      <c r="A170" s="167" t="s">
        <v>334</v>
      </c>
      <c r="B170" s="167" t="s">
        <v>134</v>
      </c>
      <c r="C170" s="167" t="s">
        <v>141</v>
      </c>
      <c r="D170" s="168" t="s">
        <v>349</v>
      </c>
      <c r="E170" s="169">
        <v>0</v>
      </c>
      <c r="F170" s="169">
        <v>0</v>
      </c>
      <c r="G170" s="169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77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0</v>
      </c>
      <c r="Y170" s="169">
        <v>0</v>
      </c>
      <c r="Z170" s="169">
        <v>0</v>
      </c>
      <c r="AA170" s="169">
        <v>0</v>
      </c>
      <c r="AB170" s="167" t="s">
        <v>334</v>
      </c>
      <c r="AC170" s="167" t="s">
        <v>134</v>
      </c>
      <c r="AD170" s="167" t="s">
        <v>141</v>
      </c>
      <c r="AE170" s="168" t="s">
        <v>349</v>
      </c>
      <c r="AF170" s="169">
        <v>0</v>
      </c>
      <c r="AG170" s="169">
        <v>0</v>
      </c>
      <c r="AH170" s="169">
        <v>0</v>
      </c>
      <c r="AI170" s="186">
        <v>0</v>
      </c>
      <c r="AJ170" s="169">
        <v>0</v>
      </c>
      <c r="AK170" s="169">
        <v>0</v>
      </c>
      <c r="AL170" s="169">
        <v>0</v>
      </c>
      <c r="AM170" s="169">
        <v>0</v>
      </c>
      <c r="AN170" s="169">
        <v>0</v>
      </c>
      <c r="AO170" s="169">
        <v>0</v>
      </c>
      <c r="AP170" s="169">
        <v>0</v>
      </c>
      <c r="AQ170" s="169">
        <v>0</v>
      </c>
      <c r="AR170" s="169">
        <v>0</v>
      </c>
      <c r="AS170" s="169">
        <v>0</v>
      </c>
      <c r="AT170" s="169">
        <v>0</v>
      </c>
      <c r="AU170" s="169">
        <v>0</v>
      </c>
      <c r="AV170" s="169">
        <v>0</v>
      </c>
      <c r="AW170" s="169">
        <v>0</v>
      </c>
    </row>
    <row r="171" ht="16.5" customHeight="1" spans="1:49">
      <c r="A171" s="167"/>
      <c r="B171" s="167" t="s">
        <v>137</v>
      </c>
      <c r="C171" s="167"/>
      <c r="D171" s="168" t="s">
        <v>350</v>
      </c>
      <c r="E171" s="169">
        <v>353.51</v>
      </c>
      <c r="F171" s="169">
        <v>284.92</v>
      </c>
      <c r="G171" s="169">
        <v>148.77</v>
      </c>
      <c r="H171" s="169">
        <v>0</v>
      </c>
      <c r="I171" s="169">
        <v>0</v>
      </c>
      <c r="J171" s="169">
        <v>0</v>
      </c>
      <c r="K171" s="169">
        <v>0</v>
      </c>
      <c r="L171" s="169">
        <v>0</v>
      </c>
      <c r="M171" s="169">
        <v>12.4</v>
      </c>
      <c r="N171" s="169">
        <v>12.4</v>
      </c>
      <c r="O171" s="169">
        <v>0</v>
      </c>
      <c r="P171" s="169">
        <v>0</v>
      </c>
      <c r="Q171" s="177">
        <v>0</v>
      </c>
      <c r="R171" s="169">
        <v>0</v>
      </c>
      <c r="S171" s="169">
        <v>105.75</v>
      </c>
      <c r="T171" s="169">
        <v>0</v>
      </c>
      <c r="U171" s="169">
        <v>0</v>
      </c>
      <c r="V171" s="169">
        <v>0</v>
      </c>
      <c r="W171" s="169">
        <v>0</v>
      </c>
      <c r="X171" s="169">
        <v>0</v>
      </c>
      <c r="Y171" s="169">
        <v>0</v>
      </c>
      <c r="Z171" s="169">
        <v>0</v>
      </c>
      <c r="AA171" s="169">
        <v>18</v>
      </c>
      <c r="AB171" s="167"/>
      <c r="AC171" s="167" t="s">
        <v>137</v>
      </c>
      <c r="AD171" s="167"/>
      <c r="AE171" s="168" t="s">
        <v>350</v>
      </c>
      <c r="AF171" s="169">
        <v>68.59</v>
      </c>
      <c r="AG171" s="169">
        <v>68.59</v>
      </c>
      <c r="AH171" s="169">
        <v>0</v>
      </c>
      <c r="AI171" s="186">
        <v>0</v>
      </c>
      <c r="AJ171" s="169">
        <v>0</v>
      </c>
      <c r="AK171" s="169">
        <v>0</v>
      </c>
      <c r="AL171" s="169">
        <v>0</v>
      </c>
      <c r="AM171" s="169">
        <v>0</v>
      </c>
      <c r="AN171" s="169">
        <v>0</v>
      </c>
      <c r="AO171" s="169">
        <v>0</v>
      </c>
      <c r="AP171" s="169">
        <v>0</v>
      </c>
      <c r="AQ171" s="169">
        <v>0</v>
      </c>
      <c r="AR171" s="169">
        <v>0</v>
      </c>
      <c r="AS171" s="169">
        <v>0</v>
      </c>
      <c r="AT171" s="169">
        <v>0</v>
      </c>
      <c r="AU171" s="169">
        <v>0</v>
      </c>
      <c r="AV171" s="169">
        <v>0</v>
      </c>
      <c r="AW171" s="169">
        <v>0</v>
      </c>
    </row>
    <row r="172" ht="16.5" customHeight="1" spans="1:49">
      <c r="A172" s="167" t="s">
        <v>334</v>
      </c>
      <c r="B172" s="167" t="s">
        <v>168</v>
      </c>
      <c r="C172" s="167" t="s">
        <v>122</v>
      </c>
      <c r="D172" s="168" t="s">
        <v>243</v>
      </c>
      <c r="E172" s="169">
        <v>353.51</v>
      </c>
      <c r="F172" s="169">
        <v>284.92</v>
      </c>
      <c r="G172" s="169">
        <v>148.77</v>
      </c>
      <c r="H172" s="169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12.4</v>
      </c>
      <c r="N172" s="169">
        <v>12.4</v>
      </c>
      <c r="O172" s="169">
        <v>0</v>
      </c>
      <c r="P172" s="169">
        <v>0</v>
      </c>
      <c r="Q172" s="177">
        <v>0</v>
      </c>
      <c r="R172" s="169">
        <v>0</v>
      </c>
      <c r="S172" s="169">
        <v>105.75</v>
      </c>
      <c r="T172" s="169">
        <v>0</v>
      </c>
      <c r="U172" s="169">
        <v>0</v>
      </c>
      <c r="V172" s="169">
        <v>0</v>
      </c>
      <c r="W172" s="169">
        <v>0</v>
      </c>
      <c r="X172" s="169">
        <v>0</v>
      </c>
      <c r="Y172" s="169">
        <v>0</v>
      </c>
      <c r="Z172" s="169">
        <v>0</v>
      </c>
      <c r="AA172" s="169">
        <v>18</v>
      </c>
      <c r="AB172" s="167" t="s">
        <v>334</v>
      </c>
      <c r="AC172" s="167" t="s">
        <v>168</v>
      </c>
      <c r="AD172" s="167" t="s">
        <v>122</v>
      </c>
      <c r="AE172" s="168" t="s">
        <v>243</v>
      </c>
      <c r="AF172" s="169">
        <v>68.59</v>
      </c>
      <c r="AG172" s="169">
        <v>68.59</v>
      </c>
      <c r="AH172" s="169">
        <v>0</v>
      </c>
      <c r="AI172" s="186">
        <v>0</v>
      </c>
      <c r="AJ172" s="169">
        <v>0</v>
      </c>
      <c r="AK172" s="169">
        <v>0</v>
      </c>
      <c r="AL172" s="169">
        <v>0</v>
      </c>
      <c r="AM172" s="169">
        <v>0</v>
      </c>
      <c r="AN172" s="169">
        <v>0</v>
      </c>
      <c r="AO172" s="169">
        <v>0</v>
      </c>
      <c r="AP172" s="169">
        <v>0</v>
      </c>
      <c r="AQ172" s="169">
        <v>0</v>
      </c>
      <c r="AR172" s="169">
        <v>0</v>
      </c>
      <c r="AS172" s="169">
        <v>0</v>
      </c>
      <c r="AT172" s="169">
        <v>0</v>
      </c>
      <c r="AU172" s="169">
        <v>0</v>
      </c>
      <c r="AV172" s="169">
        <v>0</v>
      </c>
      <c r="AW172" s="169">
        <v>0</v>
      </c>
    </row>
    <row r="173" ht="16.5" customHeight="1" spans="1:49">
      <c r="A173" s="167" t="s">
        <v>334</v>
      </c>
      <c r="B173" s="167" t="s">
        <v>168</v>
      </c>
      <c r="C173" s="167" t="s">
        <v>141</v>
      </c>
      <c r="D173" s="168" t="s">
        <v>351</v>
      </c>
      <c r="E173" s="169">
        <v>0</v>
      </c>
      <c r="F173" s="169">
        <v>0</v>
      </c>
      <c r="G173" s="169">
        <v>0</v>
      </c>
      <c r="H173" s="169">
        <v>0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177">
        <v>0</v>
      </c>
      <c r="R173" s="169">
        <v>0</v>
      </c>
      <c r="S173" s="169">
        <v>0</v>
      </c>
      <c r="T173" s="169">
        <v>0</v>
      </c>
      <c r="U173" s="169">
        <v>0</v>
      </c>
      <c r="V173" s="169">
        <v>0</v>
      </c>
      <c r="W173" s="169">
        <v>0</v>
      </c>
      <c r="X173" s="169">
        <v>0</v>
      </c>
      <c r="Y173" s="169">
        <v>0</v>
      </c>
      <c r="Z173" s="169">
        <v>0</v>
      </c>
      <c r="AA173" s="169">
        <v>0</v>
      </c>
      <c r="AB173" s="167" t="s">
        <v>334</v>
      </c>
      <c r="AC173" s="167" t="s">
        <v>168</v>
      </c>
      <c r="AD173" s="167" t="s">
        <v>141</v>
      </c>
      <c r="AE173" s="168" t="s">
        <v>351</v>
      </c>
      <c r="AF173" s="169">
        <v>0</v>
      </c>
      <c r="AG173" s="169">
        <v>0</v>
      </c>
      <c r="AH173" s="169">
        <v>0</v>
      </c>
      <c r="AI173" s="186">
        <v>0</v>
      </c>
      <c r="AJ173" s="169">
        <v>0</v>
      </c>
      <c r="AK173" s="169">
        <v>0</v>
      </c>
      <c r="AL173" s="169">
        <v>0</v>
      </c>
      <c r="AM173" s="169">
        <v>0</v>
      </c>
      <c r="AN173" s="169">
        <v>0</v>
      </c>
      <c r="AO173" s="169">
        <v>0</v>
      </c>
      <c r="AP173" s="169">
        <v>0</v>
      </c>
      <c r="AQ173" s="169">
        <v>0</v>
      </c>
      <c r="AR173" s="169">
        <v>0</v>
      </c>
      <c r="AS173" s="169">
        <v>0</v>
      </c>
      <c r="AT173" s="169">
        <v>0</v>
      </c>
      <c r="AU173" s="169">
        <v>0</v>
      </c>
      <c r="AV173" s="169">
        <v>0</v>
      </c>
      <c r="AW173" s="169">
        <v>0</v>
      </c>
    </row>
    <row r="174" ht="16.5" customHeight="1" spans="1:49">
      <c r="A174" s="167"/>
      <c r="B174" s="167" t="s">
        <v>141</v>
      </c>
      <c r="C174" s="167"/>
      <c r="D174" s="168" t="s">
        <v>352</v>
      </c>
      <c r="E174" s="169">
        <v>0</v>
      </c>
      <c r="F174" s="169">
        <v>0</v>
      </c>
      <c r="G174" s="169">
        <v>0</v>
      </c>
      <c r="H174" s="169">
        <v>0</v>
      </c>
      <c r="I174" s="169">
        <v>0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177">
        <v>0</v>
      </c>
      <c r="R174" s="169">
        <v>0</v>
      </c>
      <c r="S174" s="169">
        <v>0</v>
      </c>
      <c r="T174" s="169">
        <v>0</v>
      </c>
      <c r="U174" s="169">
        <v>0</v>
      </c>
      <c r="V174" s="169">
        <v>0</v>
      </c>
      <c r="W174" s="169">
        <v>0</v>
      </c>
      <c r="X174" s="169">
        <v>0</v>
      </c>
      <c r="Y174" s="169">
        <v>0</v>
      </c>
      <c r="Z174" s="169">
        <v>0</v>
      </c>
      <c r="AA174" s="169">
        <v>0</v>
      </c>
      <c r="AB174" s="167"/>
      <c r="AC174" s="167" t="s">
        <v>141</v>
      </c>
      <c r="AD174" s="167"/>
      <c r="AE174" s="168" t="s">
        <v>352</v>
      </c>
      <c r="AF174" s="169">
        <v>0</v>
      </c>
      <c r="AG174" s="169">
        <v>0</v>
      </c>
      <c r="AH174" s="169">
        <v>0</v>
      </c>
      <c r="AI174" s="186">
        <v>0</v>
      </c>
      <c r="AJ174" s="169">
        <v>0</v>
      </c>
      <c r="AK174" s="169">
        <v>0</v>
      </c>
      <c r="AL174" s="169">
        <v>0</v>
      </c>
      <c r="AM174" s="169">
        <v>0</v>
      </c>
      <c r="AN174" s="169">
        <v>0</v>
      </c>
      <c r="AO174" s="169">
        <v>0</v>
      </c>
      <c r="AP174" s="169">
        <v>0</v>
      </c>
      <c r="AQ174" s="169">
        <v>0</v>
      </c>
      <c r="AR174" s="169">
        <v>0</v>
      </c>
      <c r="AS174" s="169">
        <v>0</v>
      </c>
      <c r="AT174" s="169">
        <v>0</v>
      </c>
      <c r="AU174" s="169">
        <v>0</v>
      </c>
      <c r="AV174" s="169">
        <v>0</v>
      </c>
      <c r="AW174" s="169">
        <v>0</v>
      </c>
    </row>
    <row r="175" ht="16.5" customHeight="1" spans="1:49">
      <c r="A175" s="167" t="s">
        <v>334</v>
      </c>
      <c r="B175" s="167" t="s">
        <v>261</v>
      </c>
      <c r="C175" s="167" t="s">
        <v>132</v>
      </c>
      <c r="D175" s="168" t="s">
        <v>353</v>
      </c>
      <c r="E175" s="169">
        <v>0</v>
      </c>
      <c r="F175" s="169">
        <v>0</v>
      </c>
      <c r="G175" s="169">
        <v>0</v>
      </c>
      <c r="H175" s="169">
        <v>0</v>
      </c>
      <c r="I175" s="169">
        <v>0</v>
      </c>
      <c r="J175" s="169">
        <v>0</v>
      </c>
      <c r="K175" s="169">
        <v>0</v>
      </c>
      <c r="L175" s="169">
        <v>0</v>
      </c>
      <c r="M175" s="169">
        <v>0</v>
      </c>
      <c r="N175" s="169">
        <v>0</v>
      </c>
      <c r="O175" s="169">
        <v>0</v>
      </c>
      <c r="P175" s="169">
        <v>0</v>
      </c>
      <c r="Q175" s="177">
        <v>0</v>
      </c>
      <c r="R175" s="169">
        <v>0</v>
      </c>
      <c r="S175" s="169">
        <v>0</v>
      </c>
      <c r="T175" s="169">
        <v>0</v>
      </c>
      <c r="U175" s="169">
        <v>0</v>
      </c>
      <c r="V175" s="169">
        <v>0</v>
      </c>
      <c r="W175" s="169">
        <v>0</v>
      </c>
      <c r="X175" s="169">
        <v>0</v>
      </c>
      <c r="Y175" s="169">
        <v>0</v>
      </c>
      <c r="Z175" s="169">
        <v>0</v>
      </c>
      <c r="AA175" s="169">
        <v>0</v>
      </c>
      <c r="AB175" s="167" t="s">
        <v>334</v>
      </c>
      <c r="AC175" s="167" t="s">
        <v>261</v>
      </c>
      <c r="AD175" s="167" t="s">
        <v>132</v>
      </c>
      <c r="AE175" s="168" t="s">
        <v>353</v>
      </c>
      <c r="AF175" s="169">
        <v>0</v>
      </c>
      <c r="AG175" s="169">
        <v>0</v>
      </c>
      <c r="AH175" s="169">
        <v>0</v>
      </c>
      <c r="AI175" s="186">
        <v>0</v>
      </c>
      <c r="AJ175" s="169">
        <v>0</v>
      </c>
      <c r="AK175" s="169">
        <v>0</v>
      </c>
      <c r="AL175" s="169">
        <v>0</v>
      </c>
      <c r="AM175" s="169">
        <v>0</v>
      </c>
      <c r="AN175" s="169">
        <v>0</v>
      </c>
      <c r="AO175" s="169">
        <v>0</v>
      </c>
      <c r="AP175" s="169">
        <v>0</v>
      </c>
      <c r="AQ175" s="169">
        <v>0</v>
      </c>
      <c r="AR175" s="169">
        <v>0</v>
      </c>
      <c r="AS175" s="169">
        <v>0</v>
      </c>
      <c r="AT175" s="169">
        <v>0</v>
      </c>
      <c r="AU175" s="169">
        <v>0</v>
      </c>
      <c r="AV175" s="169">
        <v>0</v>
      </c>
      <c r="AW175" s="169">
        <v>0</v>
      </c>
    </row>
    <row r="176" ht="16.5" customHeight="1" spans="1:49">
      <c r="A176" s="167" t="s">
        <v>334</v>
      </c>
      <c r="B176" s="167" t="s">
        <v>261</v>
      </c>
      <c r="C176" s="167" t="s">
        <v>141</v>
      </c>
      <c r="D176" s="168" t="s">
        <v>354</v>
      </c>
      <c r="E176" s="169">
        <v>0</v>
      </c>
      <c r="F176" s="169">
        <v>0</v>
      </c>
      <c r="G176" s="169">
        <v>0</v>
      </c>
      <c r="H176" s="169">
        <v>0</v>
      </c>
      <c r="I176" s="169">
        <v>0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0</v>
      </c>
      <c r="Q176" s="177">
        <v>0</v>
      </c>
      <c r="R176" s="169">
        <v>0</v>
      </c>
      <c r="S176" s="169">
        <v>0</v>
      </c>
      <c r="T176" s="169">
        <v>0</v>
      </c>
      <c r="U176" s="169">
        <v>0</v>
      </c>
      <c r="V176" s="169">
        <v>0</v>
      </c>
      <c r="W176" s="169">
        <v>0</v>
      </c>
      <c r="X176" s="169">
        <v>0</v>
      </c>
      <c r="Y176" s="169">
        <v>0</v>
      </c>
      <c r="Z176" s="169">
        <v>0</v>
      </c>
      <c r="AA176" s="169">
        <v>0</v>
      </c>
      <c r="AB176" s="167" t="s">
        <v>334</v>
      </c>
      <c r="AC176" s="167" t="s">
        <v>261</v>
      </c>
      <c r="AD176" s="167" t="s">
        <v>141</v>
      </c>
      <c r="AE176" s="168" t="s">
        <v>354</v>
      </c>
      <c r="AF176" s="169">
        <v>0</v>
      </c>
      <c r="AG176" s="169">
        <v>0</v>
      </c>
      <c r="AH176" s="169">
        <v>0</v>
      </c>
      <c r="AI176" s="186">
        <v>0</v>
      </c>
      <c r="AJ176" s="169">
        <v>0</v>
      </c>
      <c r="AK176" s="169">
        <v>0</v>
      </c>
      <c r="AL176" s="169">
        <v>0</v>
      </c>
      <c r="AM176" s="169">
        <v>0</v>
      </c>
      <c r="AN176" s="169">
        <v>0</v>
      </c>
      <c r="AO176" s="169">
        <v>0</v>
      </c>
      <c r="AP176" s="169">
        <v>0</v>
      </c>
      <c r="AQ176" s="169">
        <v>0</v>
      </c>
      <c r="AR176" s="169">
        <v>0</v>
      </c>
      <c r="AS176" s="169">
        <v>0</v>
      </c>
      <c r="AT176" s="169">
        <v>0</v>
      </c>
      <c r="AU176" s="169">
        <v>0</v>
      </c>
      <c r="AV176" s="169">
        <v>0</v>
      </c>
      <c r="AW176" s="169">
        <v>0</v>
      </c>
    </row>
    <row r="177" ht="16.5" customHeight="1" spans="1:49">
      <c r="A177" s="167" t="s">
        <v>355</v>
      </c>
      <c r="B177" s="167"/>
      <c r="C177" s="167"/>
      <c r="D177" s="168" t="s">
        <v>356</v>
      </c>
      <c r="E177" s="169">
        <v>31370.35</v>
      </c>
      <c r="F177" s="169">
        <v>18590.54</v>
      </c>
      <c r="G177" s="169">
        <v>810.18</v>
      </c>
      <c r="H177" s="169">
        <v>389.25</v>
      </c>
      <c r="I177" s="169">
        <v>389.25</v>
      </c>
      <c r="J177" s="169">
        <v>0</v>
      </c>
      <c r="K177" s="169">
        <v>0</v>
      </c>
      <c r="L177" s="169">
        <v>0</v>
      </c>
      <c r="M177" s="169">
        <v>67.52</v>
      </c>
      <c r="N177" s="169">
        <v>67.52</v>
      </c>
      <c r="O177" s="169">
        <v>0</v>
      </c>
      <c r="P177" s="169">
        <v>0</v>
      </c>
      <c r="Q177" s="177">
        <v>0</v>
      </c>
      <c r="R177" s="169">
        <v>0</v>
      </c>
      <c r="S177" s="169">
        <v>132.75</v>
      </c>
      <c r="T177" s="169">
        <v>13500</v>
      </c>
      <c r="U177" s="169">
        <v>2070.39</v>
      </c>
      <c r="V177" s="169">
        <v>0</v>
      </c>
      <c r="W177" s="169">
        <v>0</v>
      </c>
      <c r="X177" s="169">
        <v>1420</v>
      </c>
      <c r="Y177" s="169">
        <v>0</v>
      </c>
      <c r="Z177" s="169">
        <v>0</v>
      </c>
      <c r="AA177" s="169">
        <v>200.45</v>
      </c>
      <c r="AB177" s="167" t="s">
        <v>355</v>
      </c>
      <c r="AC177" s="167"/>
      <c r="AD177" s="167"/>
      <c r="AE177" s="168" t="s">
        <v>356</v>
      </c>
      <c r="AF177" s="169">
        <v>359.54</v>
      </c>
      <c r="AG177" s="169">
        <v>254.6</v>
      </c>
      <c r="AH177" s="169">
        <v>104.94</v>
      </c>
      <c r="AI177" s="186">
        <v>0</v>
      </c>
      <c r="AJ177" s="169">
        <v>12420.28</v>
      </c>
      <c r="AK177" s="169">
        <v>9371.34</v>
      </c>
      <c r="AL177" s="169">
        <v>371.34</v>
      </c>
      <c r="AM177" s="169">
        <v>9000</v>
      </c>
      <c r="AN177" s="169">
        <v>45.29</v>
      </c>
      <c r="AO177" s="169">
        <v>800</v>
      </c>
      <c r="AP177" s="169">
        <v>193.33</v>
      </c>
      <c r="AQ177" s="169">
        <v>0</v>
      </c>
      <c r="AR177" s="169">
        <v>0</v>
      </c>
      <c r="AS177" s="169">
        <v>0</v>
      </c>
      <c r="AT177" s="169">
        <v>0</v>
      </c>
      <c r="AU177" s="169">
        <v>0</v>
      </c>
      <c r="AV177" s="169">
        <v>309.63</v>
      </c>
      <c r="AW177" s="169">
        <v>1700.68</v>
      </c>
    </row>
    <row r="178" ht="16.5" customHeight="1" spans="1:49">
      <c r="A178" s="167"/>
      <c r="B178" s="167" t="s">
        <v>122</v>
      </c>
      <c r="C178" s="167"/>
      <c r="D178" s="168" t="s">
        <v>357</v>
      </c>
      <c r="E178" s="169">
        <v>1682.53</v>
      </c>
      <c r="F178" s="169">
        <v>1368.95</v>
      </c>
      <c r="G178" s="169">
        <v>675.69</v>
      </c>
      <c r="H178" s="169">
        <v>346.5</v>
      </c>
      <c r="I178" s="169">
        <v>346.5</v>
      </c>
      <c r="J178" s="169">
        <v>0</v>
      </c>
      <c r="K178" s="169">
        <v>0</v>
      </c>
      <c r="L178" s="169">
        <v>0</v>
      </c>
      <c r="M178" s="169">
        <v>56.31</v>
      </c>
      <c r="N178" s="169">
        <v>56.31</v>
      </c>
      <c r="O178" s="169">
        <v>0</v>
      </c>
      <c r="P178" s="169">
        <v>0</v>
      </c>
      <c r="Q178" s="177">
        <v>0</v>
      </c>
      <c r="R178" s="169">
        <v>0</v>
      </c>
      <c r="S178" s="169">
        <v>90</v>
      </c>
      <c r="T178" s="169">
        <v>0</v>
      </c>
      <c r="U178" s="169">
        <v>0</v>
      </c>
      <c r="V178" s="169">
        <v>0</v>
      </c>
      <c r="W178" s="169">
        <v>0</v>
      </c>
      <c r="X178" s="169">
        <v>0</v>
      </c>
      <c r="Y178" s="169">
        <v>0</v>
      </c>
      <c r="Z178" s="169">
        <v>0</v>
      </c>
      <c r="AA178" s="169">
        <v>200.45</v>
      </c>
      <c r="AB178" s="167"/>
      <c r="AC178" s="167" t="s">
        <v>122</v>
      </c>
      <c r="AD178" s="167"/>
      <c r="AE178" s="168" t="s">
        <v>357</v>
      </c>
      <c r="AF178" s="169">
        <v>313.58</v>
      </c>
      <c r="AG178" s="169">
        <v>221.18</v>
      </c>
      <c r="AH178" s="169">
        <v>92.4</v>
      </c>
      <c r="AI178" s="186">
        <v>0</v>
      </c>
      <c r="AJ178" s="169">
        <v>0</v>
      </c>
      <c r="AK178" s="169">
        <v>0</v>
      </c>
      <c r="AL178" s="169">
        <v>0</v>
      </c>
      <c r="AM178" s="169">
        <v>0</v>
      </c>
      <c r="AN178" s="169">
        <v>0</v>
      </c>
      <c r="AO178" s="169">
        <v>0</v>
      </c>
      <c r="AP178" s="169">
        <v>0</v>
      </c>
      <c r="AQ178" s="169">
        <v>0</v>
      </c>
      <c r="AR178" s="169">
        <v>0</v>
      </c>
      <c r="AS178" s="169">
        <v>0</v>
      </c>
      <c r="AT178" s="169">
        <v>0</v>
      </c>
      <c r="AU178" s="169">
        <v>0</v>
      </c>
      <c r="AV178" s="169">
        <v>0</v>
      </c>
      <c r="AW178" s="169">
        <v>0</v>
      </c>
    </row>
    <row r="179" ht="16.5" customHeight="1" spans="1:49">
      <c r="A179" s="167" t="s">
        <v>358</v>
      </c>
      <c r="B179" s="167" t="s">
        <v>125</v>
      </c>
      <c r="C179" s="167" t="s">
        <v>122</v>
      </c>
      <c r="D179" s="168" t="s">
        <v>359</v>
      </c>
      <c r="E179" s="169">
        <v>1664.47</v>
      </c>
      <c r="F179" s="169">
        <v>1368.95</v>
      </c>
      <c r="G179" s="169">
        <v>675.69</v>
      </c>
      <c r="H179" s="169">
        <v>346.5</v>
      </c>
      <c r="I179" s="169">
        <v>346.5</v>
      </c>
      <c r="J179" s="169">
        <v>0</v>
      </c>
      <c r="K179" s="169">
        <v>0</v>
      </c>
      <c r="L179" s="169">
        <v>0</v>
      </c>
      <c r="M179" s="169">
        <v>56.31</v>
      </c>
      <c r="N179" s="169">
        <v>56.31</v>
      </c>
      <c r="O179" s="169">
        <v>0</v>
      </c>
      <c r="P179" s="169">
        <v>0</v>
      </c>
      <c r="Q179" s="177">
        <v>0</v>
      </c>
      <c r="R179" s="169">
        <v>0</v>
      </c>
      <c r="S179" s="169">
        <v>90</v>
      </c>
      <c r="T179" s="169">
        <v>0</v>
      </c>
      <c r="U179" s="169">
        <v>0</v>
      </c>
      <c r="V179" s="169">
        <v>0</v>
      </c>
      <c r="W179" s="169">
        <v>0</v>
      </c>
      <c r="X179" s="169">
        <v>0</v>
      </c>
      <c r="Y179" s="169">
        <v>0</v>
      </c>
      <c r="Z179" s="169">
        <v>0</v>
      </c>
      <c r="AA179" s="169">
        <v>200.45</v>
      </c>
      <c r="AB179" s="167" t="s">
        <v>358</v>
      </c>
      <c r="AC179" s="167" t="s">
        <v>125</v>
      </c>
      <c r="AD179" s="167" t="s">
        <v>122</v>
      </c>
      <c r="AE179" s="168" t="s">
        <v>359</v>
      </c>
      <c r="AF179" s="169">
        <v>295.52</v>
      </c>
      <c r="AG179" s="169">
        <v>210.38</v>
      </c>
      <c r="AH179" s="169">
        <v>85.14</v>
      </c>
      <c r="AI179" s="186">
        <v>0</v>
      </c>
      <c r="AJ179" s="169">
        <v>0</v>
      </c>
      <c r="AK179" s="169">
        <v>0</v>
      </c>
      <c r="AL179" s="169">
        <v>0</v>
      </c>
      <c r="AM179" s="169">
        <v>0</v>
      </c>
      <c r="AN179" s="169">
        <v>0</v>
      </c>
      <c r="AO179" s="169">
        <v>0</v>
      </c>
      <c r="AP179" s="169">
        <v>0</v>
      </c>
      <c r="AQ179" s="169">
        <v>0</v>
      </c>
      <c r="AR179" s="169">
        <v>0</v>
      </c>
      <c r="AS179" s="169">
        <v>0</v>
      </c>
      <c r="AT179" s="169">
        <v>0</v>
      </c>
      <c r="AU179" s="169">
        <v>0</v>
      </c>
      <c r="AV179" s="169">
        <v>0</v>
      </c>
      <c r="AW179" s="169">
        <v>0</v>
      </c>
    </row>
    <row r="180" ht="16.5" customHeight="1" spans="1:49">
      <c r="A180" s="167" t="s">
        <v>358</v>
      </c>
      <c r="B180" s="167" t="s">
        <v>125</v>
      </c>
      <c r="C180" s="167" t="s">
        <v>148</v>
      </c>
      <c r="D180" s="168" t="s">
        <v>360</v>
      </c>
      <c r="E180" s="169">
        <v>18.06</v>
      </c>
      <c r="F180" s="169">
        <v>0</v>
      </c>
      <c r="G180" s="169">
        <v>0</v>
      </c>
      <c r="H180" s="169">
        <v>0</v>
      </c>
      <c r="I180" s="169">
        <v>0</v>
      </c>
      <c r="J180" s="169">
        <v>0</v>
      </c>
      <c r="K180" s="169">
        <v>0</v>
      </c>
      <c r="L180" s="169">
        <v>0</v>
      </c>
      <c r="M180" s="169">
        <v>0</v>
      </c>
      <c r="N180" s="169">
        <v>0</v>
      </c>
      <c r="O180" s="169">
        <v>0</v>
      </c>
      <c r="P180" s="169">
        <v>0</v>
      </c>
      <c r="Q180" s="177">
        <v>0</v>
      </c>
      <c r="R180" s="169">
        <v>0</v>
      </c>
      <c r="S180" s="169">
        <v>0</v>
      </c>
      <c r="T180" s="169">
        <v>0</v>
      </c>
      <c r="U180" s="169">
        <v>0</v>
      </c>
      <c r="V180" s="169">
        <v>0</v>
      </c>
      <c r="W180" s="169">
        <v>0</v>
      </c>
      <c r="X180" s="169">
        <v>0</v>
      </c>
      <c r="Y180" s="169">
        <v>0</v>
      </c>
      <c r="Z180" s="169">
        <v>0</v>
      </c>
      <c r="AA180" s="169">
        <v>0</v>
      </c>
      <c r="AB180" s="167" t="s">
        <v>358</v>
      </c>
      <c r="AC180" s="167" t="s">
        <v>125</v>
      </c>
      <c r="AD180" s="167" t="s">
        <v>148</v>
      </c>
      <c r="AE180" s="168" t="s">
        <v>360</v>
      </c>
      <c r="AF180" s="169">
        <v>18.06</v>
      </c>
      <c r="AG180" s="169">
        <v>10.8</v>
      </c>
      <c r="AH180" s="169">
        <v>7.26</v>
      </c>
      <c r="AI180" s="186">
        <v>0</v>
      </c>
      <c r="AJ180" s="169">
        <v>0</v>
      </c>
      <c r="AK180" s="169">
        <v>0</v>
      </c>
      <c r="AL180" s="169">
        <v>0</v>
      </c>
      <c r="AM180" s="169">
        <v>0</v>
      </c>
      <c r="AN180" s="169">
        <v>0</v>
      </c>
      <c r="AO180" s="169">
        <v>0</v>
      </c>
      <c r="AP180" s="169">
        <v>0</v>
      </c>
      <c r="AQ180" s="169">
        <v>0</v>
      </c>
      <c r="AR180" s="169">
        <v>0</v>
      </c>
      <c r="AS180" s="169">
        <v>0</v>
      </c>
      <c r="AT180" s="169">
        <v>0</v>
      </c>
      <c r="AU180" s="169">
        <v>0</v>
      </c>
      <c r="AV180" s="169">
        <v>0</v>
      </c>
      <c r="AW180" s="169">
        <v>0</v>
      </c>
    </row>
    <row r="181" ht="16.5" customHeight="1" spans="1:49">
      <c r="A181" s="167" t="s">
        <v>358</v>
      </c>
      <c r="B181" s="167" t="s">
        <v>125</v>
      </c>
      <c r="C181" s="167" t="s">
        <v>157</v>
      </c>
      <c r="D181" s="168" t="s">
        <v>361</v>
      </c>
      <c r="E181" s="169">
        <v>0</v>
      </c>
      <c r="F181" s="169">
        <v>0</v>
      </c>
      <c r="G181" s="169">
        <v>0</v>
      </c>
      <c r="H181" s="169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69">
        <v>0</v>
      </c>
      <c r="P181" s="169">
        <v>0</v>
      </c>
      <c r="Q181" s="177">
        <v>0</v>
      </c>
      <c r="R181" s="169">
        <v>0</v>
      </c>
      <c r="S181" s="169">
        <v>0</v>
      </c>
      <c r="T181" s="169">
        <v>0</v>
      </c>
      <c r="U181" s="169">
        <v>0</v>
      </c>
      <c r="V181" s="169">
        <v>0</v>
      </c>
      <c r="W181" s="169">
        <v>0</v>
      </c>
      <c r="X181" s="169">
        <v>0</v>
      </c>
      <c r="Y181" s="169">
        <v>0</v>
      </c>
      <c r="Z181" s="169">
        <v>0</v>
      </c>
      <c r="AA181" s="169">
        <v>0</v>
      </c>
      <c r="AB181" s="167" t="s">
        <v>358</v>
      </c>
      <c r="AC181" s="167" t="s">
        <v>125</v>
      </c>
      <c r="AD181" s="167" t="s">
        <v>157</v>
      </c>
      <c r="AE181" s="168" t="s">
        <v>361</v>
      </c>
      <c r="AF181" s="169">
        <v>0</v>
      </c>
      <c r="AG181" s="169">
        <v>0</v>
      </c>
      <c r="AH181" s="169">
        <v>0</v>
      </c>
      <c r="AI181" s="186">
        <v>0</v>
      </c>
      <c r="AJ181" s="169">
        <v>0</v>
      </c>
      <c r="AK181" s="169">
        <v>0</v>
      </c>
      <c r="AL181" s="169">
        <v>0</v>
      </c>
      <c r="AM181" s="169">
        <v>0</v>
      </c>
      <c r="AN181" s="169">
        <v>0</v>
      </c>
      <c r="AO181" s="169">
        <v>0</v>
      </c>
      <c r="AP181" s="169">
        <v>0</v>
      </c>
      <c r="AQ181" s="169">
        <v>0</v>
      </c>
      <c r="AR181" s="169">
        <v>0</v>
      </c>
      <c r="AS181" s="169">
        <v>0</v>
      </c>
      <c r="AT181" s="169">
        <v>0</v>
      </c>
      <c r="AU181" s="169">
        <v>0</v>
      </c>
      <c r="AV181" s="169">
        <v>0</v>
      </c>
      <c r="AW181" s="169">
        <v>0</v>
      </c>
    </row>
    <row r="182" ht="16.5" customHeight="1" spans="1:49">
      <c r="A182" s="167" t="s">
        <v>358</v>
      </c>
      <c r="B182" s="167" t="s">
        <v>125</v>
      </c>
      <c r="C182" s="167" t="s">
        <v>252</v>
      </c>
      <c r="D182" s="168" t="s">
        <v>362</v>
      </c>
      <c r="E182" s="169">
        <v>0</v>
      </c>
      <c r="F182" s="169">
        <v>0</v>
      </c>
      <c r="G182" s="169">
        <v>0</v>
      </c>
      <c r="H182" s="169">
        <v>0</v>
      </c>
      <c r="I182" s="169">
        <v>0</v>
      </c>
      <c r="J182" s="169">
        <v>0</v>
      </c>
      <c r="K182" s="169">
        <v>0</v>
      </c>
      <c r="L182" s="169">
        <v>0</v>
      </c>
      <c r="M182" s="169">
        <v>0</v>
      </c>
      <c r="N182" s="169">
        <v>0</v>
      </c>
      <c r="O182" s="169">
        <v>0</v>
      </c>
      <c r="P182" s="169">
        <v>0</v>
      </c>
      <c r="Q182" s="177">
        <v>0</v>
      </c>
      <c r="R182" s="169">
        <v>0</v>
      </c>
      <c r="S182" s="169">
        <v>0</v>
      </c>
      <c r="T182" s="169">
        <v>0</v>
      </c>
      <c r="U182" s="169">
        <v>0</v>
      </c>
      <c r="V182" s="169">
        <v>0</v>
      </c>
      <c r="W182" s="169">
        <v>0</v>
      </c>
      <c r="X182" s="169">
        <v>0</v>
      </c>
      <c r="Y182" s="169">
        <v>0</v>
      </c>
      <c r="Z182" s="169">
        <v>0</v>
      </c>
      <c r="AA182" s="169">
        <v>0</v>
      </c>
      <c r="AB182" s="167" t="s">
        <v>358</v>
      </c>
      <c r="AC182" s="167" t="s">
        <v>125</v>
      </c>
      <c r="AD182" s="167" t="s">
        <v>252</v>
      </c>
      <c r="AE182" s="168" t="s">
        <v>362</v>
      </c>
      <c r="AF182" s="169">
        <v>0</v>
      </c>
      <c r="AG182" s="169">
        <v>0</v>
      </c>
      <c r="AH182" s="169">
        <v>0</v>
      </c>
      <c r="AI182" s="186">
        <v>0</v>
      </c>
      <c r="AJ182" s="169">
        <v>0</v>
      </c>
      <c r="AK182" s="169">
        <v>0</v>
      </c>
      <c r="AL182" s="169">
        <v>0</v>
      </c>
      <c r="AM182" s="169">
        <v>0</v>
      </c>
      <c r="AN182" s="169">
        <v>0</v>
      </c>
      <c r="AO182" s="169">
        <v>0</v>
      </c>
      <c r="AP182" s="169">
        <v>0</v>
      </c>
      <c r="AQ182" s="169">
        <v>0</v>
      </c>
      <c r="AR182" s="169">
        <v>0</v>
      </c>
      <c r="AS182" s="169">
        <v>0</v>
      </c>
      <c r="AT182" s="169">
        <v>0</v>
      </c>
      <c r="AU182" s="169">
        <v>0</v>
      </c>
      <c r="AV182" s="169">
        <v>0</v>
      </c>
      <c r="AW182" s="169">
        <v>0</v>
      </c>
    </row>
    <row r="183" ht="16.5" customHeight="1" spans="1:49">
      <c r="A183" s="167" t="s">
        <v>358</v>
      </c>
      <c r="B183" s="167" t="s">
        <v>125</v>
      </c>
      <c r="C183" s="167" t="s">
        <v>141</v>
      </c>
      <c r="D183" s="168" t="s">
        <v>363</v>
      </c>
      <c r="E183" s="169">
        <v>0</v>
      </c>
      <c r="F183" s="169">
        <v>0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77">
        <v>0</v>
      </c>
      <c r="R183" s="169">
        <v>0</v>
      </c>
      <c r="S183" s="169">
        <v>0</v>
      </c>
      <c r="T183" s="169">
        <v>0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0</v>
      </c>
      <c r="AA183" s="169">
        <v>0</v>
      </c>
      <c r="AB183" s="167" t="s">
        <v>358</v>
      </c>
      <c r="AC183" s="167" t="s">
        <v>125</v>
      </c>
      <c r="AD183" s="167" t="s">
        <v>141</v>
      </c>
      <c r="AE183" s="168" t="s">
        <v>363</v>
      </c>
      <c r="AF183" s="169">
        <v>0</v>
      </c>
      <c r="AG183" s="169">
        <v>0</v>
      </c>
      <c r="AH183" s="169">
        <v>0</v>
      </c>
      <c r="AI183" s="186">
        <v>0</v>
      </c>
      <c r="AJ183" s="169">
        <v>0</v>
      </c>
      <c r="AK183" s="169">
        <v>0</v>
      </c>
      <c r="AL183" s="169">
        <v>0</v>
      </c>
      <c r="AM183" s="169">
        <v>0</v>
      </c>
      <c r="AN183" s="169">
        <v>0</v>
      </c>
      <c r="AO183" s="169">
        <v>0</v>
      </c>
      <c r="AP183" s="169">
        <v>0</v>
      </c>
      <c r="AQ183" s="169">
        <v>0</v>
      </c>
      <c r="AR183" s="169">
        <v>0</v>
      </c>
      <c r="AS183" s="169">
        <v>0</v>
      </c>
      <c r="AT183" s="169">
        <v>0</v>
      </c>
      <c r="AU183" s="169">
        <v>0</v>
      </c>
      <c r="AV183" s="169">
        <v>0</v>
      </c>
      <c r="AW183" s="169">
        <v>0</v>
      </c>
    </row>
    <row r="184" ht="16.5" customHeight="1" spans="1:49">
      <c r="A184" s="167"/>
      <c r="B184" s="167" t="s">
        <v>127</v>
      </c>
      <c r="C184" s="167"/>
      <c r="D184" s="168" t="s">
        <v>364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77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  <c r="Z184" s="169">
        <v>0</v>
      </c>
      <c r="AA184" s="169">
        <v>0</v>
      </c>
      <c r="AB184" s="167"/>
      <c r="AC184" s="167" t="s">
        <v>127</v>
      </c>
      <c r="AD184" s="167"/>
      <c r="AE184" s="168" t="s">
        <v>364</v>
      </c>
      <c r="AF184" s="169">
        <v>0</v>
      </c>
      <c r="AG184" s="169">
        <v>0</v>
      </c>
      <c r="AH184" s="169">
        <v>0</v>
      </c>
      <c r="AI184" s="186">
        <v>0</v>
      </c>
      <c r="AJ184" s="169">
        <v>0</v>
      </c>
      <c r="AK184" s="169">
        <v>0</v>
      </c>
      <c r="AL184" s="169">
        <v>0</v>
      </c>
      <c r="AM184" s="169">
        <v>0</v>
      </c>
      <c r="AN184" s="169">
        <v>0</v>
      </c>
      <c r="AO184" s="169">
        <v>0</v>
      </c>
      <c r="AP184" s="169">
        <v>0</v>
      </c>
      <c r="AQ184" s="169">
        <v>0</v>
      </c>
      <c r="AR184" s="169">
        <v>0</v>
      </c>
      <c r="AS184" s="169">
        <v>0</v>
      </c>
      <c r="AT184" s="169">
        <v>0</v>
      </c>
      <c r="AU184" s="169">
        <v>0</v>
      </c>
      <c r="AV184" s="169">
        <v>0</v>
      </c>
      <c r="AW184" s="169">
        <v>0</v>
      </c>
    </row>
    <row r="185" ht="16.5" customHeight="1" spans="1:49">
      <c r="A185" s="167" t="s">
        <v>358</v>
      </c>
      <c r="B185" s="167" t="s">
        <v>129</v>
      </c>
      <c r="C185" s="167" t="s">
        <v>122</v>
      </c>
      <c r="D185" s="168" t="s">
        <v>365</v>
      </c>
      <c r="E185" s="169">
        <v>0</v>
      </c>
      <c r="F185" s="169">
        <v>0</v>
      </c>
      <c r="G185" s="169">
        <v>0</v>
      </c>
      <c r="H185" s="169">
        <v>0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0</v>
      </c>
      <c r="O185" s="169">
        <v>0</v>
      </c>
      <c r="P185" s="169">
        <v>0</v>
      </c>
      <c r="Q185" s="177">
        <v>0</v>
      </c>
      <c r="R185" s="169">
        <v>0</v>
      </c>
      <c r="S185" s="169">
        <v>0</v>
      </c>
      <c r="T185" s="169">
        <v>0</v>
      </c>
      <c r="U185" s="169">
        <v>0</v>
      </c>
      <c r="V185" s="169">
        <v>0</v>
      </c>
      <c r="W185" s="169">
        <v>0</v>
      </c>
      <c r="X185" s="169">
        <v>0</v>
      </c>
      <c r="Y185" s="169">
        <v>0</v>
      </c>
      <c r="Z185" s="169">
        <v>0</v>
      </c>
      <c r="AA185" s="169">
        <v>0</v>
      </c>
      <c r="AB185" s="167" t="s">
        <v>358</v>
      </c>
      <c r="AC185" s="167" t="s">
        <v>129</v>
      </c>
      <c r="AD185" s="167" t="s">
        <v>122</v>
      </c>
      <c r="AE185" s="168" t="s">
        <v>365</v>
      </c>
      <c r="AF185" s="169">
        <v>0</v>
      </c>
      <c r="AG185" s="169">
        <v>0</v>
      </c>
      <c r="AH185" s="169">
        <v>0</v>
      </c>
      <c r="AI185" s="186">
        <v>0</v>
      </c>
      <c r="AJ185" s="169">
        <v>0</v>
      </c>
      <c r="AK185" s="169">
        <v>0</v>
      </c>
      <c r="AL185" s="169">
        <v>0</v>
      </c>
      <c r="AM185" s="169">
        <v>0</v>
      </c>
      <c r="AN185" s="169">
        <v>0</v>
      </c>
      <c r="AO185" s="169">
        <v>0</v>
      </c>
      <c r="AP185" s="169">
        <v>0</v>
      </c>
      <c r="AQ185" s="169">
        <v>0</v>
      </c>
      <c r="AR185" s="169">
        <v>0</v>
      </c>
      <c r="AS185" s="169">
        <v>0</v>
      </c>
      <c r="AT185" s="169">
        <v>0</v>
      </c>
      <c r="AU185" s="169">
        <v>0</v>
      </c>
      <c r="AV185" s="169">
        <v>0</v>
      </c>
      <c r="AW185" s="169">
        <v>0</v>
      </c>
    </row>
    <row r="186" ht="16.5" customHeight="1" spans="1:49">
      <c r="A186" s="167" t="s">
        <v>358</v>
      </c>
      <c r="B186" s="167" t="s">
        <v>129</v>
      </c>
      <c r="C186" s="167" t="s">
        <v>141</v>
      </c>
      <c r="D186" s="168" t="s">
        <v>366</v>
      </c>
      <c r="E186" s="169">
        <v>0</v>
      </c>
      <c r="F186" s="169">
        <v>0</v>
      </c>
      <c r="G186" s="169">
        <v>0</v>
      </c>
      <c r="H186" s="169">
        <v>0</v>
      </c>
      <c r="I186" s="169">
        <v>0</v>
      </c>
      <c r="J186" s="169">
        <v>0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77">
        <v>0</v>
      </c>
      <c r="R186" s="169">
        <v>0</v>
      </c>
      <c r="S186" s="169">
        <v>0</v>
      </c>
      <c r="T186" s="169">
        <v>0</v>
      </c>
      <c r="U186" s="169">
        <v>0</v>
      </c>
      <c r="V186" s="169">
        <v>0</v>
      </c>
      <c r="W186" s="169">
        <v>0</v>
      </c>
      <c r="X186" s="169">
        <v>0</v>
      </c>
      <c r="Y186" s="169">
        <v>0</v>
      </c>
      <c r="Z186" s="169">
        <v>0</v>
      </c>
      <c r="AA186" s="169">
        <v>0</v>
      </c>
      <c r="AB186" s="167" t="s">
        <v>358</v>
      </c>
      <c r="AC186" s="167" t="s">
        <v>129</v>
      </c>
      <c r="AD186" s="167" t="s">
        <v>141</v>
      </c>
      <c r="AE186" s="168" t="s">
        <v>366</v>
      </c>
      <c r="AF186" s="169">
        <v>0</v>
      </c>
      <c r="AG186" s="169">
        <v>0</v>
      </c>
      <c r="AH186" s="169">
        <v>0</v>
      </c>
      <c r="AI186" s="186">
        <v>0</v>
      </c>
      <c r="AJ186" s="169">
        <v>0</v>
      </c>
      <c r="AK186" s="169">
        <v>0</v>
      </c>
      <c r="AL186" s="169">
        <v>0</v>
      </c>
      <c r="AM186" s="169">
        <v>0</v>
      </c>
      <c r="AN186" s="169">
        <v>0</v>
      </c>
      <c r="AO186" s="169">
        <v>0</v>
      </c>
      <c r="AP186" s="169">
        <v>0</v>
      </c>
      <c r="AQ186" s="169">
        <v>0</v>
      </c>
      <c r="AR186" s="169">
        <v>0</v>
      </c>
      <c r="AS186" s="169">
        <v>0</v>
      </c>
      <c r="AT186" s="169">
        <v>0</v>
      </c>
      <c r="AU186" s="169">
        <v>0</v>
      </c>
      <c r="AV186" s="169">
        <v>0</v>
      </c>
      <c r="AW186" s="169">
        <v>0</v>
      </c>
    </row>
    <row r="187" ht="16.5" customHeight="1" spans="1:49">
      <c r="A187" s="167"/>
      <c r="B187" s="167" t="s">
        <v>148</v>
      </c>
      <c r="C187" s="167"/>
      <c r="D187" s="168" t="s">
        <v>367</v>
      </c>
      <c r="E187" s="169">
        <v>24941.73</v>
      </c>
      <c r="F187" s="169">
        <v>15570.39</v>
      </c>
      <c r="G187" s="169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69">
        <v>0</v>
      </c>
      <c r="O187" s="169">
        <v>0</v>
      </c>
      <c r="P187" s="169">
        <v>0</v>
      </c>
      <c r="Q187" s="177">
        <v>0</v>
      </c>
      <c r="R187" s="169">
        <v>0</v>
      </c>
      <c r="S187" s="169">
        <v>0</v>
      </c>
      <c r="T187" s="169">
        <v>13500</v>
      </c>
      <c r="U187" s="169">
        <v>2070.39</v>
      </c>
      <c r="V187" s="169">
        <v>0</v>
      </c>
      <c r="W187" s="169">
        <v>0</v>
      </c>
      <c r="X187" s="169">
        <v>0</v>
      </c>
      <c r="Y187" s="169">
        <v>0</v>
      </c>
      <c r="Z187" s="169">
        <v>0</v>
      </c>
      <c r="AA187" s="169">
        <v>0</v>
      </c>
      <c r="AB187" s="167"/>
      <c r="AC187" s="167" t="s">
        <v>148</v>
      </c>
      <c r="AD187" s="167"/>
      <c r="AE187" s="168" t="s">
        <v>367</v>
      </c>
      <c r="AF187" s="169">
        <v>0</v>
      </c>
      <c r="AG187" s="169">
        <v>0</v>
      </c>
      <c r="AH187" s="169">
        <v>0</v>
      </c>
      <c r="AI187" s="186">
        <v>0</v>
      </c>
      <c r="AJ187" s="169">
        <v>9371.34</v>
      </c>
      <c r="AK187" s="169">
        <v>9371.34</v>
      </c>
      <c r="AL187" s="169">
        <v>371.34</v>
      </c>
      <c r="AM187" s="169">
        <v>9000</v>
      </c>
      <c r="AN187" s="169">
        <v>0</v>
      </c>
      <c r="AO187" s="169">
        <v>0</v>
      </c>
      <c r="AP187" s="169">
        <v>0</v>
      </c>
      <c r="AQ187" s="169">
        <v>0</v>
      </c>
      <c r="AR187" s="169">
        <v>0</v>
      </c>
      <c r="AS187" s="169">
        <v>0</v>
      </c>
      <c r="AT187" s="169">
        <v>0</v>
      </c>
      <c r="AU187" s="169">
        <v>0</v>
      </c>
      <c r="AV187" s="169">
        <v>0</v>
      </c>
      <c r="AW187" s="169">
        <v>0</v>
      </c>
    </row>
    <row r="188" ht="16.5" customHeight="1" spans="1:49">
      <c r="A188" s="167" t="s">
        <v>358</v>
      </c>
      <c r="B188" s="167" t="s">
        <v>150</v>
      </c>
      <c r="C188" s="167" t="s">
        <v>122</v>
      </c>
      <c r="D188" s="168" t="s">
        <v>368</v>
      </c>
      <c r="E188" s="169">
        <v>9185.53</v>
      </c>
      <c r="F188" s="169">
        <v>0</v>
      </c>
      <c r="G188" s="169">
        <v>0</v>
      </c>
      <c r="H188" s="169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69">
        <v>0</v>
      </c>
      <c r="P188" s="169">
        <v>0</v>
      </c>
      <c r="Q188" s="177">
        <v>0</v>
      </c>
      <c r="R188" s="169">
        <v>0</v>
      </c>
      <c r="S188" s="169">
        <v>0</v>
      </c>
      <c r="T188" s="169">
        <v>0</v>
      </c>
      <c r="U188" s="169">
        <v>0</v>
      </c>
      <c r="V188" s="169">
        <v>0</v>
      </c>
      <c r="W188" s="169">
        <v>0</v>
      </c>
      <c r="X188" s="169">
        <v>0</v>
      </c>
      <c r="Y188" s="169">
        <v>0</v>
      </c>
      <c r="Z188" s="169">
        <v>0</v>
      </c>
      <c r="AA188" s="169">
        <v>0</v>
      </c>
      <c r="AB188" s="167" t="s">
        <v>358</v>
      </c>
      <c r="AC188" s="167" t="s">
        <v>150</v>
      </c>
      <c r="AD188" s="167" t="s">
        <v>122</v>
      </c>
      <c r="AE188" s="168" t="s">
        <v>368</v>
      </c>
      <c r="AF188" s="169">
        <v>0</v>
      </c>
      <c r="AG188" s="169">
        <v>0</v>
      </c>
      <c r="AH188" s="169">
        <v>0</v>
      </c>
      <c r="AI188" s="186">
        <v>0</v>
      </c>
      <c r="AJ188" s="169">
        <v>9185.53</v>
      </c>
      <c r="AK188" s="169">
        <v>9185.53</v>
      </c>
      <c r="AL188" s="169">
        <v>185.53</v>
      </c>
      <c r="AM188" s="169">
        <v>9000</v>
      </c>
      <c r="AN188" s="169">
        <v>0</v>
      </c>
      <c r="AO188" s="169">
        <v>0</v>
      </c>
      <c r="AP188" s="169">
        <v>0</v>
      </c>
      <c r="AQ188" s="169">
        <v>0</v>
      </c>
      <c r="AR188" s="169">
        <v>0</v>
      </c>
      <c r="AS188" s="169">
        <v>0</v>
      </c>
      <c r="AT188" s="169">
        <v>0</v>
      </c>
      <c r="AU188" s="169">
        <v>0</v>
      </c>
      <c r="AV188" s="169">
        <v>0</v>
      </c>
      <c r="AW188" s="169">
        <v>0</v>
      </c>
    </row>
    <row r="189" ht="16.5" customHeight="1" spans="1:49">
      <c r="A189" s="167" t="s">
        <v>358</v>
      </c>
      <c r="B189" s="167" t="s">
        <v>150</v>
      </c>
      <c r="C189" s="167" t="s">
        <v>127</v>
      </c>
      <c r="D189" s="168" t="s">
        <v>369</v>
      </c>
      <c r="E189" s="169">
        <v>6.13</v>
      </c>
      <c r="F189" s="169">
        <v>0</v>
      </c>
      <c r="G189" s="169">
        <v>0</v>
      </c>
      <c r="H189" s="169">
        <v>0</v>
      </c>
      <c r="I189" s="169">
        <v>0</v>
      </c>
      <c r="J189" s="169">
        <v>0</v>
      </c>
      <c r="K189" s="169">
        <v>0</v>
      </c>
      <c r="L189" s="169">
        <v>0</v>
      </c>
      <c r="M189" s="169">
        <v>0</v>
      </c>
      <c r="N189" s="169">
        <v>0</v>
      </c>
      <c r="O189" s="169">
        <v>0</v>
      </c>
      <c r="P189" s="169">
        <v>0</v>
      </c>
      <c r="Q189" s="177">
        <v>0</v>
      </c>
      <c r="R189" s="169">
        <v>0</v>
      </c>
      <c r="S189" s="169">
        <v>0</v>
      </c>
      <c r="T189" s="169">
        <v>0</v>
      </c>
      <c r="U189" s="169">
        <v>0</v>
      </c>
      <c r="V189" s="169">
        <v>0</v>
      </c>
      <c r="W189" s="169">
        <v>0</v>
      </c>
      <c r="X189" s="169">
        <v>0</v>
      </c>
      <c r="Y189" s="169">
        <v>0</v>
      </c>
      <c r="Z189" s="169">
        <v>0</v>
      </c>
      <c r="AA189" s="169">
        <v>0</v>
      </c>
      <c r="AB189" s="167" t="s">
        <v>358</v>
      </c>
      <c r="AC189" s="167" t="s">
        <v>150</v>
      </c>
      <c r="AD189" s="167" t="s">
        <v>127</v>
      </c>
      <c r="AE189" s="168" t="s">
        <v>369</v>
      </c>
      <c r="AF189" s="169">
        <v>0</v>
      </c>
      <c r="AG189" s="169">
        <v>0</v>
      </c>
      <c r="AH189" s="169">
        <v>0</v>
      </c>
      <c r="AI189" s="186">
        <v>0</v>
      </c>
      <c r="AJ189" s="169">
        <v>6.13</v>
      </c>
      <c r="AK189" s="169">
        <v>6.13</v>
      </c>
      <c r="AL189" s="169">
        <v>6.13</v>
      </c>
      <c r="AM189" s="169">
        <v>0</v>
      </c>
      <c r="AN189" s="169">
        <v>0</v>
      </c>
      <c r="AO189" s="169">
        <v>0</v>
      </c>
      <c r="AP189" s="169">
        <v>0</v>
      </c>
      <c r="AQ189" s="169">
        <v>0</v>
      </c>
      <c r="AR189" s="169">
        <v>0</v>
      </c>
      <c r="AS189" s="169">
        <v>0</v>
      </c>
      <c r="AT189" s="169">
        <v>0</v>
      </c>
      <c r="AU189" s="169">
        <v>0</v>
      </c>
      <c r="AV189" s="169">
        <v>0</v>
      </c>
      <c r="AW189" s="169">
        <v>0</v>
      </c>
    </row>
    <row r="190" ht="16.5" customHeight="1" spans="1:49">
      <c r="A190" s="167" t="s">
        <v>358</v>
      </c>
      <c r="B190" s="167" t="s">
        <v>150</v>
      </c>
      <c r="C190" s="167" t="s">
        <v>148</v>
      </c>
      <c r="D190" s="168" t="s">
        <v>370</v>
      </c>
      <c r="E190" s="169">
        <v>13500</v>
      </c>
      <c r="F190" s="169">
        <v>13500</v>
      </c>
      <c r="G190" s="169">
        <v>0</v>
      </c>
      <c r="H190" s="169">
        <v>0</v>
      </c>
      <c r="I190" s="169">
        <v>0</v>
      </c>
      <c r="J190" s="169">
        <v>0</v>
      </c>
      <c r="K190" s="169">
        <v>0</v>
      </c>
      <c r="L190" s="169">
        <v>0</v>
      </c>
      <c r="M190" s="169">
        <v>0</v>
      </c>
      <c r="N190" s="169">
        <v>0</v>
      </c>
      <c r="O190" s="169">
        <v>0</v>
      </c>
      <c r="P190" s="169">
        <v>0</v>
      </c>
      <c r="Q190" s="177">
        <v>0</v>
      </c>
      <c r="R190" s="169">
        <v>0</v>
      </c>
      <c r="S190" s="169">
        <v>0</v>
      </c>
      <c r="T190" s="169">
        <v>13500</v>
      </c>
      <c r="U190" s="169">
        <v>0</v>
      </c>
      <c r="V190" s="169">
        <v>0</v>
      </c>
      <c r="W190" s="169">
        <v>0</v>
      </c>
      <c r="X190" s="169">
        <v>0</v>
      </c>
      <c r="Y190" s="169">
        <v>0</v>
      </c>
      <c r="Z190" s="169">
        <v>0</v>
      </c>
      <c r="AA190" s="169">
        <v>0</v>
      </c>
      <c r="AB190" s="167" t="s">
        <v>358</v>
      </c>
      <c r="AC190" s="167" t="s">
        <v>150</v>
      </c>
      <c r="AD190" s="167" t="s">
        <v>148</v>
      </c>
      <c r="AE190" s="168" t="s">
        <v>370</v>
      </c>
      <c r="AF190" s="169">
        <v>0</v>
      </c>
      <c r="AG190" s="169">
        <v>0</v>
      </c>
      <c r="AH190" s="169">
        <v>0</v>
      </c>
      <c r="AI190" s="186">
        <v>0</v>
      </c>
      <c r="AJ190" s="169">
        <v>0</v>
      </c>
      <c r="AK190" s="169">
        <v>0</v>
      </c>
      <c r="AL190" s="169">
        <v>0</v>
      </c>
      <c r="AM190" s="169">
        <v>0</v>
      </c>
      <c r="AN190" s="169">
        <v>0</v>
      </c>
      <c r="AO190" s="169">
        <v>0</v>
      </c>
      <c r="AP190" s="169">
        <v>0</v>
      </c>
      <c r="AQ190" s="169">
        <v>0</v>
      </c>
      <c r="AR190" s="169">
        <v>0</v>
      </c>
      <c r="AS190" s="169">
        <v>0</v>
      </c>
      <c r="AT190" s="169">
        <v>0</v>
      </c>
      <c r="AU190" s="169">
        <v>0</v>
      </c>
      <c r="AV190" s="169">
        <v>0</v>
      </c>
      <c r="AW190" s="169">
        <v>0</v>
      </c>
    </row>
    <row r="191" ht="16.5" customHeight="1" spans="1:49">
      <c r="A191" s="167" t="s">
        <v>358</v>
      </c>
      <c r="B191" s="167" t="s">
        <v>150</v>
      </c>
      <c r="C191" s="167" t="s">
        <v>157</v>
      </c>
      <c r="D191" s="168" t="s">
        <v>371</v>
      </c>
      <c r="E191" s="169">
        <v>2070.39</v>
      </c>
      <c r="F191" s="169">
        <v>2070.39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0</v>
      </c>
      <c r="P191" s="169">
        <v>0</v>
      </c>
      <c r="Q191" s="177">
        <v>0</v>
      </c>
      <c r="R191" s="169">
        <v>0</v>
      </c>
      <c r="S191" s="169">
        <v>0</v>
      </c>
      <c r="T191" s="169">
        <v>0</v>
      </c>
      <c r="U191" s="169">
        <v>2070.39</v>
      </c>
      <c r="V191" s="169">
        <v>0</v>
      </c>
      <c r="W191" s="169">
        <v>0</v>
      </c>
      <c r="X191" s="169">
        <v>0</v>
      </c>
      <c r="Y191" s="169">
        <v>0</v>
      </c>
      <c r="Z191" s="169">
        <v>0</v>
      </c>
      <c r="AA191" s="169">
        <v>0</v>
      </c>
      <c r="AB191" s="167" t="s">
        <v>358</v>
      </c>
      <c r="AC191" s="167" t="s">
        <v>150</v>
      </c>
      <c r="AD191" s="167" t="s">
        <v>157</v>
      </c>
      <c r="AE191" s="168" t="s">
        <v>371</v>
      </c>
      <c r="AF191" s="169">
        <v>0</v>
      </c>
      <c r="AG191" s="169">
        <v>0</v>
      </c>
      <c r="AH191" s="169">
        <v>0</v>
      </c>
      <c r="AI191" s="186">
        <v>0</v>
      </c>
      <c r="AJ191" s="169">
        <v>0</v>
      </c>
      <c r="AK191" s="169">
        <v>0</v>
      </c>
      <c r="AL191" s="169">
        <v>0</v>
      </c>
      <c r="AM191" s="169">
        <v>0</v>
      </c>
      <c r="AN191" s="169">
        <v>0</v>
      </c>
      <c r="AO191" s="169">
        <v>0</v>
      </c>
      <c r="AP191" s="169">
        <v>0</v>
      </c>
      <c r="AQ191" s="169">
        <v>0</v>
      </c>
      <c r="AR191" s="169">
        <v>0</v>
      </c>
      <c r="AS191" s="169">
        <v>0</v>
      </c>
      <c r="AT191" s="169">
        <v>0</v>
      </c>
      <c r="AU191" s="169">
        <v>0</v>
      </c>
      <c r="AV191" s="169">
        <v>0</v>
      </c>
      <c r="AW191" s="169">
        <v>0</v>
      </c>
    </row>
    <row r="192" ht="16.5" customHeight="1" spans="1:49">
      <c r="A192" s="167" t="s">
        <v>358</v>
      </c>
      <c r="B192" s="167" t="s">
        <v>150</v>
      </c>
      <c r="C192" s="167" t="s">
        <v>141</v>
      </c>
      <c r="D192" s="168" t="s">
        <v>372</v>
      </c>
      <c r="E192" s="169">
        <v>179.69</v>
      </c>
      <c r="F192" s="169">
        <v>0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69">
        <v>0</v>
      </c>
      <c r="P192" s="169">
        <v>0</v>
      </c>
      <c r="Q192" s="177">
        <v>0</v>
      </c>
      <c r="R192" s="169">
        <v>0</v>
      </c>
      <c r="S192" s="169">
        <v>0</v>
      </c>
      <c r="T192" s="169">
        <v>0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0</v>
      </c>
      <c r="AA192" s="169">
        <v>0</v>
      </c>
      <c r="AB192" s="167" t="s">
        <v>358</v>
      </c>
      <c r="AC192" s="167" t="s">
        <v>150</v>
      </c>
      <c r="AD192" s="167" t="s">
        <v>141</v>
      </c>
      <c r="AE192" s="168" t="s">
        <v>372</v>
      </c>
      <c r="AF192" s="169">
        <v>0</v>
      </c>
      <c r="AG192" s="169">
        <v>0</v>
      </c>
      <c r="AH192" s="169">
        <v>0</v>
      </c>
      <c r="AI192" s="186">
        <v>0</v>
      </c>
      <c r="AJ192" s="169">
        <v>179.69</v>
      </c>
      <c r="AK192" s="169">
        <v>179.69</v>
      </c>
      <c r="AL192" s="169">
        <v>179.69</v>
      </c>
      <c r="AM192" s="169">
        <v>0</v>
      </c>
      <c r="AN192" s="169">
        <v>0</v>
      </c>
      <c r="AO192" s="169">
        <v>0</v>
      </c>
      <c r="AP192" s="169">
        <v>0</v>
      </c>
      <c r="AQ192" s="169">
        <v>0</v>
      </c>
      <c r="AR192" s="169">
        <v>0</v>
      </c>
      <c r="AS192" s="169">
        <v>0</v>
      </c>
      <c r="AT192" s="169">
        <v>0</v>
      </c>
      <c r="AU192" s="169">
        <v>0</v>
      </c>
      <c r="AV192" s="169">
        <v>0</v>
      </c>
      <c r="AW192" s="169">
        <v>0</v>
      </c>
    </row>
    <row r="193" ht="16.5" customHeight="1" spans="1:49">
      <c r="A193" s="167"/>
      <c r="B193" s="167" t="s">
        <v>157</v>
      </c>
      <c r="C193" s="167"/>
      <c r="D193" s="168" t="s">
        <v>373</v>
      </c>
      <c r="E193" s="169">
        <v>0</v>
      </c>
      <c r="F193" s="169">
        <v>0</v>
      </c>
      <c r="G193" s="169">
        <v>0</v>
      </c>
      <c r="H193" s="169">
        <v>0</v>
      </c>
      <c r="I193" s="169">
        <v>0</v>
      </c>
      <c r="J193" s="169">
        <v>0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0</v>
      </c>
      <c r="Q193" s="177">
        <v>0</v>
      </c>
      <c r="R193" s="169">
        <v>0</v>
      </c>
      <c r="S193" s="169">
        <v>0</v>
      </c>
      <c r="T193" s="169">
        <v>0</v>
      </c>
      <c r="U193" s="169">
        <v>0</v>
      </c>
      <c r="V193" s="169">
        <v>0</v>
      </c>
      <c r="W193" s="169">
        <v>0</v>
      </c>
      <c r="X193" s="169">
        <v>0</v>
      </c>
      <c r="Y193" s="169">
        <v>0</v>
      </c>
      <c r="Z193" s="169">
        <v>0</v>
      </c>
      <c r="AA193" s="169">
        <v>0</v>
      </c>
      <c r="AB193" s="167"/>
      <c r="AC193" s="167" t="s">
        <v>157</v>
      </c>
      <c r="AD193" s="167"/>
      <c r="AE193" s="168" t="s">
        <v>373</v>
      </c>
      <c r="AF193" s="169">
        <v>0</v>
      </c>
      <c r="AG193" s="169">
        <v>0</v>
      </c>
      <c r="AH193" s="169">
        <v>0</v>
      </c>
      <c r="AI193" s="186">
        <v>0</v>
      </c>
      <c r="AJ193" s="169">
        <v>0</v>
      </c>
      <c r="AK193" s="169">
        <v>0</v>
      </c>
      <c r="AL193" s="169">
        <v>0</v>
      </c>
      <c r="AM193" s="169">
        <v>0</v>
      </c>
      <c r="AN193" s="169">
        <v>0</v>
      </c>
      <c r="AO193" s="169">
        <v>0</v>
      </c>
      <c r="AP193" s="169">
        <v>0</v>
      </c>
      <c r="AQ193" s="169">
        <v>0</v>
      </c>
      <c r="AR193" s="169">
        <v>0</v>
      </c>
      <c r="AS193" s="169">
        <v>0</v>
      </c>
      <c r="AT193" s="169">
        <v>0</v>
      </c>
      <c r="AU193" s="169">
        <v>0</v>
      </c>
      <c r="AV193" s="169">
        <v>0</v>
      </c>
      <c r="AW193" s="169">
        <v>0</v>
      </c>
    </row>
    <row r="194" ht="16.5" customHeight="1" spans="1:49">
      <c r="A194" s="167" t="s">
        <v>358</v>
      </c>
      <c r="B194" s="167" t="s">
        <v>159</v>
      </c>
      <c r="C194" s="167" t="s">
        <v>141</v>
      </c>
      <c r="D194" s="168" t="s">
        <v>374</v>
      </c>
      <c r="E194" s="169">
        <v>0</v>
      </c>
      <c r="F194" s="169">
        <v>0</v>
      </c>
      <c r="G194" s="169">
        <v>0</v>
      </c>
      <c r="H194" s="169">
        <v>0</v>
      </c>
      <c r="I194" s="169">
        <v>0</v>
      </c>
      <c r="J194" s="169">
        <v>0</v>
      </c>
      <c r="K194" s="169">
        <v>0</v>
      </c>
      <c r="L194" s="169">
        <v>0</v>
      </c>
      <c r="M194" s="169">
        <v>0</v>
      </c>
      <c r="N194" s="169">
        <v>0</v>
      </c>
      <c r="O194" s="169">
        <v>0</v>
      </c>
      <c r="P194" s="169">
        <v>0</v>
      </c>
      <c r="Q194" s="177">
        <v>0</v>
      </c>
      <c r="R194" s="169">
        <v>0</v>
      </c>
      <c r="S194" s="169">
        <v>0</v>
      </c>
      <c r="T194" s="169">
        <v>0</v>
      </c>
      <c r="U194" s="169">
        <v>0</v>
      </c>
      <c r="V194" s="169">
        <v>0</v>
      </c>
      <c r="W194" s="169">
        <v>0</v>
      </c>
      <c r="X194" s="169">
        <v>0</v>
      </c>
      <c r="Y194" s="169">
        <v>0</v>
      </c>
      <c r="Z194" s="169">
        <v>0</v>
      </c>
      <c r="AA194" s="169">
        <v>0</v>
      </c>
      <c r="AB194" s="167" t="s">
        <v>358</v>
      </c>
      <c r="AC194" s="167" t="s">
        <v>159</v>
      </c>
      <c r="AD194" s="167" t="s">
        <v>141</v>
      </c>
      <c r="AE194" s="168" t="s">
        <v>374</v>
      </c>
      <c r="AF194" s="169">
        <v>0</v>
      </c>
      <c r="AG194" s="169">
        <v>0</v>
      </c>
      <c r="AH194" s="169">
        <v>0</v>
      </c>
      <c r="AI194" s="186">
        <v>0</v>
      </c>
      <c r="AJ194" s="169">
        <v>0</v>
      </c>
      <c r="AK194" s="169">
        <v>0</v>
      </c>
      <c r="AL194" s="169">
        <v>0</v>
      </c>
      <c r="AM194" s="169">
        <v>0</v>
      </c>
      <c r="AN194" s="169">
        <v>0</v>
      </c>
      <c r="AO194" s="169">
        <v>0</v>
      </c>
      <c r="AP194" s="169">
        <v>0</v>
      </c>
      <c r="AQ194" s="169">
        <v>0</v>
      </c>
      <c r="AR194" s="169">
        <v>0</v>
      </c>
      <c r="AS194" s="169">
        <v>0</v>
      </c>
      <c r="AT194" s="169">
        <v>0</v>
      </c>
      <c r="AU194" s="169">
        <v>0</v>
      </c>
      <c r="AV194" s="169">
        <v>0</v>
      </c>
      <c r="AW194" s="169">
        <v>0</v>
      </c>
    </row>
    <row r="195" ht="16.5" customHeight="1" spans="1:49">
      <c r="A195" s="167"/>
      <c r="B195" s="167" t="s">
        <v>154</v>
      </c>
      <c r="C195" s="167"/>
      <c r="D195" s="168" t="s">
        <v>375</v>
      </c>
      <c r="E195" s="169">
        <v>0</v>
      </c>
      <c r="F195" s="169">
        <v>0</v>
      </c>
      <c r="G195" s="169">
        <v>0</v>
      </c>
      <c r="H195" s="169">
        <v>0</v>
      </c>
      <c r="I195" s="169">
        <v>0</v>
      </c>
      <c r="J195" s="169">
        <v>0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77">
        <v>0</v>
      </c>
      <c r="R195" s="169">
        <v>0</v>
      </c>
      <c r="S195" s="169">
        <v>0</v>
      </c>
      <c r="T195" s="169">
        <v>0</v>
      </c>
      <c r="U195" s="169">
        <v>0</v>
      </c>
      <c r="V195" s="169">
        <v>0</v>
      </c>
      <c r="W195" s="169">
        <v>0</v>
      </c>
      <c r="X195" s="169">
        <v>0</v>
      </c>
      <c r="Y195" s="169">
        <v>0</v>
      </c>
      <c r="Z195" s="169">
        <v>0</v>
      </c>
      <c r="AA195" s="169">
        <v>0</v>
      </c>
      <c r="AB195" s="167"/>
      <c r="AC195" s="167" t="s">
        <v>154</v>
      </c>
      <c r="AD195" s="167"/>
      <c r="AE195" s="168" t="s">
        <v>375</v>
      </c>
      <c r="AF195" s="169">
        <v>0</v>
      </c>
      <c r="AG195" s="169">
        <v>0</v>
      </c>
      <c r="AH195" s="169">
        <v>0</v>
      </c>
      <c r="AI195" s="186">
        <v>0</v>
      </c>
      <c r="AJ195" s="169">
        <v>0</v>
      </c>
      <c r="AK195" s="169">
        <v>0</v>
      </c>
      <c r="AL195" s="169">
        <v>0</v>
      </c>
      <c r="AM195" s="169">
        <v>0</v>
      </c>
      <c r="AN195" s="169">
        <v>0</v>
      </c>
      <c r="AO195" s="169">
        <v>0</v>
      </c>
      <c r="AP195" s="169">
        <v>0</v>
      </c>
      <c r="AQ195" s="169">
        <v>0</v>
      </c>
      <c r="AR195" s="169">
        <v>0</v>
      </c>
      <c r="AS195" s="169">
        <v>0</v>
      </c>
      <c r="AT195" s="169">
        <v>0</v>
      </c>
      <c r="AU195" s="169">
        <v>0</v>
      </c>
      <c r="AV195" s="169">
        <v>0</v>
      </c>
      <c r="AW195" s="169">
        <v>0</v>
      </c>
    </row>
    <row r="196" ht="16.5" customHeight="1" spans="1:49">
      <c r="A196" s="167" t="s">
        <v>358</v>
      </c>
      <c r="B196" s="167" t="s">
        <v>165</v>
      </c>
      <c r="C196" s="167" t="s">
        <v>122</v>
      </c>
      <c r="D196" s="168" t="s">
        <v>376</v>
      </c>
      <c r="E196" s="169">
        <v>0</v>
      </c>
      <c r="F196" s="169">
        <v>0</v>
      </c>
      <c r="G196" s="169">
        <v>0</v>
      </c>
      <c r="H196" s="169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77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0</v>
      </c>
      <c r="AA196" s="169">
        <v>0</v>
      </c>
      <c r="AB196" s="167" t="s">
        <v>358</v>
      </c>
      <c r="AC196" s="167" t="s">
        <v>165</v>
      </c>
      <c r="AD196" s="167" t="s">
        <v>122</v>
      </c>
      <c r="AE196" s="168" t="s">
        <v>376</v>
      </c>
      <c r="AF196" s="169">
        <v>0</v>
      </c>
      <c r="AG196" s="169">
        <v>0</v>
      </c>
      <c r="AH196" s="169">
        <v>0</v>
      </c>
      <c r="AI196" s="186">
        <v>0</v>
      </c>
      <c r="AJ196" s="169">
        <v>0</v>
      </c>
      <c r="AK196" s="169">
        <v>0</v>
      </c>
      <c r="AL196" s="169">
        <v>0</v>
      </c>
      <c r="AM196" s="169">
        <v>0</v>
      </c>
      <c r="AN196" s="169">
        <v>0</v>
      </c>
      <c r="AO196" s="169">
        <v>0</v>
      </c>
      <c r="AP196" s="169">
        <v>0</v>
      </c>
      <c r="AQ196" s="169">
        <v>0</v>
      </c>
      <c r="AR196" s="169">
        <v>0</v>
      </c>
      <c r="AS196" s="169">
        <v>0</v>
      </c>
      <c r="AT196" s="169">
        <v>0</v>
      </c>
      <c r="AU196" s="169">
        <v>0</v>
      </c>
      <c r="AV196" s="169">
        <v>0</v>
      </c>
      <c r="AW196" s="169">
        <v>0</v>
      </c>
    </row>
    <row r="197" ht="16.5" customHeight="1" spans="1:49">
      <c r="A197" s="167" t="s">
        <v>358</v>
      </c>
      <c r="B197" s="167" t="s">
        <v>165</v>
      </c>
      <c r="C197" s="167" t="s">
        <v>148</v>
      </c>
      <c r="D197" s="168" t="s">
        <v>377</v>
      </c>
      <c r="E197" s="169">
        <v>0</v>
      </c>
      <c r="F197" s="169">
        <v>0</v>
      </c>
      <c r="G197" s="169"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77">
        <v>0</v>
      </c>
      <c r="R197" s="169">
        <v>0</v>
      </c>
      <c r="S197" s="169">
        <v>0</v>
      </c>
      <c r="T197" s="169">
        <v>0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0</v>
      </c>
      <c r="AA197" s="169">
        <v>0</v>
      </c>
      <c r="AB197" s="167" t="s">
        <v>358</v>
      </c>
      <c r="AC197" s="167" t="s">
        <v>165</v>
      </c>
      <c r="AD197" s="167" t="s">
        <v>148</v>
      </c>
      <c r="AE197" s="168" t="s">
        <v>377</v>
      </c>
      <c r="AF197" s="169">
        <v>0</v>
      </c>
      <c r="AG197" s="169">
        <v>0</v>
      </c>
      <c r="AH197" s="169">
        <v>0</v>
      </c>
      <c r="AI197" s="186">
        <v>0</v>
      </c>
      <c r="AJ197" s="169">
        <v>0</v>
      </c>
      <c r="AK197" s="169">
        <v>0</v>
      </c>
      <c r="AL197" s="169">
        <v>0</v>
      </c>
      <c r="AM197" s="169">
        <v>0</v>
      </c>
      <c r="AN197" s="169">
        <v>0</v>
      </c>
      <c r="AO197" s="169">
        <v>0</v>
      </c>
      <c r="AP197" s="169">
        <v>0</v>
      </c>
      <c r="AQ197" s="169">
        <v>0</v>
      </c>
      <c r="AR197" s="169">
        <v>0</v>
      </c>
      <c r="AS197" s="169">
        <v>0</v>
      </c>
      <c r="AT197" s="169">
        <v>0</v>
      </c>
      <c r="AU197" s="169">
        <v>0</v>
      </c>
      <c r="AV197" s="169">
        <v>0</v>
      </c>
      <c r="AW197" s="169">
        <v>0</v>
      </c>
    </row>
    <row r="198" ht="16.5" customHeight="1" spans="1:49">
      <c r="A198" s="167" t="s">
        <v>358</v>
      </c>
      <c r="B198" s="167" t="s">
        <v>165</v>
      </c>
      <c r="C198" s="167" t="s">
        <v>141</v>
      </c>
      <c r="D198" s="168" t="s">
        <v>378</v>
      </c>
      <c r="E198" s="169">
        <v>0</v>
      </c>
      <c r="F198" s="169">
        <v>0</v>
      </c>
      <c r="G198" s="169">
        <v>0</v>
      </c>
      <c r="H198" s="169">
        <v>0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77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0</v>
      </c>
      <c r="AA198" s="169">
        <v>0</v>
      </c>
      <c r="AB198" s="167" t="s">
        <v>358</v>
      </c>
      <c r="AC198" s="167" t="s">
        <v>165</v>
      </c>
      <c r="AD198" s="167" t="s">
        <v>141</v>
      </c>
      <c r="AE198" s="168" t="s">
        <v>378</v>
      </c>
      <c r="AF198" s="169">
        <v>0</v>
      </c>
      <c r="AG198" s="169">
        <v>0</v>
      </c>
      <c r="AH198" s="169">
        <v>0</v>
      </c>
      <c r="AI198" s="186">
        <v>0</v>
      </c>
      <c r="AJ198" s="169">
        <v>0</v>
      </c>
      <c r="AK198" s="169">
        <v>0</v>
      </c>
      <c r="AL198" s="169">
        <v>0</v>
      </c>
      <c r="AM198" s="169">
        <v>0</v>
      </c>
      <c r="AN198" s="169">
        <v>0</v>
      </c>
      <c r="AO198" s="169">
        <v>0</v>
      </c>
      <c r="AP198" s="169">
        <v>0</v>
      </c>
      <c r="AQ198" s="169">
        <v>0</v>
      </c>
      <c r="AR198" s="169">
        <v>0</v>
      </c>
      <c r="AS198" s="169">
        <v>0</v>
      </c>
      <c r="AT198" s="169">
        <v>0</v>
      </c>
      <c r="AU198" s="169">
        <v>0</v>
      </c>
      <c r="AV198" s="169">
        <v>0</v>
      </c>
      <c r="AW198" s="169">
        <v>0</v>
      </c>
    </row>
    <row r="199" ht="16.5" customHeight="1" spans="1:49">
      <c r="A199" s="167"/>
      <c r="B199" s="167" t="s">
        <v>137</v>
      </c>
      <c r="C199" s="167"/>
      <c r="D199" s="168" t="s">
        <v>379</v>
      </c>
      <c r="E199" s="169">
        <v>800</v>
      </c>
      <c r="F199" s="169">
        <v>0</v>
      </c>
      <c r="G199" s="169">
        <v>0</v>
      </c>
      <c r="H199" s="169">
        <v>0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0</v>
      </c>
      <c r="O199" s="169">
        <v>0</v>
      </c>
      <c r="P199" s="169">
        <v>0</v>
      </c>
      <c r="Q199" s="177">
        <v>0</v>
      </c>
      <c r="R199" s="169">
        <v>0</v>
      </c>
      <c r="S199" s="169">
        <v>0</v>
      </c>
      <c r="T199" s="169">
        <v>0</v>
      </c>
      <c r="U199" s="169">
        <v>0</v>
      </c>
      <c r="V199" s="169">
        <v>0</v>
      </c>
      <c r="W199" s="169">
        <v>0</v>
      </c>
      <c r="X199" s="169">
        <v>0</v>
      </c>
      <c r="Y199" s="169">
        <v>0</v>
      </c>
      <c r="Z199" s="169">
        <v>0</v>
      </c>
      <c r="AA199" s="169">
        <v>0</v>
      </c>
      <c r="AB199" s="167"/>
      <c r="AC199" s="167" t="s">
        <v>137</v>
      </c>
      <c r="AD199" s="167"/>
      <c r="AE199" s="168" t="s">
        <v>379</v>
      </c>
      <c r="AF199" s="169">
        <v>0</v>
      </c>
      <c r="AG199" s="169">
        <v>0</v>
      </c>
      <c r="AH199" s="169">
        <v>0</v>
      </c>
      <c r="AI199" s="186">
        <v>0</v>
      </c>
      <c r="AJ199" s="169">
        <v>800</v>
      </c>
      <c r="AK199" s="169">
        <v>0</v>
      </c>
      <c r="AL199" s="169">
        <v>0</v>
      </c>
      <c r="AM199" s="169">
        <v>0</v>
      </c>
      <c r="AN199" s="169">
        <v>0</v>
      </c>
      <c r="AO199" s="169">
        <v>800</v>
      </c>
      <c r="AP199" s="169">
        <v>0</v>
      </c>
      <c r="AQ199" s="169">
        <v>0</v>
      </c>
      <c r="AR199" s="169">
        <v>0</v>
      </c>
      <c r="AS199" s="169">
        <v>0</v>
      </c>
      <c r="AT199" s="169">
        <v>0</v>
      </c>
      <c r="AU199" s="169">
        <v>0</v>
      </c>
      <c r="AV199" s="169">
        <v>0</v>
      </c>
      <c r="AW199" s="169">
        <v>0</v>
      </c>
    </row>
    <row r="200" ht="16.5" customHeight="1" spans="1:49">
      <c r="A200" s="167" t="s">
        <v>358</v>
      </c>
      <c r="B200" s="167" t="s">
        <v>168</v>
      </c>
      <c r="C200" s="167" t="s">
        <v>127</v>
      </c>
      <c r="D200" s="168" t="s">
        <v>380</v>
      </c>
      <c r="E200" s="169">
        <v>0</v>
      </c>
      <c r="F200" s="169">
        <v>0</v>
      </c>
      <c r="G200" s="169">
        <v>0</v>
      </c>
      <c r="H200" s="169">
        <v>0</v>
      </c>
      <c r="I200" s="169">
        <v>0</v>
      </c>
      <c r="J200" s="169">
        <v>0</v>
      </c>
      <c r="K200" s="169">
        <v>0</v>
      </c>
      <c r="L200" s="169">
        <v>0</v>
      </c>
      <c r="M200" s="169">
        <v>0</v>
      </c>
      <c r="N200" s="169">
        <v>0</v>
      </c>
      <c r="O200" s="169">
        <v>0</v>
      </c>
      <c r="P200" s="169">
        <v>0</v>
      </c>
      <c r="Q200" s="177">
        <v>0</v>
      </c>
      <c r="R200" s="169">
        <v>0</v>
      </c>
      <c r="S200" s="169">
        <v>0</v>
      </c>
      <c r="T200" s="169">
        <v>0</v>
      </c>
      <c r="U200" s="169">
        <v>0</v>
      </c>
      <c r="V200" s="169">
        <v>0</v>
      </c>
      <c r="W200" s="169">
        <v>0</v>
      </c>
      <c r="X200" s="169">
        <v>0</v>
      </c>
      <c r="Y200" s="169">
        <v>0</v>
      </c>
      <c r="Z200" s="169">
        <v>0</v>
      </c>
      <c r="AA200" s="169">
        <v>0</v>
      </c>
      <c r="AB200" s="167" t="s">
        <v>358</v>
      </c>
      <c r="AC200" s="167" t="s">
        <v>168</v>
      </c>
      <c r="AD200" s="167" t="s">
        <v>127</v>
      </c>
      <c r="AE200" s="168" t="s">
        <v>380</v>
      </c>
      <c r="AF200" s="169">
        <v>0</v>
      </c>
      <c r="AG200" s="169">
        <v>0</v>
      </c>
      <c r="AH200" s="169">
        <v>0</v>
      </c>
      <c r="AI200" s="186">
        <v>0</v>
      </c>
      <c r="AJ200" s="169">
        <v>0</v>
      </c>
      <c r="AK200" s="169">
        <v>0</v>
      </c>
      <c r="AL200" s="169">
        <v>0</v>
      </c>
      <c r="AM200" s="169">
        <v>0</v>
      </c>
      <c r="AN200" s="169">
        <v>0</v>
      </c>
      <c r="AO200" s="169">
        <v>0</v>
      </c>
      <c r="AP200" s="169">
        <v>0</v>
      </c>
      <c r="AQ200" s="169">
        <v>0</v>
      </c>
      <c r="AR200" s="169">
        <v>0</v>
      </c>
      <c r="AS200" s="169">
        <v>0</v>
      </c>
      <c r="AT200" s="169">
        <v>0</v>
      </c>
      <c r="AU200" s="169">
        <v>0</v>
      </c>
      <c r="AV200" s="169">
        <v>0</v>
      </c>
      <c r="AW200" s="169">
        <v>0</v>
      </c>
    </row>
    <row r="201" ht="16.5" customHeight="1" spans="1:49">
      <c r="A201" s="167" t="s">
        <v>358</v>
      </c>
      <c r="B201" s="167" t="s">
        <v>168</v>
      </c>
      <c r="C201" s="167" t="s">
        <v>143</v>
      </c>
      <c r="D201" s="168" t="s">
        <v>381</v>
      </c>
      <c r="E201" s="169">
        <v>0</v>
      </c>
      <c r="F201" s="169">
        <v>0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9">
        <v>0</v>
      </c>
      <c r="P201" s="169">
        <v>0</v>
      </c>
      <c r="Q201" s="177">
        <v>0</v>
      </c>
      <c r="R201" s="169">
        <v>0</v>
      </c>
      <c r="S201" s="169">
        <v>0</v>
      </c>
      <c r="T201" s="169">
        <v>0</v>
      </c>
      <c r="U201" s="169">
        <v>0</v>
      </c>
      <c r="V201" s="169">
        <v>0</v>
      </c>
      <c r="W201" s="169">
        <v>0</v>
      </c>
      <c r="X201" s="169">
        <v>0</v>
      </c>
      <c r="Y201" s="169">
        <v>0</v>
      </c>
      <c r="Z201" s="169">
        <v>0</v>
      </c>
      <c r="AA201" s="169">
        <v>0</v>
      </c>
      <c r="AB201" s="167" t="s">
        <v>358</v>
      </c>
      <c r="AC201" s="167" t="s">
        <v>168</v>
      </c>
      <c r="AD201" s="167" t="s">
        <v>143</v>
      </c>
      <c r="AE201" s="168" t="s">
        <v>381</v>
      </c>
      <c r="AF201" s="169">
        <v>0</v>
      </c>
      <c r="AG201" s="169">
        <v>0</v>
      </c>
      <c r="AH201" s="169">
        <v>0</v>
      </c>
      <c r="AI201" s="186">
        <v>0</v>
      </c>
      <c r="AJ201" s="169">
        <v>0</v>
      </c>
      <c r="AK201" s="169">
        <v>0</v>
      </c>
      <c r="AL201" s="169">
        <v>0</v>
      </c>
      <c r="AM201" s="169">
        <v>0</v>
      </c>
      <c r="AN201" s="169">
        <v>0</v>
      </c>
      <c r="AO201" s="169">
        <v>0</v>
      </c>
      <c r="AP201" s="169">
        <v>0</v>
      </c>
      <c r="AQ201" s="169">
        <v>0</v>
      </c>
      <c r="AR201" s="169">
        <v>0</v>
      </c>
      <c r="AS201" s="169">
        <v>0</v>
      </c>
      <c r="AT201" s="169">
        <v>0</v>
      </c>
      <c r="AU201" s="169">
        <v>0</v>
      </c>
      <c r="AV201" s="169">
        <v>0</v>
      </c>
      <c r="AW201" s="169">
        <v>0</v>
      </c>
    </row>
    <row r="202" ht="16.5" customHeight="1" spans="1:49">
      <c r="A202" s="167" t="s">
        <v>358</v>
      </c>
      <c r="B202" s="167" t="s">
        <v>168</v>
      </c>
      <c r="C202" s="167" t="s">
        <v>148</v>
      </c>
      <c r="D202" s="168" t="s">
        <v>382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69">
        <v>0</v>
      </c>
      <c r="P202" s="169">
        <v>0</v>
      </c>
      <c r="Q202" s="177">
        <v>0</v>
      </c>
      <c r="R202" s="169">
        <v>0</v>
      </c>
      <c r="S202" s="169">
        <v>0</v>
      </c>
      <c r="T202" s="169">
        <v>0</v>
      </c>
      <c r="U202" s="169">
        <v>0</v>
      </c>
      <c r="V202" s="169">
        <v>0</v>
      </c>
      <c r="W202" s="169">
        <v>0</v>
      </c>
      <c r="X202" s="169">
        <v>0</v>
      </c>
      <c r="Y202" s="169">
        <v>0</v>
      </c>
      <c r="Z202" s="169">
        <v>0</v>
      </c>
      <c r="AA202" s="169">
        <v>0</v>
      </c>
      <c r="AB202" s="167" t="s">
        <v>358</v>
      </c>
      <c r="AC202" s="167" t="s">
        <v>168</v>
      </c>
      <c r="AD202" s="167" t="s">
        <v>148</v>
      </c>
      <c r="AE202" s="168" t="s">
        <v>382</v>
      </c>
      <c r="AF202" s="169">
        <v>0</v>
      </c>
      <c r="AG202" s="169">
        <v>0</v>
      </c>
      <c r="AH202" s="169">
        <v>0</v>
      </c>
      <c r="AI202" s="186">
        <v>0</v>
      </c>
      <c r="AJ202" s="169">
        <v>0</v>
      </c>
      <c r="AK202" s="169">
        <v>0</v>
      </c>
      <c r="AL202" s="169">
        <v>0</v>
      </c>
      <c r="AM202" s="169">
        <v>0</v>
      </c>
      <c r="AN202" s="169">
        <v>0</v>
      </c>
      <c r="AO202" s="169">
        <v>0</v>
      </c>
      <c r="AP202" s="169">
        <v>0</v>
      </c>
      <c r="AQ202" s="169">
        <v>0</v>
      </c>
      <c r="AR202" s="169">
        <v>0</v>
      </c>
      <c r="AS202" s="169">
        <v>0</v>
      </c>
      <c r="AT202" s="169">
        <v>0</v>
      </c>
      <c r="AU202" s="169">
        <v>0</v>
      </c>
      <c r="AV202" s="169">
        <v>0</v>
      </c>
      <c r="AW202" s="169">
        <v>0</v>
      </c>
    </row>
    <row r="203" ht="16.5" customHeight="1" spans="1:49">
      <c r="A203" s="167" t="s">
        <v>358</v>
      </c>
      <c r="B203" s="167" t="s">
        <v>168</v>
      </c>
      <c r="C203" s="167" t="s">
        <v>141</v>
      </c>
      <c r="D203" s="168" t="s">
        <v>383</v>
      </c>
      <c r="E203" s="169">
        <v>800</v>
      </c>
      <c r="F203" s="169">
        <v>0</v>
      </c>
      <c r="G203" s="169">
        <v>0</v>
      </c>
      <c r="H203" s="169">
        <v>0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0</v>
      </c>
      <c r="O203" s="169">
        <v>0</v>
      </c>
      <c r="P203" s="169">
        <v>0</v>
      </c>
      <c r="Q203" s="177">
        <v>0</v>
      </c>
      <c r="R203" s="169">
        <v>0</v>
      </c>
      <c r="S203" s="169">
        <v>0</v>
      </c>
      <c r="T203" s="169">
        <v>0</v>
      </c>
      <c r="U203" s="169">
        <v>0</v>
      </c>
      <c r="V203" s="169">
        <v>0</v>
      </c>
      <c r="W203" s="169">
        <v>0</v>
      </c>
      <c r="X203" s="169">
        <v>0</v>
      </c>
      <c r="Y203" s="169">
        <v>0</v>
      </c>
      <c r="Z203" s="169">
        <v>0</v>
      </c>
      <c r="AA203" s="169">
        <v>0</v>
      </c>
      <c r="AB203" s="167" t="s">
        <v>358</v>
      </c>
      <c r="AC203" s="167" t="s">
        <v>168</v>
      </c>
      <c r="AD203" s="167" t="s">
        <v>141</v>
      </c>
      <c r="AE203" s="168" t="s">
        <v>383</v>
      </c>
      <c r="AF203" s="169">
        <v>0</v>
      </c>
      <c r="AG203" s="169">
        <v>0</v>
      </c>
      <c r="AH203" s="169">
        <v>0</v>
      </c>
      <c r="AI203" s="186">
        <v>0</v>
      </c>
      <c r="AJ203" s="169">
        <v>800</v>
      </c>
      <c r="AK203" s="169">
        <v>0</v>
      </c>
      <c r="AL203" s="169">
        <v>0</v>
      </c>
      <c r="AM203" s="169">
        <v>0</v>
      </c>
      <c r="AN203" s="169">
        <v>0</v>
      </c>
      <c r="AO203" s="169">
        <v>800</v>
      </c>
      <c r="AP203" s="169">
        <v>0</v>
      </c>
      <c r="AQ203" s="169">
        <v>0</v>
      </c>
      <c r="AR203" s="169">
        <v>0</v>
      </c>
      <c r="AS203" s="169">
        <v>0</v>
      </c>
      <c r="AT203" s="169">
        <v>0</v>
      </c>
      <c r="AU203" s="169">
        <v>0</v>
      </c>
      <c r="AV203" s="169">
        <v>0</v>
      </c>
      <c r="AW203" s="169">
        <v>0</v>
      </c>
    </row>
    <row r="204" ht="16.5" customHeight="1" spans="1:49">
      <c r="A204" s="167"/>
      <c r="B204" s="167" t="s">
        <v>311</v>
      </c>
      <c r="C204" s="167"/>
      <c r="D204" s="168" t="s">
        <v>384</v>
      </c>
      <c r="E204" s="169">
        <v>0</v>
      </c>
      <c r="F204" s="169">
        <v>0</v>
      </c>
      <c r="G204" s="169">
        <v>0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69">
        <v>0</v>
      </c>
      <c r="P204" s="169">
        <v>0</v>
      </c>
      <c r="Q204" s="177">
        <v>0</v>
      </c>
      <c r="R204" s="169">
        <v>0</v>
      </c>
      <c r="S204" s="169">
        <v>0</v>
      </c>
      <c r="T204" s="169">
        <v>0</v>
      </c>
      <c r="U204" s="169">
        <v>0</v>
      </c>
      <c r="V204" s="169">
        <v>0</v>
      </c>
      <c r="W204" s="169">
        <v>0</v>
      </c>
      <c r="X204" s="169">
        <v>0</v>
      </c>
      <c r="Y204" s="169">
        <v>0</v>
      </c>
      <c r="Z204" s="169">
        <v>0</v>
      </c>
      <c r="AA204" s="169">
        <v>0</v>
      </c>
      <c r="AB204" s="167"/>
      <c r="AC204" s="167" t="s">
        <v>311</v>
      </c>
      <c r="AD204" s="167"/>
      <c r="AE204" s="168" t="s">
        <v>384</v>
      </c>
      <c r="AF204" s="169">
        <v>0</v>
      </c>
      <c r="AG204" s="169">
        <v>0</v>
      </c>
      <c r="AH204" s="169">
        <v>0</v>
      </c>
      <c r="AI204" s="186">
        <v>0</v>
      </c>
      <c r="AJ204" s="169">
        <v>0</v>
      </c>
      <c r="AK204" s="169">
        <v>0</v>
      </c>
      <c r="AL204" s="169">
        <v>0</v>
      </c>
      <c r="AM204" s="169">
        <v>0</v>
      </c>
      <c r="AN204" s="169">
        <v>0</v>
      </c>
      <c r="AO204" s="169">
        <v>0</v>
      </c>
      <c r="AP204" s="169">
        <v>0</v>
      </c>
      <c r="AQ204" s="169">
        <v>0</v>
      </c>
      <c r="AR204" s="169">
        <v>0</v>
      </c>
      <c r="AS204" s="169">
        <v>0</v>
      </c>
      <c r="AT204" s="169">
        <v>0</v>
      </c>
      <c r="AU204" s="169">
        <v>0</v>
      </c>
      <c r="AV204" s="169">
        <v>0</v>
      </c>
      <c r="AW204" s="169">
        <v>0</v>
      </c>
    </row>
    <row r="205" ht="16.5" customHeight="1" spans="1:49">
      <c r="A205" s="167" t="s">
        <v>358</v>
      </c>
      <c r="B205" s="167" t="s">
        <v>313</v>
      </c>
      <c r="C205" s="167" t="s">
        <v>122</v>
      </c>
      <c r="D205" s="168" t="s">
        <v>385</v>
      </c>
      <c r="E205" s="169">
        <v>0</v>
      </c>
      <c r="F205" s="169">
        <v>0</v>
      </c>
      <c r="G205" s="169">
        <v>0</v>
      </c>
      <c r="H205" s="169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77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0</v>
      </c>
      <c r="Y205" s="169">
        <v>0</v>
      </c>
      <c r="Z205" s="169">
        <v>0</v>
      </c>
      <c r="AA205" s="169">
        <v>0</v>
      </c>
      <c r="AB205" s="167" t="s">
        <v>358</v>
      </c>
      <c r="AC205" s="167" t="s">
        <v>313</v>
      </c>
      <c r="AD205" s="167" t="s">
        <v>122</v>
      </c>
      <c r="AE205" s="168" t="s">
        <v>385</v>
      </c>
      <c r="AF205" s="169">
        <v>0</v>
      </c>
      <c r="AG205" s="169">
        <v>0</v>
      </c>
      <c r="AH205" s="169">
        <v>0</v>
      </c>
      <c r="AI205" s="186">
        <v>0</v>
      </c>
      <c r="AJ205" s="169">
        <v>0</v>
      </c>
      <c r="AK205" s="169">
        <v>0</v>
      </c>
      <c r="AL205" s="169">
        <v>0</v>
      </c>
      <c r="AM205" s="169">
        <v>0</v>
      </c>
      <c r="AN205" s="169">
        <v>0</v>
      </c>
      <c r="AO205" s="169">
        <v>0</v>
      </c>
      <c r="AP205" s="169">
        <v>0</v>
      </c>
      <c r="AQ205" s="169">
        <v>0</v>
      </c>
      <c r="AR205" s="169">
        <v>0</v>
      </c>
      <c r="AS205" s="169">
        <v>0</v>
      </c>
      <c r="AT205" s="169">
        <v>0</v>
      </c>
      <c r="AU205" s="169">
        <v>0</v>
      </c>
      <c r="AV205" s="169">
        <v>0</v>
      </c>
      <c r="AW205" s="169">
        <v>0</v>
      </c>
    </row>
    <row r="206" ht="16.5" customHeight="1" spans="1:49">
      <c r="A206" s="167" t="s">
        <v>358</v>
      </c>
      <c r="B206" s="167" t="s">
        <v>313</v>
      </c>
      <c r="C206" s="167" t="s">
        <v>127</v>
      </c>
      <c r="D206" s="168" t="s">
        <v>386</v>
      </c>
      <c r="E206" s="169">
        <v>0</v>
      </c>
      <c r="F206" s="169">
        <v>0</v>
      </c>
      <c r="G206" s="169">
        <v>0</v>
      </c>
      <c r="H206" s="169">
        <v>0</v>
      </c>
      <c r="I206" s="169">
        <v>0</v>
      </c>
      <c r="J206" s="169">
        <v>0</v>
      </c>
      <c r="K206" s="169">
        <v>0</v>
      </c>
      <c r="L206" s="169">
        <v>0</v>
      </c>
      <c r="M206" s="169">
        <v>0</v>
      </c>
      <c r="N206" s="169">
        <v>0</v>
      </c>
      <c r="O206" s="169">
        <v>0</v>
      </c>
      <c r="P206" s="169">
        <v>0</v>
      </c>
      <c r="Q206" s="177">
        <v>0</v>
      </c>
      <c r="R206" s="169">
        <v>0</v>
      </c>
      <c r="S206" s="169">
        <v>0</v>
      </c>
      <c r="T206" s="169">
        <v>0</v>
      </c>
      <c r="U206" s="169">
        <v>0</v>
      </c>
      <c r="V206" s="169">
        <v>0</v>
      </c>
      <c r="W206" s="169">
        <v>0</v>
      </c>
      <c r="X206" s="169">
        <v>0</v>
      </c>
      <c r="Y206" s="169">
        <v>0</v>
      </c>
      <c r="Z206" s="169">
        <v>0</v>
      </c>
      <c r="AA206" s="169">
        <v>0</v>
      </c>
      <c r="AB206" s="167" t="s">
        <v>358</v>
      </c>
      <c r="AC206" s="167" t="s">
        <v>313</v>
      </c>
      <c r="AD206" s="167" t="s">
        <v>127</v>
      </c>
      <c r="AE206" s="168" t="s">
        <v>386</v>
      </c>
      <c r="AF206" s="169">
        <v>0</v>
      </c>
      <c r="AG206" s="169">
        <v>0</v>
      </c>
      <c r="AH206" s="169">
        <v>0</v>
      </c>
      <c r="AI206" s="186">
        <v>0</v>
      </c>
      <c r="AJ206" s="169">
        <v>0</v>
      </c>
      <c r="AK206" s="169">
        <v>0</v>
      </c>
      <c r="AL206" s="169">
        <v>0</v>
      </c>
      <c r="AM206" s="169">
        <v>0</v>
      </c>
      <c r="AN206" s="169">
        <v>0</v>
      </c>
      <c r="AO206" s="169">
        <v>0</v>
      </c>
      <c r="AP206" s="169">
        <v>0</v>
      </c>
      <c r="AQ206" s="169">
        <v>0</v>
      </c>
      <c r="AR206" s="169">
        <v>0</v>
      </c>
      <c r="AS206" s="169">
        <v>0</v>
      </c>
      <c r="AT206" s="169">
        <v>0</v>
      </c>
      <c r="AU206" s="169">
        <v>0</v>
      </c>
      <c r="AV206" s="169">
        <v>0</v>
      </c>
      <c r="AW206" s="169">
        <v>0</v>
      </c>
    </row>
    <row r="207" ht="16.5" customHeight="1" spans="1:49">
      <c r="A207" s="167" t="s">
        <v>358</v>
      </c>
      <c r="B207" s="167" t="s">
        <v>313</v>
      </c>
      <c r="C207" s="167" t="s">
        <v>132</v>
      </c>
      <c r="D207" s="168" t="s">
        <v>387</v>
      </c>
      <c r="E207" s="169"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0</v>
      </c>
      <c r="O207" s="169">
        <v>0</v>
      </c>
      <c r="P207" s="169">
        <v>0</v>
      </c>
      <c r="Q207" s="177">
        <v>0</v>
      </c>
      <c r="R207" s="169">
        <v>0</v>
      </c>
      <c r="S207" s="169">
        <v>0</v>
      </c>
      <c r="T207" s="169">
        <v>0</v>
      </c>
      <c r="U207" s="169">
        <v>0</v>
      </c>
      <c r="V207" s="169">
        <v>0</v>
      </c>
      <c r="W207" s="169">
        <v>0</v>
      </c>
      <c r="X207" s="169">
        <v>0</v>
      </c>
      <c r="Y207" s="169">
        <v>0</v>
      </c>
      <c r="Z207" s="169">
        <v>0</v>
      </c>
      <c r="AA207" s="169">
        <v>0</v>
      </c>
      <c r="AB207" s="167" t="s">
        <v>358</v>
      </c>
      <c r="AC207" s="167" t="s">
        <v>313</v>
      </c>
      <c r="AD207" s="167" t="s">
        <v>132</v>
      </c>
      <c r="AE207" s="168" t="s">
        <v>387</v>
      </c>
      <c r="AF207" s="169">
        <v>0</v>
      </c>
      <c r="AG207" s="169">
        <v>0</v>
      </c>
      <c r="AH207" s="169">
        <v>0</v>
      </c>
      <c r="AI207" s="186">
        <v>0</v>
      </c>
      <c r="AJ207" s="169">
        <v>0</v>
      </c>
      <c r="AK207" s="169">
        <v>0</v>
      </c>
      <c r="AL207" s="169">
        <v>0</v>
      </c>
      <c r="AM207" s="169">
        <v>0</v>
      </c>
      <c r="AN207" s="169">
        <v>0</v>
      </c>
      <c r="AO207" s="169">
        <v>0</v>
      </c>
      <c r="AP207" s="169">
        <v>0</v>
      </c>
      <c r="AQ207" s="169">
        <v>0</v>
      </c>
      <c r="AR207" s="169">
        <v>0</v>
      </c>
      <c r="AS207" s="169">
        <v>0</v>
      </c>
      <c r="AT207" s="169">
        <v>0</v>
      </c>
      <c r="AU207" s="169">
        <v>0</v>
      </c>
      <c r="AV207" s="169">
        <v>0</v>
      </c>
      <c r="AW207" s="169">
        <v>0</v>
      </c>
    </row>
    <row r="208" ht="16.5" customHeight="1" spans="1:49">
      <c r="A208" s="167" t="s">
        <v>358</v>
      </c>
      <c r="B208" s="167" t="s">
        <v>313</v>
      </c>
      <c r="C208" s="167" t="s">
        <v>141</v>
      </c>
      <c r="D208" s="168" t="s">
        <v>388</v>
      </c>
      <c r="E208" s="169">
        <v>0</v>
      </c>
      <c r="F208" s="169">
        <v>0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69">
        <v>0</v>
      </c>
      <c r="P208" s="169">
        <v>0</v>
      </c>
      <c r="Q208" s="177">
        <v>0</v>
      </c>
      <c r="R208" s="169">
        <v>0</v>
      </c>
      <c r="S208" s="169">
        <v>0</v>
      </c>
      <c r="T208" s="169">
        <v>0</v>
      </c>
      <c r="U208" s="169">
        <v>0</v>
      </c>
      <c r="V208" s="169">
        <v>0</v>
      </c>
      <c r="W208" s="169">
        <v>0</v>
      </c>
      <c r="X208" s="169">
        <v>0</v>
      </c>
      <c r="Y208" s="169">
        <v>0</v>
      </c>
      <c r="Z208" s="169">
        <v>0</v>
      </c>
      <c r="AA208" s="169">
        <v>0</v>
      </c>
      <c r="AB208" s="167" t="s">
        <v>358</v>
      </c>
      <c r="AC208" s="167" t="s">
        <v>313</v>
      </c>
      <c r="AD208" s="167" t="s">
        <v>141</v>
      </c>
      <c r="AE208" s="168" t="s">
        <v>388</v>
      </c>
      <c r="AF208" s="169">
        <v>0</v>
      </c>
      <c r="AG208" s="169">
        <v>0</v>
      </c>
      <c r="AH208" s="169">
        <v>0</v>
      </c>
      <c r="AI208" s="186">
        <v>0</v>
      </c>
      <c r="AJ208" s="169">
        <v>0</v>
      </c>
      <c r="AK208" s="169">
        <v>0</v>
      </c>
      <c r="AL208" s="169">
        <v>0</v>
      </c>
      <c r="AM208" s="169">
        <v>0</v>
      </c>
      <c r="AN208" s="169">
        <v>0</v>
      </c>
      <c r="AO208" s="169">
        <v>0</v>
      </c>
      <c r="AP208" s="169">
        <v>0</v>
      </c>
      <c r="AQ208" s="169">
        <v>0</v>
      </c>
      <c r="AR208" s="169">
        <v>0</v>
      </c>
      <c r="AS208" s="169">
        <v>0</v>
      </c>
      <c r="AT208" s="169">
        <v>0</v>
      </c>
      <c r="AU208" s="169">
        <v>0</v>
      </c>
      <c r="AV208" s="169">
        <v>0</v>
      </c>
      <c r="AW208" s="169">
        <v>0</v>
      </c>
    </row>
    <row r="209" ht="16.5" customHeight="1" spans="1:49">
      <c r="A209" s="167"/>
      <c r="B209" s="167" t="s">
        <v>250</v>
      </c>
      <c r="C209" s="167"/>
      <c r="D209" s="168" t="s">
        <v>389</v>
      </c>
      <c r="E209" s="169">
        <v>0</v>
      </c>
      <c r="F209" s="169">
        <v>0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69">
        <v>0</v>
      </c>
      <c r="Q209" s="177">
        <v>0</v>
      </c>
      <c r="R209" s="169">
        <v>0</v>
      </c>
      <c r="S209" s="169">
        <v>0</v>
      </c>
      <c r="T209" s="169">
        <v>0</v>
      </c>
      <c r="U209" s="169">
        <v>0</v>
      </c>
      <c r="V209" s="169">
        <v>0</v>
      </c>
      <c r="W209" s="169">
        <v>0</v>
      </c>
      <c r="X209" s="169">
        <v>0</v>
      </c>
      <c r="Y209" s="169">
        <v>0</v>
      </c>
      <c r="Z209" s="169">
        <v>0</v>
      </c>
      <c r="AA209" s="169">
        <v>0</v>
      </c>
      <c r="AB209" s="167"/>
      <c r="AC209" s="167" t="s">
        <v>250</v>
      </c>
      <c r="AD209" s="167"/>
      <c r="AE209" s="168" t="s">
        <v>389</v>
      </c>
      <c r="AF209" s="169">
        <v>0</v>
      </c>
      <c r="AG209" s="169">
        <v>0</v>
      </c>
      <c r="AH209" s="169">
        <v>0</v>
      </c>
      <c r="AI209" s="186">
        <v>0</v>
      </c>
      <c r="AJ209" s="169">
        <v>0</v>
      </c>
      <c r="AK209" s="169">
        <v>0</v>
      </c>
      <c r="AL209" s="169">
        <v>0</v>
      </c>
      <c r="AM209" s="169">
        <v>0</v>
      </c>
      <c r="AN209" s="169">
        <v>0</v>
      </c>
      <c r="AO209" s="169">
        <v>0</v>
      </c>
      <c r="AP209" s="169">
        <v>0</v>
      </c>
      <c r="AQ209" s="169">
        <v>0</v>
      </c>
      <c r="AR209" s="169">
        <v>0</v>
      </c>
      <c r="AS209" s="169">
        <v>0</v>
      </c>
      <c r="AT209" s="169">
        <v>0</v>
      </c>
      <c r="AU209" s="169">
        <v>0</v>
      </c>
      <c r="AV209" s="169">
        <v>0</v>
      </c>
      <c r="AW209" s="169">
        <v>0</v>
      </c>
    </row>
    <row r="210" ht="16.5" customHeight="1" spans="1:49">
      <c r="A210" s="167" t="s">
        <v>358</v>
      </c>
      <c r="B210" s="167" t="s">
        <v>390</v>
      </c>
      <c r="C210" s="167" t="s">
        <v>122</v>
      </c>
      <c r="D210" s="168" t="s">
        <v>391</v>
      </c>
      <c r="E210" s="169">
        <v>0</v>
      </c>
      <c r="F210" s="169">
        <v>0</v>
      </c>
      <c r="G210" s="169">
        <v>0</v>
      </c>
      <c r="H210" s="169">
        <v>0</v>
      </c>
      <c r="I210" s="169">
        <v>0</v>
      </c>
      <c r="J210" s="169">
        <v>0</v>
      </c>
      <c r="K210" s="169">
        <v>0</v>
      </c>
      <c r="L210" s="169">
        <v>0</v>
      </c>
      <c r="M210" s="169">
        <v>0</v>
      </c>
      <c r="N210" s="169">
        <v>0</v>
      </c>
      <c r="O210" s="169">
        <v>0</v>
      </c>
      <c r="P210" s="169">
        <v>0</v>
      </c>
      <c r="Q210" s="177">
        <v>0</v>
      </c>
      <c r="R210" s="169">
        <v>0</v>
      </c>
      <c r="S210" s="169">
        <v>0</v>
      </c>
      <c r="T210" s="169">
        <v>0</v>
      </c>
      <c r="U210" s="169">
        <v>0</v>
      </c>
      <c r="V210" s="169">
        <v>0</v>
      </c>
      <c r="W210" s="169">
        <v>0</v>
      </c>
      <c r="X210" s="169">
        <v>0</v>
      </c>
      <c r="Y210" s="169">
        <v>0</v>
      </c>
      <c r="Z210" s="169">
        <v>0</v>
      </c>
      <c r="AA210" s="169">
        <v>0</v>
      </c>
      <c r="AB210" s="167" t="s">
        <v>358</v>
      </c>
      <c r="AC210" s="167" t="s">
        <v>390</v>
      </c>
      <c r="AD210" s="167" t="s">
        <v>122</v>
      </c>
      <c r="AE210" s="168" t="s">
        <v>391</v>
      </c>
      <c r="AF210" s="169">
        <v>0</v>
      </c>
      <c r="AG210" s="169">
        <v>0</v>
      </c>
      <c r="AH210" s="169">
        <v>0</v>
      </c>
      <c r="AI210" s="186">
        <v>0</v>
      </c>
      <c r="AJ210" s="169">
        <v>0</v>
      </c>
      <c r="AK210" s="169">
        <v>0</v>
      </c>
      <c r="AL210" s="169">
        <v>0</v>
      </c>
      <c r="AM210" s="169">
        <v>0</v>
      </c>
      <c r="AN210" s="169">
        <v>0</v>
      </c>
      <c r="AO210" s="169">
        <v>0</v>
      </c>
      <c r="AP210" s="169">
        <v>0</v>
      </c>
      <c r="AQ210" s="169">
        <v>0</v>
      </c>
      <c r="AR210" s="169">
        <v>0</v>
      </c>
      <c r="AS210" s="169">
        <v>0</v>
      </c>
      <c r="AT210" s="169">
        <v>0</v>
      </c>
      <c r="AU210" s="169">
        <v>0</v>
      </c>
      <c r="AV210" s="169">
        <v>0</v>
      </c>
      <c r="AW210" s="169">
        <v>0</v>
      </c>
    </row>
    <row r="211" ht="16.5" customHeight="1" spans="1:49">
      <c r="A211" s="167" t="s">
        <v>358</v>
      </c>
      <c r="B211" s="167" t="s">
        <v>390</v>
      </c>
      <c r="C211" s="167" t="s">
        <v>127</v>
      </c>
      <c r="D211" s="168" t="s">
        <v>392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9">
        <v>0</v>
      </c>
      <c r="P211" s="169">
        <v>0</v>
      </c>
      <c r="Q211" s="177">
        <v>0</v>
      </c>
      <c r="R211" s="169">
        <v>0</v>
      </c>
      <c r="S211" s="169">
        <v>0</v>
      </c>
      <c r="T211" s="169">
        <v>0</v>
      </c>
      <c r="U211" s="169">
        <v>0</v>
      </c>
      <c r="V211" s="169">
        <v>0</v>
      </c>
      <c r="W211" s="169">
        <v>0</v>
      </c>
      <c r="X211" s="169">
        <v>0</v>
      </c>
      <c r="Y211" s="169">
        <v>0</v>
      </c>
      <c r="Z211" s="169">
        <v>0</v>
      </c>
      <c r="AA211" s="169">
        <v>0</v>
      </c>
      <c r="AB211" s="167" t="s">
        <v>358</v>
      </c>
      <c r="AC211" s="167" t="s">
        <v>390</v>
      </c>
      <c r="AD211" s="167" t="s">
        <v>127</v>
      </c>
      <c r="AE211" s="168" t="s">
        <v>392</v>
      </c>
      <c r="AF211" s="169">
        <v>0</v>
      </c>
      <c r="AG211" s="169">
        <v>0</v>
      </c>
      <c r="AH211" s="169">
        <v>0</v>
      </c>
      <c r="AI211" s="186">
        <v>0</v>
      </c>
      <c r="AJ211" s="169">
        <v>0</v>
      </c>
      <c r="AK211" s="169">
        <v>0</v>
      </c>
      <c r="AL211" s="169">
        <v>0</v>
      </c>
      <c r="AM211" s="169">
        <v>0</v>
      </c>
      <c r="AN211" s="169">
        <v>0</v>
      </c>
      <c r="AO211" s="169">
        <v>0</v>
      </c>
      <c r="AP211" s="169">
        <v>0</v>
      </c>
      <c r="AQ211" s="169">
        <v>0</v>
      </c>
      <c r="AR211" s="169">
        <v>0</v>
      </c>
      <c r="AS211" s="169">
        <v>0</v>
      </c>
      <c r="AT211" s="169">
        <v>0</v>
      </c>
      <c r="AU211" s="169">
        <v>0</v>
      </c>
      <c r="AV211" s="169">
        <v>0</v>
      </c>
      <c r="AW211" s="169">
        <v>0</v>
      </c>
    </row>
    <row r="212" ht="16.5" customHeight="1" spans="1:49">
      <c r="A212" s="167" t="s">
        <v>358</v>
      </c>
      <c r="B212" s="167" t="s">
        <v>390</v>
      </c>
      <c r="C212" s="167" t="s">
        <v>143</v>
      </c>
      <c r="D212" s="168" t="s">
        <v>393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0</v>
      </c>
      <c r="Q212" s="177">
        <v>0</v>
      </c>
      <c r="R212" s="169">
        <v>0</v>
      </c>
      <c r="S212" s="169">
        <v>0</v>
      </c>
      <c r="T212" s="169">
        <v>0</v>
      </c>
      <c r="U212" s="169">
        <v>0</v>
      </c>
      <c r="V212" s="169">
        <v>0</v>
      </c>
      <c r="W212" s="169">
        <v>0</v>
      </c>
      <c r="X212" s="169">
        <v>0</v>
      </c>
      <c r="Y212" s="169">
        <v>0</v>
      </c>
      <c r="Z212" s="169">
        <v>0</v>
      </c>
      <c r="AA212" s="169">
        <v>0</v>
      </c>
      <c r="AB212" s="167" t="s">
        <v>358</v>
      </c>
      <c r="AC212" s="167" t="s">
        <v>390</v>
      </c>
      <c r="AD212" s="167" t="s">
        <v>143</v>
      </c>
      <c r="AE212" s="168" t="s">
        <v>393</v>
      </c>
      <c r="AF212" s="169">
        <v>0</v>
      </c>
      <c r="AG212" s="169">
        <v>0</v>
      </c>
      <c r="AH212" s="169">
        <v>0</v>
      </c>
      <c r="AI212" s="186">
        <v>0</v>
      </c>
      <c r="AJ212" s="169">
        <v>0</v>
      </c>
      <c r="AK212" s="169">
        <v>0</v>
      </c>
      <c r="AL212" s="169">
        <v>0</v>
      </c>
      <c r="AM212" s="169">
        <v>0</v>
      </c>
      <c r="AN212" s="169">
        <v>0</v>
      </c>
      <c r="AO212" s="169">
        <v>0</v>
      </c>
      <c r="AP212" s="169">
        <v>0</v>
      </c>
      <c r="AQ212" s="169">
        <v>0</v>
      </c>
      <c r="AR212" s="169">
        <v>0</v>
      </c>
      <c r="AS212" s="169">
        <v>0</v>
      </c>
      <c r="AT212" s="169">
        <v>0</v>
      </c>
      <c r="AU212" s="169">
        <v>0</v>
      </c>
      <c r="AV212" s="169">
        <v>0</v>
      </c>
      <c r="AW212" s="169">
        <v>0</v>
      </c>
    </row>
    <row r="213" ht="16.5" customHeight="1" spans="1:49">
      <c r="A213" s="167"/>
      <c r="B213" s="167" t="s">
        <v>171</v>
      </c>
      <c r="C213" s="167"/>
      <c r="D213" s="168" t="s">
        <v>394</v>
      </c>
      <c r="E213" s="169">
        <v>52.64</v>
      </c>
      <c r="F213" s="169">
        <v>41.57</v>
      </c>
      <c r="G213" s="169">
        <v>23.83</v>
      </c>
      <c r="H213" s="169">
        <v>15.75</v>
      </c>
      <c r="I213" s="169">
        <v>15.75</v>
      </c>
      <c r="J213" s="169">
        <v>0</v>
      </c>
      <c r="K213" s="169">
        <v>0</v>
      </c>
      <c r="L213" s="169">
        <v>0</v>
      </c>
      <c r="M213" s="169">
        <v>1.99</v>
      </c>
      <c r="N213" s="169">
        <v>1.99</v>
      </c>
      <c r="O213" s="169">
        <v>0</v>
      </c>
      <c r="P213" s="169">
        <v>0</v>
      </c>
      <c r="Q213" s="177">
        <v>0</v>
      </c>
      <c r="R213" s="169">
        <v>0</v>
      </c>
      <c r="S213" s="169">
        <v>0</v>
      </c>
      <c r="T213" s="169">
        <v>0</v>
      </c>
      <c r="U213" s="169">
        <v>0</v>
      </c>
      <c r="V213" s="169">
        <v>0</v>
      </c>
      <c r="W213" s="169">
        <v>0</v>
      </c>
      <c r="X213" s="169">
        <v>0</v>
      </c>
      <c r="Y213" s="169">
        <v>0</v>
      </c>
      <c r="Z213" s="169">
        <v>0</v>
      </c>
      <c r="AA213" s="169">
        <v>0</v>
      </c>
      <c r="AB213" s="167"/>
      <c r="AC213" s="167" t="s">
        <v>171</v>
      </c>
      <c r="AD213" s="167"/>
      <c r="AE213" s="168" t="s">
        <v>394</v>
      </c>
      <c r="AF213" s="169">
        <v>11.07</v>
      </c>
      <c r="AG213" s="169">
        <v>6.45</v>
      </c>
      <c r="AH213" s="169">
        <v>4.62</v>
      </c>
      <c r="AI213" s="186">
        <v>0</v>
      </c>
      <c r="AJ213" s="169">
        <v>0</v>
      </c>
      <c r="AK213" s="169">
        <v>0</v>
      </c>
      <c r="AL213" s="169">
        <v>0</v>
      </c>
      <c r="AM213" s="169">
        <v>0</v>
      </c>
      <c r="AN213" s="169">
        <v>0</v>
      </c>
      <c r="AO213" s="169">
        <v>0</v>
      </c>
      <c r="AP213" s="169">
        <v>0</v>
      </c>
      <c r="AQ213" s="169">
        <v>0</v>
      </c>
      <c r="AR213" s="169">
        <v>0</v>
      </c>
      <c r="AS213" s="169">
        <v>0</v>
      </c>
      <c r="AT213" s="169">
        <v>0</v>
      </c>
      <c r="AU213" s="169">
        <v>0</v>
      </c>
      <c r="AV213" s="169">
        <v>0</v>
      </c>
      <c r="AW213" s="169">
        <v>0</v>
      </c>
    </row>
    <row r="214" ht="16.5" customHeight="1" spans="1:49">
      <c r="A214" s="167" t="s">
        <v>358</v>
      </c>
      <c r="B214" s="167" t="s">
        <v>173</v>
      </c>
      <c r="C214" s="167" t="s">
        <v>122</v>
      </c>
      <c r="D214" s="168" t="s">
        <v>395</v>
      </c>
      <c r="E214" s="169">
        <v>52.64</v>
      </c>
      <c r="F214" s="169">
        <v>41.57</v>
      </c>
      <c r="G214" s="169">
        <v>23.83</v>
      </c>
      <c r="H214" s="169">
        <v>15.75</v>
      </c>
      <c r="I214" s="169">
        <v>15.75</v>
      </c>
      <c r="J214" s="169">
        <v>0</v>
      </c>
      <c r="K214" s="169">
        <v>0</v>
      </c>
      <c r="L214" s="169">
        <v>0</v>
      </c>
      <c r="M214" s="169">
        <v>1.99</v>
      </c>
      <c r="N214" s="169">
        <v>1.99</v>
      </c>
      <c r="O214" s="169">
        <v>0</v>
      </c>
      <c r="P214" s="169">
        <v>0</v>
      </c>
      <c r="Q214" s="177">
        <v>0</v>
      </c>
      <c r="R214" s="169">
        <v>0</v>
      </c>
      <c r="S214" s="169">
        <v>0</v>
      </c>
      <c r="T214" s="169">
        <v>0</v>
      </c>
      <c r="U214" s="169">
        <v>0</v>
      </c>
      <c r="V214" s="169">
        <v>0</v>
      </c>
      <c r="W214" s="169">
        <v>0</v>
      </c>
      <c r="X214" s="169">
        <v>0</v>
      </c>
      <c r="Y214" s="169">
        <v>0</v>
      </c>
      <c r="Z214" s="169">
        <v>0</v>
      </c>
      <c r="AA214" s="169">
        <v>0</v>
      </c>
      <c r="AB214" s="167" t="s">
        <v>358</v>
      </c>
      <c r="AC214" s="167" t="s">
        <v>173</v>
      </c>
      <c r="AD214" s="167" t="s">
        <v>122</v>
      </c>
      <c r="AE214" s="168" t="s">
        <v>395</v>
      </c>
      <c r="AF214" s="169">
        <v>11.07</v>
      </c>
      <c r="AG214" s="169">
        <v>6.45</v>
      </c>
      <c r="AH214" s="169">
        <v>4.62</v>
      </c>
      <c r="AI214" s="186">
        <v>0</v>
      </c>
      <c r="AJ214" s="169">
        <v>0</v>
      </c>
      <c r="AK214" s="169">
        <v>0</v>
      </c>
      <c r="AL214" s="169">
        <v>0</v>
      </c>
      <c r="AM214" s="169">
        <v>0</v>
      </c>
      <c r="AN214" s="169">
        <v>0</v>
      </c>
      <c r="AO214" s="169">
        <v>0</v>
      </c>
      <c r="AP214" s="169">
        <v>0</v>
      </c>
      <c r="AQ214" s="169">
        <v>0</v>
      </c>
      <c r="AR214" s="169">
        <v>0</v>
      </c>
      <c r="AS214" s="169">
        <v>0</v>
      </c>
      <c r="AT214" s="169">
        <v>0</v>
      </c>
      <c r="AU214" s="169">
        <v>0</v>
      </c>
      <c r="AV214" s="169">
        <v>0</v>
      </c>
      <c r="AW214" s="169">
        <v>0</v>
      </c>
    </row>
    <row r="215" ht="16.5" customHeight="1" spans="1:49">
      <c r="A215" s="167" t="s">
        <v>358</v>
      </c>
      <c r="B215" s="167" t="s">
        <v>173</v>
      </c>
      <c r="C215" s="167" t="s">
        <v>143</v>
      </c>
      <c r="D215" s="168" t="s">
        <v>396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9">
        <v>0</v>
      </c>
      <c r="P215" s="169">
        <v>0</v>
      </c>
      <c r="Q215" s="177">
        <v>0</v>
      </c>
      <c r="R215" s="169">
        <v>0</v>
      </c>
      <c r="S215" s="169">
        <v>0</v>
      </c>
      <c r="T215" s="169">
        <v>0</v>
      </c>
      <c r="U215" s="169">
        <v>0</v>
      </c>
      <c r="V215" s="169">
        <v>0</v>
      </c>
      <c r="W215" s="169">
        <v>0</v>
      </c>
      <c r="X215" s="169">
        <v>0</v>
      </c>
      <c r="Y215" s="169">
        <v>0</v>
      </c>
      <c r="Z215" s="169">
        <v>0</v>
      </c>
      <c r="AA215" s="169">
        <v>0</v>
      </c>
      <c r="AB215" s="167" t="s">
        <v>358</v>
      </c>
      <c r="AC215" s="167" t="s">
        <v>173</v>
      </c>
      <c r="AD215" s="167" t="s">
        <v>143</v>
      </c>
      <c r="AE215" s="168" t="s">
        <v>396</v>
      </c>
      <c r="AF215" s="169">
        <v>0</v>
      </c>
      <c r="AG215" s="169">
        <v>0</v>
      </c>
      <c r="AH215" s="169">
        <v>0</v>
      </c>
      <c r="AI215" s="186">
        <v>0</v>
      </c>
      <c r="AJ215" s="169">
        <v>0</v>
      </c>
      <c r="AK215" s="169">
        <v>0</v>
      </c>
      <c r="AL215" s="169">
        <v>0</v>
      </c>
      <c r="AM215" s="169">
        <v>0</v>
      </c>
      <c r="AN215" s="169">
        <v>0</v>
      </c>
      <c r="AO215" s="169">
        <v>0</v>
      </c>
      <c r="AP215" s="169">
        <v>0</v>
      </c>
      <c r="AQ215" s="169">
        <v>0</v>
      </c>
      <c r="AR215" s="169">
        <v>0</v>
      </c>
      <c r="AS215" s="169">
        <v>0</v>
      </c>
      <c r="AT215" s="169">
        <v>0</v>
      </c>
      <c r="AU215" s="169">
        <v>0</v>
      </c>
      <c r="AV215" s="169">
        <v>0</v>
      </c>
      <c r="AW215" s="169">
        <v>0</v>
      </c>
    </row>
    <row r="216" ht="16.5" customHeight="1" spans="1:49">
      <c r="A216" s="167" t="s">
        <v>358</v>
      </c>
      <c r="B216" s="167" t="s">
        <v>173</v>
      </c>
      <c r="C216" s="167" t="s">
        <v>148</v>
      </c>
      <c r="D216" s="168" t="s">
        <v>397</v>
      </c>
      <c r="E216" s="169">
        <v>0</v>
      </c>
      <c r="F216" s="169">
        <v>0</v>
      </c>
      <c r="G216" s="169">
        <v>0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9">
        <v>0</v>
      </c>
      <c r="P216" s="169">
        <v>0</v>
      </c>
      <c r="Q216" s="177">
        <v>0</v>
      </c>
      <c r="R216" s="169">
        <v>0</v>
      </c>
      <c r="S216" s="169">
        <v>0</v>
      </c>
      <c r="T216" s="169">
        <v>0</v>
      </c>
      <c r="U216" s="169">
        <v>0</v>
      </c>
      <c r="V216" s="169">
        <v>0</v>
      </c>
      <c r="W216" s="169">
        <v>0</v>
      </c>
      <c r="X216" s="169">
        <v>0</v>
      </c>
      <c r="Y216" s="169">
        <v>0</v>
      </c>
      <c r="Z216" s="169">
        <v>0</v>
      </c>
      <c r="AA216" s="169">
        <v>0</v>
      </c>
      <c r="AB216" s="167" t="s">
        <v>358</v>
      </c>
      <c r="AC216" s="167" t="s">
        <v>173</v>
      </c>
      <c r="AD216" s="167" t="s">
        <v>148</v>
      </c>
      <c r="AE216" s="168" t="s">
        <v>397</v>
      </c>
      <c r="AF216" s="169">
        <v>0</v>
      </c>
      <c r="AG216" s="169">
        <v>0</v>
      </c>
      <c r="AH216" s="169">
        <v>0</v>
      </c>
      <c r="AI216" s="186">
        <v>0</v>
      </c>
      <c r="AJ216" s="169">
        <v>0</v>
      </c>
      <c r="AK216" s="169">
        <v>0</v>
      </c>
      <c r="AL216" s="169">
        <v>0</v>
      </c>
      <c r="AM216" s="169">
        <v>0</v>
      </c>
      <c r="AN216" s="169">
        <v>0</v>
      </c>
      <c r="AO216" s="169">
        <v>0</v>
      </c>
      <c r="AP216" s="169">
        <v>0</v>
      </c>
      <c r="AQ216" s="169">
        <v>0</v>
      </c>
      <c r="AR216" s="169">
        <v>0</v>
      </c>
      <c r="AS216" s="169">
        <v>0</v>
      </c>
      <c r="AT216" s="169">
        <v>0</v>
      </c>
      <c r="AU216" s="169">
        <v>0</v>
      </c>
      <c r="AV216" s="169">
        <v>0</v>
      </c>
      <c r="AW216" s="169">
        <v>0</v>
      </c>
    </row>
    <row r="217" ht="16.5" customHeight="1" spans="1:49">
      <c r="A217" s="167" t="s">
        <v>358</v>
      </c>
      <c r="B217" s="167" t="s">
        <v>173</v>
      </c>
      <c r="C217" s="167" t="s">
        <v>154</v>
      </c>
      <c r="D217" s="168" t="s">
        <v>398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9">
        <v>0</v>
      </c>
      <c r="P217" s="169">
        <v>0</v>
      </c>
      <c r="Q217" s="177">
        <v>0</v>
      </c>
      <c r="R217" s="169">
        <v>0</v>
      </c>
      <c r="S217" s="169">
        <v>0</v>
      </c>
      <c r="T217" s="169">
        <v>0</v>
      </c>
      <c r="U217" s="169">
        <v>0</v>
      </c>
      <c r="V217" s="169">
        <v>0</v>
      </c>
      <c r="W217" s="169">
        <v>0</v>
      </c>
      <c r="X217" s="169">
        <v>0</v>
      </c>
      <c r="Y217" s="169">
        <v>0</v>
      </c>
      <c r="Z217" s="169">
        <v>0</v>
      </c>
      <c r="AA217" s="169">
        <v>0</v>
      </c>
      <c r="AB217" s="167" t="s">
        <v>358</v>
      </c>
      <c r="AC217" s="167" t="s">
        <v>173</v>
      </c>
      <c r="AD217" s="167" t="s">
        <v>154</v>
      </c>
      <c r="AE217" s="168" t="s">
        <v>398</v>
      </c>
      <c r="AF217" s="169">
        <v>0</v>
      </c>
      <c r="AG217" s="169">
        <v>0</v>
      </c>
      <c r="AH217" s="169">
        <v>0</v>
      </c>
      <c r="AI217" s="186">
        <v>0</v>
      </c>
      <c r="AJ217" s="169">
        <v>0</v>
      </c>
      <c r="AK217" s="169">
        <v>0</v>
      </c>
      <c r="AL217" s="169">
        <v>0</v>
      </c>
      <c r="AM217" s="169">
        <v>0</v>
      </c>
      <c r="AN217" s="169">
        <v>0</v>
      </c>
      <c r="AO217" s="169">
        <v>0</v>
      </c>
      <c r="AP217" s="169">
        <v>0</v>
      </c>
      <c r="AQ217" s="169">
        <v>0</v>
      </c>
      <c r="AR217" s="169">
        <v>0</v>
      </c>
      <c r="AS217" s="169">
        <v>0</v>
      </c>
      <c r="AT217" s="169">
        <v>0</v>
      </c>
      <c r="AU217" s="169">
        <v>0</v>
      </c>
      <c r="AV217" s="169">
        <v>0</v>
      </c>
      <c r="AW217" s="169">
        <v>0</v>
      </c>
    </row>
    <row r="218" ht="16.5" customHeight="1" spans="1:49">
      <c r="A218" s="167" t="s">
        <v>358</v>
      </c>
      <c r="B218" s="167" t="s">
        <v>173</v>
      </c>
      <c r="C218" s="167" t="s">
        <v>141</v>
      </c>
      <c r="D218" s="168" t="s">
        <v>399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9">
        <v>0</v>
      </c>
      <c r="P218" s="169">
        <v>0</v>
      </c>
      <c r="Q218" s="177">
        <v>0</v>
      </c>
      <c r="R218" s="169">
        <v>0</v>
      </c>
      <c r="S218" s="169">
        <v>0</v>
      </c>
      <c r="T218" s="169">
        <v>0</v>
      </c>
      <c r="U218" s="169">
        <v>0</v>
      </c>
      <c r="V218" s="169">
        <v>0</v>
      </c>
      <c r="W218" s="169">
        <v>0</v>
      </c>
      <c r="X218" s="169">
        <v>0</v>
      </c>
      <c r="Y218" s="169">
        <v>0</v>
      </c>
      <c r="Z218" s="169">
        <v>0</v>
      </c>
      <c r="AA218" s="169">
        <v>0</v>
      </c>
      <c r="AB218" s="167" t="s">
        <v>358</v>
      </c>
      <c r="AC218" s="167" t="s">
        <v>173</v>
      </c>
      <c r="AD218" s="167" t="s">
        <v>141</v>
      </c>
      <c r="AE218" s="168" t="s">
        <v>399</v>
      </c>
      <c r="AF218" s="169">
        <v>0</v>
      </c>
      <c r="AG218" s="169">
        <v>0</v>
      </c>
      <c r="AH218" s="169">
        <v>0</v>
      </c>
      <c r="AI218" s="186">
        <v>0</v>
      </c>
      <c r="AJ218" s="169">
        <v>0</v>
      </c>
      <c r="AK218" s="169">
        <v>0</v>
      </c>
      <c r="AL218" s="169">
        <v>0</v>
      </c>
      <c r="AM218" s="169">
        <v>0</v>
      </c>
      <c r="AN218" s="169">
        <v>0</v>
      </c>
      <c r="AO218" s="169">
        <v>0</v>
      </c>
      <c r="AP218" s="169">
        <v>0</v>
      </c>
      <c r="AQ218" s="169">
        <v>0</v>
      </c>
      <c r="AR218" s="169">
        <v>0</v>
      </c>
      <c r="AS218" s="169">
        <v>0</v>
      </c>
      <c r="AT218" s="169">
        <v>0</v>
      </c>
      <c r="AU218" s="169">
        <v>0</v>
      </c>
      <c r="AV218" s="169">
        <v>0</v>
      </c>
      <c r="AW218" s="169">
        <v>0</v>
      </c>
    </row>
    <row r="219" ht="16.5" customHeight="1" spans="1:49">
      <c r="A219" s="167"/>
      <c r="B219" s="167" t="s">
        <v>256</v>
      </c>
      <c r="C219" s="167"/>
      <c r="D219" s="168" t="s">
        <v>400</v>
      </c>
      <c r="E219" s="169">
        <v>40.42</v>
      </c>
      <c r="F219" s="169">
        <v>32.77</v>
      </c>
      <c r="G219" s="169">
        <v>19.86</v>
      </c>
      <c r="H219" s="169">
        <v>11.25</v>
      </c>
      <c r="I219" s="169">
        <v>11.25</v>
      </c>
      <c r="J219" s="169">
        <v>0</v>
      </c>
      <c r="K219" s="169">
        <v>0</v>
      </c>
      <c r="L219" s="169">
        <v>0</v>
      </c>
      <c r="M219" s="169">
        <v>1.66</v>
      </c>
      <c r="N219" s="169">
        <v>1.66</v>
      </c>
      <c r="O219" s="169">
        <v>0</v>
      </c>
      <c r="P219" s="169">
        <v>0</v>
      </c>
      <c r="Q219" s="177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  <c r="Z219" s="169">
        <v>0</v>
      </c>
      <c r="AA219" s="169">
        <v>0</v>
      </c>
      <c r="AB219" s="167"/>
      <c r="AC219" s="167" t="s">
        <v>256</v>
      </c>
      <c r="AD219" s="167"/>
      <c r="AE219" s="168" t="s">
        <v>400</v>
      </c>
      <c r="AF219" s="169">
        <v>7.65</v>
      </c>
      <c r="AG219" s="169">
        <v>4.35</v>
      </c>
      <c r="AH219" s="169">
        <v>3.3</v>
      </c>
      <c r="AI219" s="186">
        <v>0</v>
      </c>
      <c r="AJ219" s="169">
        <v>0</v>
      </c>
      <c r="AK219" s="169">
        <v>0</v>
      </c>
      <c r="AL219" s="169">
        <v>0</v>
      </c>
      <c r="AM219" s="169">
        <v>0</v>
      </c>
      <c r="AN219" s="169">
        <v>0</v>
      </c>
      <c r="AO219" s="169">
        <v>0</v>
      </c>
      <c r="AP219" s="169">
        <v>0</v>
      </c>
      <c r="AQ219" s="169">
        <v>0</v>
      </c>
      <c r="AR219" s="169">
        <v>0</v>
      </c>
      <c r="AS219" s="169">
        <v>0</v>
      </c>
      <c r="AT219" s="169">
        <v>0</v>
      </c>
      <c r="AU219" s="169">
        <v>0</v>
      </c>
      <c r="AV219" s="169">
        <v>0</v>
      </c>
      <c r="AW219" s="169">
        <v>0</v>
      </c>
    </row>
    <row r="220" ht="16.5" customHeight="1" spans="1:49">
      <c r="A220" s="167" t="s">
        <v>358</v>
      </c>
      <c r="B220" s="167" t="s">
        <v>401</v>
      </c>
      <c r="C220" s="167" t="s">
        <v>122</v>
      </c>
      <c r="D220" s="168" t="s">
        <v>402</v>
      </c>
      <c r="E220" s="169">
        <v>40.42</v>
      </c>
      <c r="F220" s="169">
        <v>32.77</v>
      </c>
      <c r="G220" s="169">
        <v>19.86</v>
      </c>
      <c r="H220" s="169">
        <v>11.25</v>
      </c>
      <c r="I220" s="169">
        <v>11.25</v>
      </c>
      <c r="J220" s="169">
        <v>0</v>
      </c>
      <c r="K220" s="169">
        <v>0</v>
      </c>
      <c r="L220" s="169">
        <v>0</v>
      </c>
      <c r="M220" s="169">
        <v>1.66</v>
      </c>
      <c r="N220" s="169">
        <v>1.66</v>
      </c>
      <c r="O220" s="169">
        <v>0</v>
      </c>
      <c r="P220" s="169">
        <v>0</v>
      </c>
      <c r="Q220" s="177">
        <v>0</v>
      </c>
      <c r="R220" s="169">
        <v>0</v>
      </c>
      <c r="S220" s="169">
        <v>0</v>
      </c>
      <c r="T220" s="169">
        <v>0</v>
      </c>
      <c r="U220" s="169">
        <v>0</v>
      </c>
      <c r="V220" s="169">
        <v>0</v>
      </c>
      <c r="W220" s="169">
        <v>0</v>
      </c>
      <c r="X220" s="169">
        <v>0</v>
      </c>
      <c r="Y220" s="169">
        <v>0</v>
      </c>
      <c r="Z220" s="169">
        <v>0</v>
      </c>
      <c r="AA220" s="169">
        <v>0</v>
      </c>
      <c r="AB220" s="167" t="s">
        <v>358</v>
      </c>
      <c r="AC220" s="167" t="s">
        <v>401</v>
      </c>
      <c r="AD220" s="167" t="s">
        <v>122</v>
      </c>
      <c r="AE220" s="168" t="s">
        <v>402</v>
      </c>
      <c r="AF220" s="169">
        <v>7.65</v>
      </c>
      <c r="AG220" s="169">
        <v>4.35</v>
      </c>
      <c r="AH220" s="169">
        <v>3.3</v>
      </c>
      <c r="AI220" s="186">
        <v>0</v>
      </c>
      <c r="AJ220" s="169">
        <v>0</v>
      </c>
      <c r="AK220" s="169">
        <v>0</v>
      </c>
      <c r="AL220" s="169">
        <v>0</v>
      </c>
      <c r="AM220" s="169">
        <v>0</v>
      </c>
      <c r="AN220" s="169">
        <v>0</v>
      </c>
      <c r="AO220" s="169">
        <v>0</v>
      </c>
      <c r="AP220" s="169">
        <v>0</v>
      </c>
      <c r="AQ220" s="169">
        <v>0</v>
      </c>
      <c r="AR220" s="169">
        <v>0</v>
      </c>
      <c r="AS220" s="169">
        <v>0</v>
      </c>
      <c r="AT220" s="169">
        <v>0</v>
      </c>
      <c r="AU220" s="169">
        <v>0</v>
      </c>
      <c r="AV220" s="169">
        <v>0</v>
      </c>
      <c r="AW220" s="169">
        <v>0</v>
      </c>
    </row>
    <row r="221" ht="16.5" customHeight="1" spans="1:49">
      <c r="A221" s="167"/>
      <c r="B221" s="167" t="s">
        <v>271</v>
      </c>
      <c r="C221" s="167"/>
      <c r="D221" s="168" t="s">
        <v>403</v>
      </c>
      <c r="E221" s="169">
        <v>0</v>
      </c>
      <c r="F221" s="169">
        <v>0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77">
        <v>0</v>
      </c>
      <c r="R221" s="169">
        <v>0</v>
      </c>
      <c r="S221" s="169">
        <v>0</v>
      </c>
      <c r="T221" s="169">
        <v>0</v>
      </c>
      <c r="U221" s="169">
        <v>0</v>
      </c>
      <c r="V221" s="169">
        <v>0</v>
      </c>
      <c r="W221" s="169">
        <v>0</v>
      </c>
      <c r="X221" s="169">
        <v>0</v>
      </c>
      <c r="Y221" s="169">
        <v>0</v>
      </c>
      <c r="Z221" s="169">
        <v>0</v>
      </c>
      <c r="AA221" s="169">
        <v>0</v>
      </c>
      <c r="AB221" s="167"/>
      <c r="AC221" s="167" t="s">
        <v>271</v>
      </c>
      <c r="AD221" s="167"/>
      <c r="AE221" s="168" t="s">
        <v>403</v>
      </c>
      <c r="AF221" s="169">
        <v>0</v>
      </c>
      <c r="AG221" s="169">
        <v>0</v>
      </c>
      <c r="AH221" s="169">
        <v>0</v>
      </c>
      <c r="AI221" s="186">
        <v>0</v>
      </c>
      <c r="AJ221" s="169">
        <v>0</v>
      </c>
      <c r="AK221" s="169">
        <v>0</v>
      </c>
      <c r="AL221" s="169">
        <v>0</v>
      </c>
      <c r="AM221" s="169">
        <v>0</v>
      </c>
      <c r="AN221" s="169">
        <v>0</v>
      </c>
      <c r="AO221" s="169">
        <v>0</v>
      </c>
      <c r="AP221" s="169">
        <v>0</v>
      </c>
      <c r="AQ221" s="169">
        <v>0</v>
      </c>
      <c r="AR221" s="169">
        <v>0</v>
      </c>
      <c r="AS221" s="169">
        <v>0</v>
      </c>
      <c r="AT221" s="169">
        <v>0</v>
      </c>
      <c r="AU221" s="169">
        <v>0</v>
      </c>
      <c r="AV221" s="169">
        <v>0</v>
      </c>
      <c r="AW221" s="169">
        <v>0</v>
      </c>
    </row>
    <row r="222" ht="16.5" customHeight="1" spans="1:49">
      <c r="A222" s="167" t="s">
        <v>358</v>
      </c>
      <c r="B222" s="167" t="s">
        <v>404</v>
      </c>
      <c r="C222" s="167" t="s">
        <v>122</v>
      </c>
      <c r="D222" s="168" t="s">
        <v>405</v>
      </c>
      <c r="E222" s="169">
        <v>0</v>
      </c>
      <c r="F222" s="169">
        <v>0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69">
        <v>0</v>
      </c>
      <c r="P222" s="169">
        <v>0</v>
      </c>
      <c r="Q222" s="177">
        <v>0</v>
      </c>
      <c r="R222" s="169">
        <v>0</v>
      </c>
      <c r="S222" s="169">
        <v>0</v>
      </c>
      <c r="T222" s="169">
        <v>0</v>
      </c>
      <c r="U222" s="169">
        <v>0</v>
      </c>
      <c r="V222" s="169">
        <v>0</v>
      </c>
      <c r="W222" s="169">
        <v>0</v>
      </c>
      <c r="X222" s="169">
        <v>0</v>
      </c>
      <c r="Y222" s="169">
        <v>0</v>
      </c>
      <c r="Z222" s="169">
        <v>0</v>
      </c>
      <c r="AA222" s="169">
        <v>0</v>
      </c>
      <c r="AB222" s="167" t="s">
        <v>358</v>
      </c>
      <c r="AC222" s="167" t="s">
        <v>404</v>
      </c>
      <c r="AD222" s="167" t="s">
        <v>122</v>
      </c>
      <c r="AE222" s="168" t="s">
        <v>405</v>
      </c>
      <c r="AF222" s="169">
        <v>0</v>
      </c>
      <c r="AG222" s="169">
        <v>0</v>
      </c>
      <c r="AH222" s="169">
        <v>0</v>
      </c>
      <c r="AI222" s="186">
        <v>0</v>
      </c>
      <c r="AJ222" s="169">
        <v>0</v>
      </c>
      <c r="AK222" s="169">
        <v>0</v>
      </c>
      <c r="AL222" s="169">
        <v>0</v>
      </c>
      <c r="AM222" s="169">
        <v>0</v>
      </c>
      <c r="AN222" s="169">
        <v>0</v>
      </c>
      <c r="AO222" s="169">
        <v>0</v>
      </c>
      <c r="AP222" s="169">
        <v>0</v>
      </c>
      <c r="AQ222" s="169">
        <v>0</v>
      </c>
      <c r="AR222" s="169">
        <v>0</v>
      </c>
      <c r="AS222" s="169">
        <v>0</v>
      </c>
      <c r="AT222" s="169">
        <v>0</v>
      </c>
      <c r="AU222" s="169">
        <v>0</v>
      </c>
      <c r="AV222" s="169">
        <v>0</v>
      </c>
      <c r="AW222" s="169">
        <v>0</v>
      </c>
    </row>
    <row r="223" ht="16.5" customHeight="1" spans="1:49">
      <c r="A223" s="167" t="s">
        <v>358</v>
      </c>
      <c r="B223" s="167" t="s">
        <v>404</v>
      </c>
      <c r="C223" s="167" t="s">
        <v>127</v>
      </c>
      <c r="D223" s="168" t="s">
        <v>406</v>
      </c>
      <c r="E223" s="169">
        <v>0</v>
      </c>
      <c r="F223" s="169">
        <v>0</v>
      </c>
      <c r="G223" s="169">
        <v>0</v>
      </c>
      <c r="H223" s="169">
        <v>0</v>
      </c>
      <c r="I223" s="169">
        <v>0</v>
      </c>
      <c r="J223" s="169">
        <v>0</v>
      </c>
      <c r="K223" s="169">
        <v>0</v>
      </c>
      <c r="L223" s="169">
        <v>0</v>
      </c>
      <c r="M223" s="169">
        <v>0</v>
      </c>
      <c r="N223" s="169">
        <v>0</v>
      </c>
      <c r="O223" s="169">
        <v>0</v>
      </c>
      <c r="P223" s="169">
        <v>0</v>
      </c>
      <c r="Q223" s="177">
        <v>0</v>
      </c>
      <c r="R223" s="169">
        <v>0</v>
      </c>
      <c r="S223" s="169">
        <v>0</v>
      </c>
      <c r="T223" s="169">
        <v>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0</v>
      </c>
      <c r="AA223" s="169">
        <v>0</v>
      </c>
      <c r="AB223" s="167" t="s">
        <v>358</v>
      </c>
      <c r="AC223" s="167" t="s">
        <v>404</v>
      </c>
      <c r="AD223" s="167" t="s">
        <v>127</v>
      </c>
      <c r="AE223" s="168" t="s">
        <v>406</v>
      </c>
      <c r="AF223" s="169">
        <v>0</v>
      </c>
      <c r="AG223" s="169">
        <v>0</v>
      </c>
      <c r="AH223" s="169">
        <v>0</v>
      </c>
      <c r="AI223" s="186">
        <v>0</v>
      </c>
      <c r="AJ223" s="169">
        <v>0</v>
      </c>
      <c r="AK223" s="169">
        <v>0</v>
      </c>
      <c r="AL223" s="169">
        <v>0</v>
      </c>
      <c r="AM223" s="169">
        <v>0</v>
      </c>
      <c r="AN223" s="169">
        <v>0</v>
      </c>
      <c r="AO223" s="169">
        <v>0</v>
      </c>
      <c r="AP223" s="169">
        <v>0</v>
      </c>
      <c r="AQ223" s="169">
        <v>0</v>
      </c>
      <c r="AR223" s="169">
        <v>0</v>
      </c>
      <c r="AS223" s="169">
        <v>0</v>
      </c>
      <c r="AT223" s="169">
        <v>0</v>
      </c>
      <c r="AU223" s="169">
        <v>0</v>
      </c>
      <c r="AV223" s="169">
        <v>0</v>
      </c>
      <c r="AW223" s="169">
        <v>0</v>
      </c>
    </row>
    <row r="224" ht="16.5" customHeight="1" spans="1:49">
      <c r="A224" s="167"/>
      <c r="B224" s="167" t="s">
        <v>273</v>
      </c>
      <c r="C224" s="167"/>
      <c r="D224" s="168" t="s">
        <v>407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69">
        <v>0</v>
      </c>
      <c r="P224" s="169">
        <v>0</v>
      </c>
      <c r="Q224" s="177">
        <v>0</v>
      </c>
      <c r="R224" s="169">
        <v>0</v>
      </c>
      <c r="S224" s="169">
        <v>0</v>
      </c>
      <c r="T224" s="169">
        <v>0</v>
      </c>
      <c r="U224" s="169">
        <v>0</v>
      </c>
      <c r="V224" s="169">
        <v>0</v>
      </c>
      <c r="W224" s="169">
        <v>0</v>
      </c>
      <c r="X224" s="169">
        <v>0</v>
      </c>
      <c r="Y224" s="169">
        <v>0</v>
      </c>
      <c r="Z224" s="169">
        <v>0</v>
      </c>
      <c r="AA224" s="169">
        <v>0</v>
      </c>
      <c r="AB224" s="167"/>
      <c r="AC224" s="167" t="s">
        <v>273</v>
      </c>
      <c r="AD224" s="167"/>
      <c r="AE224" s="168" t="s">
        <v>407</v>
      </c>
      <c r="AF224" s="169">
        <v>0</v>
      </c>
      <c r="AG224" s="169">
        <v>0</v>
      </c>
      <c r="AH224" s="169">
        <v>0</v>
      </c>
      <c r="AI224" s="186">
        <v>0</v>
      </c>
      <c r="AJ224" s="169">
        <v>0</v>
      </c>
      <c r="AK224" s="169">
        <v>0</v>
      </c>
      <c r="AL224" s="169">
        <v>0</v>
      </c>
      <c r="AM224" s="169">
        <v>0</v>
      </c>
      <c r="AN224" s="169">
        <v>0</v>
      </c>
      <c r="AO224" s="169">
        <v>0</v>
      </c>
      <c r="AP224" s="169">
        <v>0</v>
      </c>
      <c r="AQ224" s="169">
        <v>0</v>
      </c>
      <c r="AR224" s="169">
        <v>0</v>
      </c>
      <c r="AS224" s="169">
        <v>0</v>
      </c>
      <c r="AT224" s="169">
        <v>0</v>
      </c>
      <c r="AU224" s="169">
        <v>0</v>
      </c>
      <c r="AV224" s="169">
        <v>0</v>
      </c>
      <c r="AW224" s="169">
        <v>0</v>
      </c>
    </row>
    <row r="225" ht="16.5" customHeight="1" spans="1:49">
      <c r="A225" s="167" t="s">
        <v>358</v>
      </c>
      <c r="B225" s="167" t="s">
        <v>408</v>
      </c>
      <c r="C225" s="167" t="s">
        <v>122</v>
      </c>
      <c r="D225" s="168" t="s">
        <v>409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77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0</v>
      </c>
      <c r="Z225" s="169">
        <v>0</v>
      </c>
      <c r="AA225" s="169">
        <v>0</v>
      </c>
      <c r="AB225" s="167" t="s">
        <v>358</v>
      </c>
      <c r="AC225" s="167" t="s">
        <v>408</v>
      </c>
      <c r="AD225" s="167" t="s">
        <v>122</v>
      </c>
      <c r="AE225" s="168" t="s">
        <v>409</v>
      </c>
      <c r="AF225" s="169">
        <v>0</v>
      </c>
      <c r="AG225" s="169">
        <v>0</v>
      </c>
      <c r="AH225" s="169">
        <v>0</v>
      </c>
      <c r="AI225" s="186">
        <v>0</v>
      </c>
      <c r="AJ225" s="169">
        <v>0</v>
      </c>
      <c r="AK225" s="169">
        <v>0</v>
      </c>
      <c r="AL225" s="169">
        <v>0</v>
      </c>
      <c r="AM225" s="169">
        <v>0</v>
      </c>
      <c r="AN225" s="169">
        <v>0</v>
      </c>
      <c r="AO225" s="169">
        <v>0</v>
      </c>
      <c r="AP225" s="169">
        <v>0</v>
      </c>
      <c r="AQ225" s="169">
        <v>0</v>
      </c>
      <c r="AR225" s="169">
        <v>0</v>
      </c>
      <c r="AS225" s="169">
        <v>0</v>
      </c>
      <c r="AT225" s="169">
        <v>0</v>
      </c>
      <c r="AU225" s="169">
        <v>0</v>
      </c>
      <c r="AV225" s="169">
        <v>0</v>
      </c>
      <c r="AW225" s="169">
        <v>0</v>
      </c>
    </row>
    <row r="226" ht="16.5" customHeight="1" spans="1:49">
      <c r="A226" s="167"/>
      <c r="B226" s="167" t="s">
        <v>275</v>
      </c>
      <c r="C226" s="167"/>
      <c r="D226" s="168" t="s">
        <v>410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0</v>
      </c>
      <c r="Q226" s="177">
        <v>0</v>
      </c>
      <c r="R226" s="169">
        <v>0</v>
      </c>
      <c r="S226" s="169">
        <v>0</v>
      </c>
      <c r="T226" s="169">
        <v>0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  <c r="Z226" s="169">
        <v>0</v>
      </c>
      <c r="AA226" s="169">
        <v>0</v>
      </c>
      <c r="AB226" s="167"/>
      <c r="AC226" s="167" t="s">
        <v>275</v>
      </c>
      <c r="AD226" s="167"/>
      <c r="AE226" s="168" t="s">
        <v>410</v>
      </c>
      <c r="AF226" s="169">
        <v>0</v>
      </c>
      <c r="AG226" s="169">
        <v>0</v>
      </c>
      <c r="AH226" s="169">
        <v>0</v>
      </c>
      <c r="AI226" s="186">
        <v>0</v>
      </c>
      <c r="AJ226" s="169">
        <v>0</v>
      </c>
      <c r="AK226" s="169">
        <v>0</v>
      </c>
      <c r="AL226" s="169">
        <v>0</v>
      </c>
      <c r="AM226" s="169">
        <v>0</v>
      </c>
      <c r="AN226" s="169">
        <v>0</v>
      </c>
      <c r="AO226" s="169">
        <v>0</v>
      </c>
      <c r="AP226" s="169">
        <v>0</v>
      </c>
      <c r="AQ226" s="169">
        <v>0</v>
      </c>
      <c r="AR226" s="169">
        <v>0</v>
      </c>
      <c r="AS226" s="169">
        <v>0</v>
      </c>
      <c r="AT226" s="169">
        <v>0</v>
      </c>
      <c r="AU226" s="169">
        <v>0</v>
      </c>
      <c r="AV226" s="169">
        <v>0</v>
      </c>
      <c r="AW226" s="169">
        <v>0</v>
      </c>
    </row>
    <row r="227" ht="16.5" customHeight="1" spans="1:49">
      <c r="A227" s="167" t="s">
        <v>358</v>
      </c>
      <c r="B227" s="167" t="s">
        <v>411</v>
      </c>
      <c r="C227" s="167" t="s">
        <v>127</v>
      </c>
      <c r="D227" s="168" t="s">
        <v>412</v>
      </c>
      <c r="E227" s="169">
        <v>0</v>
      </c>
      <c r="F227" s="169">
        <v>0</v>
      </c>
      <c r="G227" s="169">
        <v>0</v>
      </c>
      <c r="H227" s="169">
        <v>0</v>
      </c>
      <c r="I227" s="169">
        <v>0</v>
      </c>
      <c r="J227" s="169">
        <v>0</v>
      </c>
      <c r="K227" s="169">
        <v>0</v>
      </c>
      <c r="L227" s="169">
        <v>0</v>
      </c>
      <c r="M227" s="169">
        <v>0</v>
      </c>
      <c r="N227" s="169">
        <v>0</v>
      </c>
      <c r="O227" s="169">
        <v>0</v>
      </c>
      <c r="P227" s="169">
        <v>0</v>
      </c>
      <c r="Q227" s="177">
        <v>0</v>
      </c>
      <c r="R227" s="169">
        <v>0</v>
      </c>
      <c r="S227" s="169">
        <v>0</v>
      </c>
      <c r="T227" s="169">
        <v>0</v>
      </c>
      <c r="U227" s="169">
        <v>0</v>
      </c>
      <c r="V227" s="169">
        <v>0</v>
      </c>
      <c r="W227" s="169">
        <v>0</v>
      </c>
      <c r="X227" s="169">
        <v>0</v>
      </c>
      <c r="Y227" s="169">
        <v>0</v>
      </c>
      <c r="Z227" s="169">
        <v>0</v>
      </c>
      <c r="AA227" s="169">
        <v>0</v>
      </c>
      <c r="AB227" s="167" t="s">
        <v>358</v>
      </c>
      <c r="AC227" s="167" t="s">
        <v>411</v>
      </c>
      <c r="AD227" s="167" t="s">
        <v>127</v>
      </c>
      <c r="AE227" s="168" t="s">
        <v>412</v>
      </c>
      <c r="AF227" s="169">
        <v>0</v>
      </c>
      <c r="AG227" s="169">
        <v>0</v>
      </c>
      <c r="AH227" s="169">
        <v>0</v>
      </c>
      <c r="AI227" s="186">
        <v>0</v>
      </c>
      <c r="AJ227" s="169">
        <v>0</v>
      </c>
      <c r="AK227" s="169">
        <v>0</v>
      </c>
      <c r="AL227" s="169">
        <v>0</v>
      </c>
      <c r="AM227" s="169">
        <v>0</v>
      </c>
      <c r="AN227" s="169">
        <v>0</v>
      </c>
      <c r="AO227" s="169">
        <v>0</v>
      </c>
      <c r="AP227" s="169">
        <v>0</v>
      </c>
      <c r="AQ227" s="169">
        <v>0</v>
      </c>
      <c r="AR227" s="169">
        <v>0</v>
      </c>
      <c r="AS227" s="169">
        <v>0</v>
      </c>
      <c r="AT227" s="169">
        <v>0</v>
      </c>
      <c r="AU227" s="169">
        <v>0</v>
      </c>
      <c r="AV227" s="169">
        <v>0</v>
      </c>
      <c r="AW227" s="169">
        <v>0</v>
      </c>
    </row>
    <row r="228" ht="16.5" customHeight="1" spans="1:49">
      <c r="A228" s="167"/>
      <c r="B228" s="167" t="s">
        <v>413</v>
      </c>
      <c r="C228" s="167"/>
      <c r="D228" s="168" t="s">
        <v>414</v>
      </c>
      <c r="E228" s="169">
        <v>0</v>
      </c>
      <c r="F228" s="169">
        <v>0</v>
      </c>
      <c r="G228" s="169">
        <v>0</v>
      </c>
      <c r="H228" s="169">
        <v>0</v>
      </c>
      <c r="I228" s="169">
        <v>0</v>
      </c>
      <c r="J228" s="169">
        <v>0</v>
      </c>
      <c r="K228" s="169">
        <v>0</v>
      </c>
      <c r="L228" s="169">
        <v>0</v>
      </c>
      <c r="M228" s="169">
        <v>0</v>
      </c>
      <c r="N228" s="169">
        <v>0</v>
      </c>
      <c r="O228" s="169">
        <v>0</v>
      </c>
      <c r="P228" s="169">
        <v>0</v>
      </c>
      <c r="Q228" s="177">
        <v>0</v>
      </c>
      <c r="R228" s="169">
        <v>0</v>
      </c>
      <c r="S228" s="169">
        <v>0</v>
      </c>
      <c r="T228" s="169">
        <v>0</v>
      </c>
      <c r="U228" s="169">
        <v>0</v>
      </c>
      <c r="V228" s="169">
        <v>0</v>
      </c>
      <c r="W228" s="169">
        <v>0</v>
      </c>
      <c r="X228" s="169">
        <v>0</v>
      </c>
      <c r="Y228" s="169">
        <v>0</v>
      </c>
      <c r="Z228" s="169">
        <v>0</v>
      </c>
      <c r="AA228" s="169">
        <v>0</v>
      </c>
      <c r="AB228" s="167"/>
      <c r="AC228" s="167" t="s">
        <v>413</v>
      </c>
      <c r="AD228" s="167"/>
      <c r="AE228" s="168" t="s">
        <v>414</v>
      </c>
      <c r="AF228" s="169">
        <v>0</v>
      </c>
      <c r="AG228" s="169">
        <v>0</v>
      </c>
      <c r="AH228" s="169">
        <v>0</v>
      </c>
      <c r="AI228" s="186">
        <v>0</v>
      </c>
      <c r="AJ228" s="169">
        <v>0</v>
      </c>
      <c r="AK228" s="169">
        <v>0</v>
      </c>
      <c r="AL228" s="169">
        <v>0</v>
      </c>
      <c r="AM228" s="169">
        <v>0</v>
      </c>
      <c r="AN228" s="169">
        <v>0</v>
      </c>
      <c r="AO228" s="169">
        <v>0</v>
      </c>
      <c r="AP228" s="169">
        <v>0</v>
      </c>
      <c r="AQ228" s="169">
        <v>0</v>
      </c>
      <c r="AR228" s="169">
        <v>0</v>
      </c>
      <c r="AS228" s="169">
        <v>0</v>
      </c>
      <c r="AT228" s="169">
        <v>0</v>
      </c>
      <c r="AU228" s="169">
        <v>0</v>
      </c>
      <c r="AV228" s="169">
        <v>0</v>
      </c>
      <c r="AW228" s="169">
        <v>0</v>
      </c>
    </row>
    <row r="229" ht="16.5" customHeight="1" spans="1:49">
      <c r="A229" s="167" t="s">
        <v>358</v>
      </c>
      <c r="B229" s="167" t="s">
        <v>415</v>
      </c>
      <c r="C229" s="167" t="s">
        <v>127</v>
      </c>
      <c r="D229" s="168" t="s">
        <v>416</v>
      </c>
      <c r="E229" s="169">
        <v>0</v>
      </c>
      <c r="F229" s="169">
        <v>0</v>
      </c>
      <c r="G229" s="169">
        <v>0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77">
        <v>0</v>
      </c>
      <c r="R229" s="169">
        <v>0</v>
      </c>
      <c r="S229" s="169">
        <v>0</v>
      </c>
      <c r="T229" s="169">
        <v>0</v>
      </c>
      <c r="U229" s="169">
        <v>0</v>
      </c>
      <c r="V229" s="169">
        <v>0</v>
      </c>
      <c r="W229" s="169">
        <v>0</v>
      </c>
      <c r="X229" s="169">
        <v>0</v>
      </c>
      <c r="Y229" s="169">
        <v>0</v>
      </c>
      <c r="Z229" s="169">
        <v>0</v>
      </c>
      <c r="AA229" s="169">
        <v>0</v>
      </c>
      <c r="AB229" s="167" t="s">
        <v>358</v>
      </c>
      <c r="AC229" s="167" t="s">
        <v>415</v>
      </c>
      <c r="AD229" s="167" t="s">
        <v>127</v>
      </c>
      <c r="AE229" s="168" t="s">
        <v>416</v>
      </c>
      <c r="AF229" s="169">
        <v>0</v>
      </c>
      <c r="AG229" s="169">
        <v>0</v>
      </c>
      <c r="AH229" s="169">
        <v>0</v>
      </c>
      <c r="AI229" s="186">
        <v>0</v>
      </c>
      <c r="AJ229" s="169">
        <v>0</v>
      </c>
      <c r="AK229" s="169">
        <v>0</v>
      </c>
      <c r="AL229" s="169">
        <v>0</v>
      </c>
      <c r="AM229" s="169">
        <v>0</v>
      </c>
      <c r="AN229" s="169">
        <v>0</v>
      </c>
      <c r="AO229" s="169">
        <v>0</v>
      </c>
      <c r="AP229" s="169">
        <v>0</v>
      </c>
      <c r="AQ229" s="169">
        <v>0</v>
      </c>
      <c r="AR229" s="169">
        <v>0</v>
      </c>
      <c r="AS229" s="169">
        <v>0</v>
      </c>
      <c r="AT229" s="169">
        <v>0</v>
      </c>
      <c r="AU229" s="169">
        <v>0</v>
      </c>
      <c r="AV229" s="169">
        <v>0</v>
      </c>
      <c r="AW229" s="169">
        <v>0</v>
      </c>
    </row>
    <row r="230" ht="16.5" customHeight="1" spans="1:49">
      <c r="A230" s="167"/>
      <c r="B230" s="167" t="s">
        <v>192</v>
      </c>
      <c r="C230" s="167"/>
      <c r="D230" s="168" t="s">
        <v>417</v>
      </c>
      <c r="E230" s="169">
        <v>0</v>
      </c>
      <c r="F230" s="169">
        <v>0</v>
      </c>
      <c r="G230" s="169">
        <v>0</v>
      </c>
      <c r="H230" s="169">
        <v>0</v>
      </c>
      <c r="I230" s="169">
        <v>0</v>
      </c>
      <c r="J230" s="169">
        <v>0</v>
      </c>
      <c r="K230" s="169">
        <v>0</v>
      </c>
      <c r="L230" s="169">
        <v>0</v>
      </c>
      <c r="M230" s="169">
        <v>0</v>
      </c>
      <c r="N230" s="169">
        <v>0</v>
      </c>
      <c r="O230" s="169">
        <v>0</v>
      </c>
      <c r="P230" s="169">
        <v>0</v>
      </c>
      <c r="Q230" s="177">
        <v>0</v>
      </c>
      <c r="R230" s="169">
        <v>0</v>
      </c>
      <c r="S230" s="169">
        <v>0</v>
      </c>
      <c r="T230" s="169">
        <v>0</v>
      </c>
      <c r="U230" s="169">
        <v>0</v>
      </c>
      <c r="V230" s="169">
        <v>0</v>
      </c>
      <c r="W230" s="169">
        <v>0</v>
      </c>
      <c r="X230" s="169">
        <v>0</v>
      </c>
      <c r="Y230" s="169">
        <v>0</v>
      </c>
      <c r="Z230" s="169">
        <v>0</v>
      </c>
      <c r="AA230" s="169">
        <v>0</v>
      </c>
      <c r="AB230" s="167"/>
      <c r="AC230" s="167" t="s">
        <v>192</v>
      </c>
      <c r="AD230" s="167"/>
      <c r="AE230" s="168" t="s">
        <v>417</v>
      </c>
      <c r="AF230" s="169">
        <v>0</v>
      </c>
      <c r="AG230" s="169">
        <v>0</v>
      </c>
      <c r="AH230" s="169">
        <v>0</v>
      </c>
      <c r="AI230" s="186">
        <v>0</v>
      </c>
      <c r="AJ230" s="169">
        <v>0</v>
      </c>
      <c r="AK230" s="169">
        <v>0</v>
      </c>
      <c r="AL230" s="169">
        <v>0</v>
      </c>
      <c r="AM230" s="169">
        <v>0</v>
      </c>
      <c r="AN230" s="169">
        <v>0</v>
      </c>
      <c r="AO230" s="169">
        <v>0</v>
      </c>
      <c r="AP230" s="169">
        <v>0</v>
      </c>
      <c r="AQ230" s="169">
        <v>0</v>
      </c>
      <c r="AR230" s="169">
        <v>0</v>
      </c>
      <c r="AS230" s="169">
        <v>0</v>
      </c>
      <c r="AT230" s="169">
        <v>0</v>
      </c>
      <c r="AU230" s="169">
        <v>0</v>
      </c>
      <c r="AV230" s="169">
        <v>0</v>
      </c>
      <c r="AW230" s="169">
        <v>0</v>
      </c>
    </row>
    <row r="231" ht="16.5" customHeight="1" spans="1:49">
      <c r="A231" s="167" t="s">
        <v>358</v>
      </c>
      <c r="B231" s="167" t="s">
        <v>194</v>
      </c>
      <c r="C231" s="167" t="s">
        <v>127</v>
      </c>
      <c r="D231" s="168" t="s">
        <v>418</v>
      </c>
      <c r="E231" s="169">
        <v>0</v>
      </c>
      <c r="F231" s="169">
        <v>0</v>
      </c>
      <c r="G231" s="169">
        <v>0</v>
      </c>
      <c r="H231" s="169">
        <v>0</v>
      </c>
      <c r="I231" s="169">
        <v>0</v>
      </c>
      <c r="J231" s="169">
        <v>0</v>
      </c>
      <c r="K231" s="169">
        <v>0</v>
      </c>
      <c r="L231" s="169">
        <v>0</v>
      </c>
      <c r="M231" s="169">
        <v>0</v>
      </c>
      <c r="N231" s="169">
        <v>0</v>
      </c>
      <c r="O231" s="169">
        <v>0</v>
      </c>
      <c r="P231" s="169">
        <v>0</v>
      </c>
      <c r="Q231" s="177">
        <v>0</v>
      </c>
      <c r="R231" s="169">
        <v>0</v>
      </c>
      <c r="S231" s="169">
        <v>0</v>
      </c>
      <c r="T231" s="169">
        <v>0</v>
      </c>
      <c r="U231" s="169">
        <v>0</v>
      </c>
      <c r="V231" s="169">
        <v>0</v>
      </c>
      <c r="W231" s="169">
        <v>0</v>
      </c>
      <c r="X231" s="169">
        <v>0</v>
      </c>
      <c r="Y231" s="169">
        <v>0</v>
      </c>
      <c r="Z231" s="169">
        <v>0</v>
      </c>
      <c r="AA231" s="169">
        <v>0</v>
      </c>
      <c r="AB231" s="167" t="s">
        <v>358</v>
      </c>
      <c r="AC231" s="167" t="s">
        <v>194</v>
      </c>
      <c r="AD231" s="167" t="s">
        <v>127</v>
      </c>
      <c r="AE231" s="168" t="s">
        <v>418</v>
      </c>
      <c r="AF231" s="169">
        <v>0</v>
      </c>
      <c r="AG231" s="169">
        <v>0</v>
      </c>
      <c r="AH231" s="169">
        <v>0</v>
      </c>
      <c r="AI231" s="186">
        <v>0</v>
      </c>
      <c r="AJ231" s="169">
        <v>0</v>
      </c>
      <c r="AK231" s="169">
        <v>0</v>
      </c>
      <c r="AL231" s="169">
        <v>0</v>
      </c>
      <c r="AM231" s="169">
        <v>0</v>
      </c>
      <c r="AN231" s="169">
        <v>0</v>
      </c>
      <c r="AO231" s="169">
        <v>0</v>
      </c>
      <c r="AP231" s="169">
        <v>0</v>
      </c>
      <c r="AQ231" s="169">
        <v>0</v>
      </c>
      <c r="AR231" s="169">
        <v>0</v>
      </c>
      <c r="AS231" s="169">
        <v>0</v>
      </c>
      <c r="AT231" s="169">
        <v>0</v>
      </c>
      <c r="AU231" s="169">
        <v>0</v>
      </c>
      <c r="AV231" s="169">
        <v>0</v>
      </c>
      <c r="AW231" s="169">
        <v>0</v>
      </c>
    </row>
    <row r="232" ht="16.5" customHeight="1" spans="1:49">
      <c r="A232" s="167"/>
      <c r="B232" s="167" t="s">
        <v>196</v>
      </c>
      <c r="C232" s="167"/>
      <c r="D232" s="168" t="s">
        <v>419</v>
      </c>
      <c r="E232" s="169">
        <v>1716.31</v>
      </c>
      <c r="F232" s="169">
        <v>0</v>
      </c>
      <c r="G232" s="169">
        <v>0</v>
      </c>
      <c r="H232" s="169">
        <v>0</v>
      </c>
      <c r="I232" s="169">
        <v>0</v>
      </c>
      <c r="J232" s="169">
        <v>0</v>
      </c>
      <c r="K232" s="169">
        <v>0</v>
      </c>
      <c r="L232" s="169">
        <v>0</v>
      </c>
      <c r="M232" s="169">
        <v>0</v>
      </c>
      <c r="N232" s="169">
        <v>0</v>
      </c>
      <c r="O232" s="169">
        <v>0</v>
      </c>
      <c r="P232" s="169">
        <v>0</v>
      </c>
      <c r="Q232" s="177">
        <v>0</v>
      </c>
      <c r="R232" s="169">
        <v>0</v>
      </c>
      <c r="S232" s="169">
        <v>0</v>
      </c>
      <c r="T232" s="169">
        <v>0</v>
      </c>
      <c r="U232" s="169">
        <v>0</v>
      </c>
      <c r="V232" s="169">
        <v>0</v>
      </c>
      <c r="W232" s="169">
        <v>0</v>
      </c>
      <c r="X232" s="169">
        <v>0</v>
      </c>
      <c r="Y232" s="169">
        <v>0</v>
      </c>
      <c r="Z232" s="169">
        <v>0</v>
      </c>
      <c r="AA232" s="169">
        <v>0</v>
      </c>
      <c r="AB232" s="167"/>
      <c r="AC232" s="167" t="s">
        <v>196</v>
      </c>
      <c r="AD232" s="167"/>
      <c r="AE232" s="168" t="s">
        <v>419</v>
      </c>
      <c r="AF232" s="169">
        <v>0</v>
      </c>
      <c r="AG232" s="169">
        <v>0</v>
      </c>
      <c r="AH232" s="169">
        <v>0</v>
      </c>
      <c r="AI232" s="186">
        <v>0</v>
      </c>
      <c r="AJ232" s="169">
        <v>1716.31</v>
      </c>
      <c r="AK232" s="169">
        <v>0</v>
      </c>
      <c r="AL232" s="169">
        <v>0</v>
      </c>
      <c r="AM232" s="169">
        <v>0</v>
      </c>
      <c r="AN232" s="169">
        <v>0</v>
      </c>
      <c r="AO232" s="169">
        <v>0</v>
      </c>
      <c r="AP232" s="169">
        <v>0</v>
      </c>
      <c r="AQ232" s="169">
        <v>0</v>
      </c>
      <c r="AR232" s="169">
        <v>0</v>
      </c>
      <c r="AS232" s="169">
        <v>0</v>
      </c>
      <c r="AT232" s="169">
        <v>0</v>
      </c>
      <c r="AU232" s="169">
        <v>0</v>
      </c>
      <c r="AV232" s="169">
        <v>69.63</v>
      </c>
      <c r="AW232" s="169">
        <v>1646.68</v>
      </c>
    </row>
    <row r="233" ht="16.5" customHeight="1" spans="1:49">
      <c r="A233" s="167" t="s">
        <v>358</v>
      </c>
      <c r="B233" s="167" t="s">
        <v>198</v>
      </c>
      <c r="C233" s="167" t="s">
        <v>122</v>
      </c>
      <c r="D233" s="168" t="s">
        <v>420</v>
      </c>
      <c r="E233" s="169">
        <v>920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69">
        <v>0</v>
      </c>
      <c r="P233" s="169">
        <v>0</v>
      </c>
      <c r="Q233" s="177">
        <v>0</v>
      </c>
      <c r="R233" s="169">
        <v>0</v>
      </c>
      <c r="S233" s="169">
        <v>0</v>
      </c>
      <c r="T233" s="169">
        <v>0</v>
      </c>
      <c r="U233" s="169">
        <v>0</v>
      </c>
      <c r="V233" s="169">
        <v>0</v>
      </c>
      <c r="W233" s="169">
        <v>0</v>
      </c>
      <c r="X233" s="169">
        <v>0</v>
      </c>
      <c r="Y233" s="169">
        <v>0</v>
      </c>
      <c r="Z233" s="169">
        <v>0</v>
      </c>
      <c r="AA233" s="169">
        <v>0</v>
      </c>
      <c r="AB233" s="167" t="s">
        <v>358</v>
      </c>
      <c r="AC233" s="167" t="s">
        <v>198</v>
      </c>
      <c r="AD233" s="167" t="s">
        <v>122</v>
      </c>
      <c r="AE233" s="168" t="s">
        <v>420</v>
      </c>
      <c r="AF233" s="169">
        <v>0</v>
      </c>
      <c r="AG233" s="169">
        <v>0</v>
      </c>
      <c r="AH233" s="169">
        <v>0</v>
      </c>
      <c r="AI233" s="186">
        <v>0</v>
      </c>
      <c r="AJ233" s="169">
        <v>920</v>
      </c>
      <c r="AK233" s="169">
        <v>0</v>
      </c>
      <c r="AL233" s="169">
        <v>0</v>
      </c>
      <c r="AM233" s="169">
        <v>0</v>
      </c>
      <c r="AN233" s="169">
        <v>0</v>
      </c>
      <c r="AO233" s="169">
        <v>0</v>
      </c>
      <c r="AP233" s="169">
        <v>0</v>
      </c>
      <c r="AQ233" s="169">
        <v>0</v>
      </c>
      <c r="AR233" s="169">
        <v>0</v>
      </c>
      <c r="AS233" s="169">
        <v>0</v>
      </c>
      <c r="AT233" s="169">
        <v>0</v>
      </c>
      <c r="AU233" s="169">
        <v>0</v>
      </c>
      <c r="AV233" s="169">
        <v>0</v>
      </c>
      <c r="AW233" s="169">
        <v>920</v>
      </c>
    </row>
    <row r="234" ht="16.5" customHeight="1" spans="1:49">
      <c r="A234" s="167" t="s">
        <v>358</v>
      </c>
      <c r="B234" s="167" t="s">
        <v>198</v>
      </c>
      <c r="C234" s="167" t="s">
        <v>127</v>
      </c>
      <c r="D234" s="168" t="s">
        <v>421</v>
      </c>
      <c r="E234" s="169">
        <v>726.68</v>
      </c>
      <c r="F234" s="169">
        <v>0</v>
      </c>
      <c r="G234" s="169">
        <v>0</v>
      </c>
      <c r="H234" s="169">
        <v>0</v>
      </c>
      <c r="I234" s="169">
        <v>0</v>
      </c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69">
        <v>0</v>
      </c>
      <c r="P234" s="169">
        <v>0</v>
      </c>
      <c r="Q234" s="177">
        <v>0</v>
      </c>
      <c r="R234" s="169">
        <v>0</v>
      </c>
      <c r="S234" s="169">
        <v>0</v>
      </c>
      <c r="T234" s="169">
        <v>0</v>
      </c>
      <c r="U234" s="169">
        <v>0</v>
      </c>
      <c r="V234" s="169">
        <v>0</v>
      </c>
      <c r="W234" s="169">
        <v>0</v>
      </c>
      <c r="X234" s="169">
        <v>0</v>
      </c>
      <c r="Y234" s="169">
        <v>0</v>
      </c>
      <c r="Z234" s="169">
        <v>0</v>
      </c>
      <c r="AA234" s="169">
        <v>0</v>
      </c>
      <c r="AB234" s="167" t="s">
        <v>358</v>
      </c>
      <c r="AC234" s="167" t="s">
        <v>198</v>
      </c>
      <c r="AD234" s="167" t="s">
        <v>127</v>
      </c>
      <c r="AE234" s="168" t="s">
        <v>421</v>
      </c>
      <c r="AF234" s="169">
        <v>0</v>
      </c>
      <c r="AG234" s="169">
        <v>0</v>
      </c>
      <c r="AH234" s="169">
        <v>0</v>
      </c>
      <c r="AI234" s="186">
        <v>0</v>
      </c>
      <c r="AJ234" s="169">
        <v>726.68</v>
      </c>
      <c r="AK234" s="169">
        <v>0</v>
      </c>
      <c r="AL234" s="169">
        <v>0</v>
      </c>
      <c r="AM234" s="169">
        <v>0</v>
      </c>
      <c r="AN234" s="169">
        <v>0</v>
      </c>
      <c r="AO234" s="169">
        <v>0</v>
      </c>
      <c r="AP234" s="169">
        <v>0</v>
      </c>
      <c r="AQ234" s="169">
        <v>0</v>
      </c>
      <c r="AR234" s="169">
        <v>0</v>
      </c>
      <c r="AS234" s="169">
        <v>0</v>
      </c>
      <c r="AT234" s="169">
        <v>0</v>
      </c>
      <c r="AU234" s="169">
        <v>0</v>
      </c>
      <c r="AV234" s="169">
        <v>0</v>
      </c>
      <c r="AW234" s="169">
        <v>726.68</v>
      </c>
    </row>
    <row r="235" ht="16.5" customHeight="1" spans="1:49">
      <c r="A235" s="167" t="s">
        <v>358</v>
      </c>
      <c r="B235" s="167" t="s">
        <v>198</v>
      </c>
      <c r="C235" s="167" t="s">
        <v>141</v>
      </c>
      <c r="D235" s="168" t="s">
        <v>422</v>
      </c>
      <c r="E235" s="169">
        <v>69.63</v>
      </c>
      <c r="F235" s="169">
        <v>0</v>
      </c>
      <c r="G235" s="169">
        <v>0</v>
      </c>
      <c r="H235" s="169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69">
        <v>0</v>
      </c>
      <c r="P235" s="169">
        <v>0</v>
      </c>
      <c r="Q235" s="177">
        <v>0</v>
      </c>
      <c r="R235" s="169">
        <v>0</v>
      </c>
      <c r="S235" s="169">
        <v>0</v>
      </c>
      <c r="T235" s="169">
        <v>0</v>
      </c>
      <c r="U235" s="169">
        <v>0</v>
      </c>
      <c r="V235" s="169">
        <v>0</v>
      </c>
      <c r="W235" s="169">
        <v>0</v>
      </c>
      <c r="X235" s="169">
        <v>0</v>
      </c>
      <c r="Y235" s="169">
        <v>0</v>
      </c>
      <c r="Z235" s="169">
        <v>0</v>
      </c>
      <c r="AA235" s="169">
        <v>0</v>
      </c>
      <c r="AB235" s="167" t="s">
        <v>358</v>
      </c>
      <c r="AC235" s="167" t="s">
        <v>198</v>
      </c>
      <c r="AD235" s="167" t="s">
        <v>141</v>
      </c>
      <c r="AE235" s="168" t="s">
        <v>422</v>
      </c>
      <c r="AF235" s="169">
        <v>0</v>
      </c>
      <c r="AG235" s="169">
        <v>0</v>
      </c>
      <c r="AH235" s="169">
        <v>0</v>
      </c>
      <c r="AI235" s="186">
        <v>0</v>
      </c>
      <c r="AJ235" s="169">
        <v>69.63</v>
      </c>
      <c r="AK235" s="169">
        <v>0</v>
      </c>
      <c r="AL235" s="169">
        <v>0</v>
      </c>
      <c r="AM235" s="169">
        <v>0</v>
      </c>
      <c r="AN235" s="169">
        <v>0</v>
      </c>
      <c r="AO235" s="169">
        <v>0</v>
      </c>
      <c r="AP235" s="169">
        <v>0</v>
      </c>
      <c r="AQ235" s="169">
        <v>0</v>
      </c>
      <c r="AR235" s="169">
        <v>0</v>
      </c>
      <c r="AS235" s="169">
        <v>0</v>
      </c>
      <c r="AT235" s="169">
        <v>0</v>
      </c>
      <c r="AU235" s="169">
        <v>0</v>
      </c>
      <c r="AV235" s="169">
        <v>69.63</v>
      </c>
      <c r="AW235" s="169">
        <v>0</v>
      </c>
    </row>
    <row r="236" ht="16.5" customHeight="1" spans="1:49">
      <c r="A236" s="167"/>
      <c r="B236" s="167" t="s">
        <v>423</v>
      </c>
      <c r="C236" s="167"/>
      <c r="D236" s="168" t="s">
        <v>424</v>
      </c>
      <c r="E236" s="169">
        <v>1420</v>
      </c>
      <c r="F236" s="169">
        <v>1420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0</v>
      </c>
      <c r="Q236" s="177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1420</v>
      </c>
      <c r="Y236" s="169">
        <v>0</v>
      </c>
      <c r="Z236" s="169">
        <v>0</v>
      </c>
      <c r="AA236" s="169">
        <v>0</v>
      </c>
      <c r="AB236" s="167"/>
      <c r="AC236" s="167" t="s">
        <v>423</v>
      </c>
      <c r="AD236" s="167"/>
      <c r="AE236" s="168" t="s">
        <v>424</v>
      </c>
      <c r="AF236" s="169">
        <v>0</v>
      </c>
      <c r="AG236" s="169">
        <v>0</v>
      </c>
      <c r="AH236" s="169">
        <v>0</v>
      </c>
      <c r="AI236" s="186">
        <v>0</v>
      </c>
      <c r="AJ236" s="169">
        <v>0</v>
      </c>
      <c r="AK236" s="169">
        <v>0</v>
      </c>
      <c r="AL236" s="169">
        <v>0</v>
      </c>
      <c r="AM236" s="169">
        <v>0</v>
      </c>
      <c r="AN236" s="169">
        <v>0</v>
      </c>
      <c r="AO236" s="169">
        <v>0</v>
      </c>
      <c r="AP236" s="169">
        <v>0</v>
      </c>
      <c r="AQ236" s="169">
        <v>0</v>
      </c>
      <c r="AR236" s="169">
        <v>0</v>
      </c>
      <c r="AS236" s="169">
        <v>0</v>
      </c>
      <c r="AT236" s="169">
        <v>0</v>
      </c>
      <c r="AU236" s="169">
        <v>0</v>
      </c>
      <c r="AV236" s="169">
        <v>0</v>
      </c>
      <c r="AW236" s="169">
        <v>0</v>
      </c>
    </row>
    <row r="237" ht="16.5" customHeight="1" spans="1:49">
      <c r="A237" s="167" t="s">
        <v>358</v>
      </c>
      <c r="B237" s="167" t="s">
        <v>425</v>
      </c>
      <c r="C237" s="167" t="s">
        <v>122</v>
      </c>
      <c r="D237" s="168" t="s">
        <v>426</v>
      </c>
      <c r="E237" s="169">
        <v>420</v>
      </c>
      <c r="F237" s="169">
        <v>420</v>
      </c>
      <c r="G237" s="169">
        <v>0</v>
      </c>
      <c r="H237" s="169">
        <v>0</v>
      </c>
      <c r="I237" s="169">
        <v>0</v>
      </c>
      <c r="J237" s="169">
        <v>0</v>
      </c>
      <c r="K237" s="169">
        <v>0</v>
      </c>
      <c r="L237" s="169">
        <v>0</v>
      </c>
      <c r="M237" s="169">
        <v>0</v>
      </c>
      <c r="N237" s="169">
        <v>0</v>
      </c>
      <c r="O237" s="169">
        <v>0</v>
      </c>
      <c r="P237" s="169">
        <v>0</v>
      </c>
      <c r="Q237" s="177">
        <v>0</v>
      </c>
      <c r="R237" s="169">
        <v>0</v>
      </c>
      <c r="S237" s="169">
        <v>0</v>
      </c>
      <c r="T237" s="169">
        <v>0</v>
      </c>
      <c r="U237" s="169">
        <v>0</v>
      </c>
      <c r="V237" s="169">
        <v>0</v>
      </c>
      <c r="W237" s="169">
        <v>0</v>
      </c>
      <c r="X237" s="169">
        <v>420</v>
      </c>
      <c r="Y237" s="169">
        <v>0</v>
      </c>
      <c r="Z237" s="169">
        <v>0</v>
      </c>
      <c r="AA237" s="169">
        <v>0</v>
      </c>
      <c r="AB237" s="167" t="s">
        <v>358</v>
      </c>
      <c r="AC237" s="167" t="s">
        <v>425</v>
      </c>
      <c r="AD237" s="167" t="s">
        <v>122</v>
      </c>
      <c r="AE237" s="168" t="s">
        <v>426</v>
      </c>
      <c r="AF237" s="169">
        <v>0</v>
      </c>
      <c r="AG237" s="169">
        <v>0</v>
      </c>
      <c r="AH237" s="169">
        <v>0</v>
      </c>
      <c r="AI237" s="186">
        <v>0</v>
      </c>
      <c r="AJ237" s="169">
        <v>0</v>
      </c>
      <c r="AK237" s="169">
        <v>0</v>
      </c>
      <c r="AL237" s="169">
        <v>0</v>
      </c>
      <c r="AM237" s="169">
        <v>0</v>
      </c>
      <c r="AN237" s="169">
        <v>0</v>
      </c>
      <c r="AO237" s="169">
        <v>0</v>
      </c>
      <c r="AP237" s="169">
        <v>0</v>
      </c>
      <c r="AQ237" s="169">
        <v>0</v>
      </c>
      <c r="AR237" s="169">
        <v>0</v>
      </c>
      <c r="AS237" s="169">
        <v>0</v>
      </c>
      <c r="AT237" s="169">
        <v>0</v>
      </c>
      <c r="AU237" s="169">
        <v>0</v>
      </c>
      <c r="AV237" s="169">
        <v>0</v>
      </c>
      <c r="AW237" s="169">
        <v>0</v>
      </c>
    </row>
    <row r="238" ht="16.5" customHeight="1" spans="1:49">
      <c r="A238" s="167" t="s">
        <v>358</v>
      </c>
      <c r="B238" s="167" t="s">
        <v>425</v>
      </c>
      <c r="C238" s="167" t="s">
        <v>127</v>
      </c>
      <c r="D238" s="168" t="s">
        <v>427</v>
      </c>
      <c r="E238" s="169">
        <v>1000</v>
      </c>
      <c r="F238" s="169">
        <v>1000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0</v>
      </c>
      <c r="O238" s="169">
        <v>0</v>
      </c>
      <c r="P238" s="169">
        <v>0</v>
      </c>
      <c r="Q238" s="177">
        <v>0</v>
      </c>
      <c r="R238" s="169">
        <v>0</v>
      </c>
      <c r="S238" s="169">
        <v>0</v>
      </c>
      <c r="T238" s="169">
        <v>0</v>
      </c>
      <c r="U238" s="169">
        <v>0</v>
      </c>
      <c r="V238" s="169">
        <v>0</v>
      </c>
      <c r="W238" s="169">
        <v>0</v>
      </c>
      <c r="X238" s="169">
        <v>1000</v>
      </c>
      <c r="Y238" s="169">
        <v>0</v>
      </c>
      <c r="Z238" s="169">
        <v>0</v>
      </c>
      <c r="AA238" s="169">
        <v>0</v>
      </c>
      <c r="AB238" s="167" t="s">
        <v>358</v>
      </c>
      <c r="AC238" s="167" t="s">
        <v>425</v>
      </c>
      <c r="AD238" s="167" t="s">
        <v>127</v>
      </c>
      <c r="AE238" s="168" t="s">
        <v>427</v>
      </c>
      <c r="AF238" s="169">
        <v>0</v>
      </c>
      <c r="AG238" s="169">
        <v>0</v>
      </c>
      <c r="AH238" s="169">
        <v>0</v>
      </c>
      <c r="AI238" s="186">
        <v>0</v>
      </c>
      <c r="AJ238" s="169">
        <v>0</v>
      </c>
      <c r="AK238" s="169">
        <v>0</v>
      </c>
      <c r="AL238" s="169">
        <v>0</v>
      </c>
      <c r="AM238" s="169">
        <v>0</v>
      </c>
      <c r="AN238" s="169">
        <v>0</v>
      </c>
      <c r="AO238" s="169">
        <v>0</v>
      </c>
      <c r="AP238" s="169">
        <v>0</v>
      </c>
      <c r="AQ238" s="169">
        <v>0</v>
      </c>
      <c r="AR238" s="169">
        <v>0</v>
      </c>
      <c r="AS238" s="169">
        <v>0</v>
      </c>
      <c r="AT238" s="169">
        <v>0</v>
      </c>
      <c r="AU238" s="169">
        <v>0</v>
      </c>
      <c r="AV238" s="169">
        <v>0</v>
      </c>
      <c r="AW238" s="169">
        <v>0</v>
      </c>
    </row>
    <row r="239" ht="16.5" customHeight="1" spans="1:49">
      <c r="A239" s="167"/>
      <c r="B239" s="167" t="s">
        <v>201</v>
      </c>
      <c r="C239" s="167"/>
      <c r="D239" s="168" t="s">
        <v>428</v>
      </c>
      <c r="E239" s="169">
        <v>377.43</v>
      </c>
      <c r="F239" s="169">
        <v>156.86</v>
      </c>
      <c r="G239" s="169">
        <v>90.79</v>
      </c>
      <c r="H239" s="169">
        <v>15.75</v>
      </c>
      <c r="I239" s="169">
        <v>15.75</v>
      </c>
      <c r="J239" s="169">
        <v>0</v>
      </c>
      <c r="K239" s="169">
        <v>0</v>
      </c>
      <c r="L239" s="169">
        <v>0</v>
      </c>
      <c r="M239" s="169">
        <v>7.57</v>
      </c>
      <c r="N239" s="169">
        <v>7.57</v>
      </c>
      <c r="O239" s="169">
        <v>0</v>
      </c>
      <c r="P239" s="169">
        <v>0</v>
      </c>
      <c r="Q239" s="177">
        <v>0</v>
      </c>
      <c r="R239" s="169">
        <v>0</v>
      </c>
      <c r="S239" s="169">
        <v>42.75</v>
      </c>
      <c r="T239" s="169">
        <v>0</v>
      </c>
      <c r="U239" s="169">
        <v>0</v>
      </c>
      <c r="V239" s="169">
        <v>0</v>
      </c>
      <c r="W239" s="169">
        <v>0</v>
      </c>
      <c r="X239" s="169">
        <v>0</v>
      </c>
      <c r="Y239" s="169">
        <v>0</v>
      </c>
      <c r="Z239" s="169">
        <v>0</v>
      </c>
      <c r="AA239" s="169">
        <v>0</v>
      </c>
      <c r="AB239" s="167"/>
      <c r="AC239" s="167" t="s">
        <v>201</v>
      </c>
      <c r="AD239" s="167"/>
      <c r="AE239" s="168" t="s">
        <v>428</v>
      </c>
      <c r="AF239" s="169">
        <v>27.24</v>
      </c>
      <c r="AG239" s="169">
        <v>22.62</v>
      </c>
      <c r="AH239" s="169">
        <v>4.62</v>
      </c>
      <c r="AI239" s="186">
        <v>0</v>
      </c>
      <c r="AJ239" s="169">
        <v>193.33</v>
      </c>
      <c r="AK239" s="169">
        <v>0</v>
      </c>
      <c r="AL239" s="169">
        <v>0</v>
      </c>
      <c r="AM239" s="169">
        <v>0</v>
      </c>
      <c r="AN239" s="169">
        <v>0</v>
      </c>
      <c r="AO239" s="169">
        <v>0</v>
      </c>
      <c r="AP239" s="169">
        <v>193.33</v>
      </c>
      <c r="AQ239" s="169">
        <v>0</v>
      </c>
      <c r="AR239" s="169">
        <v>0</v>
      </c>
      <c r="AS239" s="169">
        <v>0</v>
      </c>
      <c r="AT239" s="169">
        <v>0</v>
      </c>
      <c r="AU239" s="169">
        <v>0</v>
      </c>
      <c r="AV239" s="169">
        <v>0</v>
      </c>
      <c r="AW239" s="169">
        <v>0</v>
      </c>
    </row>
    <row r="240" ht="16.5" customHeight="1" spans="1:49">
      <c r="A240" s="167" t="s">
        <v>358</v>
      </c>
      <c r="B240" s="167" t="s">
        <v>203</v>
      </c>
      <c r="C240" s="167" t="s">
        <v>122</v>
      </c>
      <c r="D240" s="168" t="s">
        <v>243</v>
      </c>
      <c r="E240" s="169">
        <v>184.1</v>
      </c>
      <c r="F240" s="169">
        <v>156.86</v>
      </c>
      <c r="G240" s="169">
        <v>90.79</v>
      </c>
      <c r="H240" s="169">
        <v>15.75</v>
      </c>
      <c r="I240" s="169">
        <v>15.75</v>
      </c>
      <c r="J240" s="169">
        <v>0</v>
      </c>
      <c r="K240" s="169">
        <v>0</v>
      </c>
      <c r="L240" s="169">
        <v>0</v>
      </c>
      <c r="M240" s="169">
        <v>7.57</v>
      </c>
      <c r="N240" s="169">
        <v>7.57</v>
      </c>
      <c r="O240" s="169">
        <v>0</v>
      </c>
      <c r="P240" s="169">
        <v>0</v>
      </c>
      <c r="Q240" s="177">
        <v>0</v>
      </c>
      <c r="R240" s="169">
        <v>0</v>
      </c>
      <c r="S240" s="169">
        <v>42.75</v>
      </c>
      <c r="T240" s="169">
        <v>0</v>
      </c>
      <c r="U240" s="169">
        <v>0</v>
      </c>
      <c r="V240" s="169">
        <v>0</v>
      </c>
      <c r="W240" s="169">
        <v>0</v>
      </c>
      <c r="X240" s="169">
        <v>0</v>
      </c>
      <c r="Y240" s="169">
        <v>0</v>
      </c>
      <c r="Z240" s="169">
        <v>0</v>
      </c>
      <c r="AA240" s="169">
        <v>0</v>
      </c>
      <c r="AB240" s="167" t="s">
        <v>358</v>
      </c>
      <c r="AC240" s="167" t="s">
        <v>203</v>
      </c>
      <c r="AD240" s="167" t="s">
        <v>122</v>
      </c>
      <c r="AE240" s="168" t="s">
        <v>243</v>
      </c>
      <c r="AF240" s="169">
        <v>27.24</v>
      </c>
      <c r="AG240" s="169">
        <v>22.62</v>
      </c>
      <c r="AH240" s="169">
        <v>4.62</v>
      </c>
      <c r="AI240" s="186">
        <v>0</v>
      </c>
      <c r="AJ240" s="169">
        <v>0</v>
      </c>
      <c r="AK240" s="169">
        <v>0</v>
      </c>
      <c r="AL240" s="169">
        <v>0</v>
      </c>
      <c r="AM240" s="169">
        <v>0</v>
      </c>
      <c r="AN240" s="169">
        <v>0</v>
      </c>
      <c r="AO240" s="169">
        <v>0</v>
      </c>
      <c r="AP240" s="169">
        <v>0</v>
      </c>
      <c r="AQ240" s="169">
        <v>0</v>
      </c>
      <c r="AR240" s="169">
        <v>0</v>
      </c>
      <c r="AS240" s="169">
        <v>0</v>
      </c>
      <c r="AT240" s="169">
        <v>0</v>
      </c>
      <c r="AU240" s="169">
        <v>0</v>
      </c>
      <c r="AV240" s="169">
        <v>0</v>
      </c>
      <c r="AW240" s="169">
        <v>0</v>
      </c>
    </row>
    <row r="241" ht="16.5" customHeight="1" spans="1:49">
      <c r="A241" s="167" t="s">
        <v>358</v>
      </c>
      <c r="B241" s="167" t="s">
        <v>203</v>
      </c>
      <c r="C241" s="167" t="s">
        <v>143</v>
      </c>
      <c r="D241" s="168" t="s">
        <v>429</v>
      </c>
      <c r="E241" s="169">
        <v>0</v>
      </c>
      <c r="F241" s="169">
        <v>0</v>
      </c>
      <c r="G241" s="169">
        <v>0</v>
      </c>
      <c r="H241" s="169">
        <v>0</v>
      </c>
      <c r="I241" s="169">
        <v>0</v>
      </c>
      <c r="J241" s="169">
        <v>0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0</v>
      </c>
      <c r="Q241" s="177">
        <v>0</v>
      </c>
      <c r="R241" s="169">
        <v>0</v>
      </c>
      <c r="S241" s="169">
        <v>0</v>
      </c>
      <c r="T241" s="169">
        <v>0</v>
      </c>
      <c r="U241" s="169">
        <v>0</v>
      </c>
      <c r="V241" s="169">
        <v>0</v>
      </c>
      <c r="W241" s="169">
        <v>0</v>
      </c>
      <c r="X241" s="169">
        <v>0</v>
      </c>
      <c r="Y241" s="169">
        <v>0</v>
      </c>
      <c r="Z241" s="169">
        <v>0</v>
      </c>
      <c r="AA241" s="169">
        <v>0</v>
      </c>
      <c r="AB241" s="167" t="s">
        <v>358</v>
      </c>
      <c r="AC241" s="167" t="s">
        <v>203</v>
      </c>
      <c r="AD241" s="167" t="s">
        <v>143</v>
      </c>
      <c r="AE241" s="168" t="s">
        <v>429</v>
      </c>
      <c r="AF241" s="169">
        <v>0</v>
      </c>
      <c r="AG241" s="169">
        <v>0</v>
      </c>
      <c r="AH241" s="169">
        <v>0</v>
      </c>
      <c r="AI241" s="186">
        <v>0</v>
      </c>
      <c r="AJ241" s="169">
        <v>0</v>
      </c>
      <c r="AK241" s="169">
        <v>0</v>
      </c>
      <c r="AL241" s="169">
        <v>0</v>
      </c>
      <c r="AM241" s="169">
        <v>0</v>
      </c>
      <c r="AN241" s="169">
        <v>0</v>
      </c>
      <c r="AO241" s="169">
        <v>0</v>
      </c>
      <c r="AP241" s="169">
        <v>0</v>
      </c>
      <c r="AQ241" s="169">
        <v>0</v>
      </c>
      <c r="AR241" s="169">
        <v>0</v>
      </c>
      <c r="AS241" s="169">
        <v>0</v>
      </c>
      <c r="AT241" s="169">
        <v>0</v>
      </c>
      <c r="AU241" s="169">
        <v>0</v>
      </c>
      <c r="AV241" s="169">
        <v>0</v>
      </c>
      <c r="AW241" s="169">
        <v>0</v>
      </c>
    </row>
    <row r="242" ht="16.5" customHeight="1" spans="1:49">
      <c r="A242" s="167" t="s">
        <v>358</v>
      </c>
      <c r="B242" s="167" t="s">
        <v>203</v>
      </c>
      <c r="C242" s="167" t="s">
        <v>141</v>
      </c>
      <c r="D242" s="168" t="s">
        <v>430</v>
      </c>
      <c r="E242" s="169">
        <v>193.33</v>
      </c>
      <c r="F242" s="169">
        <v>0</v>
      </c>
      <c r="G242" s="169">
        <v>0</v>
      </c>
      <c r="H242" s="169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0</v>
      </c>
      <c r="N242" s="169">
        <v>0</v>
      </c>
      <c r="O242" s="169">
        <v>0</v>
      </c>
      <c r="P242" s="169">
        <v>0</v>
      </c>
      <c r="Q242" s="177">
        <v>0</v>
      </c>
      <c r="R242" s="169">
        <v>0</v>
      </c>
      <c r="S242" s="169">
        <v>0</v>
      </c>
      <c r="T242" s="169">
        <v>0</v>
      </c>
      <c r="U242" s="169">
        <v>0</v>
      </c>
      <c r="V242" s="169">
        <v>0</v>
      </c>
      <c r="W242" s="169">
        <v>0</v>
      </c>
      <c r="X242" s="169">
        <v>0</v>
      </c>
      <c r="Y242" s="169">
        <v>0</v>
      </c>
      <c r="Z242" s="169">
        <v>0</v>
      </c>
      <c r="AA242" s="169">
        <v>0</v>
      </c>
      <c r="AB242" s="167" t="s">
        <v>358</v>
      </c>
      <c r="AC242" s="167" t="s">
        <v>203</v>
      </c>
      <c r="AD242" s="167" t="s">
        <v>141</v>
      </c>
      <c r="AE242" s="168" t="s">
        <v>430</v>
      </c>
      <c r="AF242" s="169">
        <v>0</v>
      </c>
      <c r="AG242" s="169">
        <v>0</v>
      </c>
      <c r="AH242" s="169">
        <v>0</v>
      </c>
      <c r="AI242" s="186">
        <v>0</v>
      </c>
      <c r="AJ242" s="169">
        <v>193.33</v>
      </c>
      <c r="AK242" s="169">
        <v>0</v>
      </c>
      <c r="AL242" s="169">
        <v>0</v>
      </c>
      <c r="AM242" s="169">
        <v>0</v>
      </c>
      <c r="AN242" s="169">
        <v>0</v>
      </c>
      <c r="AO242" s="169">
        <v>0</v>
      </c>
      <c r="AP242" s="169">
        <v>193.33</v>
      </c>
      <c r="AQ242" s="169">
        <v>0</v>
      </c>
      <c r="AR242" s="169">
        <v>0</v>
      </c>
      <c r="AS242" s="169">
        <v>0</v>
      </c>
      <c r="AT242" s="169">
        <v>0</v>
      </c>
      <c r="AU242" s="169">
        <v>0</v>
      </c>
      <c r="AV242" s="169">
        <v>0</v>
      </c>
      <c r="AW242" s="169">
        <v>0</v>
      </c>
    </row>
    <row r="243" ht="16.5" customHeight="1" spans="1:49">
      <c r="A243" s="167"/>
      <c r="B243" s="167" t="s">
        <v>431</v>
      </c>
      <c r="C243" s="167"/>
      <c r="D243" s="168" t="s">
        <v>432</v>
      </c>
      <c r="E243" s="169">
        <v>240</v>
      </c>
      <c r="F243" s="169">
        <v>0</v>
      </c>
      <c r="G243" s="169">
        <v>0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77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0</v>
      </c>
      <c r="Y243" s="169">
        <v>0</v>
      </c>
      <c r="Z243" s="169">
        <v>0</v>
      </c>
      <c r="AA243" s="169">
        <v>0</v>
      </c>
      <c r="AB243" s="167"/>
      <c r="AC243" s="167" t="s">
        <v>431</v>
      </c>
      <c r="AD243" s="167"/>
      <c r="AE243" s="168" t="s">
        <v>432</v>
      </c>
      <c r="AF243" s="169">
        <v>0</v>
      </c>
      <c r="AG243" s="169">
        <v>0</v>
      </c>
      <c r="AH243" s="169">
        <v>0</v>
      </c>
      <c r="AI243" s="186">
        <v>0</v>
      </c>
      <c r="AJ243" s="169">
        <v>240</v>
      </c>
      <c r="AK243" s="169">
        <v>0</v>
      </c>
      <c r="AL243" s="169">
        <v>0</v>
      </c>
      <c r="AM243" s="169">
        <v>0</v>
      </c>
      <c r="AN243" s="169">
        <v>0</v>
      </c>
      <c r="AO243" s="169">
        <v>0</v>
      </c>
      <c r="AP243" s="169">
        <v>0</v>
      </c>
      <c r="AQ243" s="169">
        <v>0</v>
      </c>
      <c r="AR243" s="169">
        <v>0</v>
      </c>
      <c r="AS243" s="169">
        <v>0</v>
      </c>
      <c r="AT243" s="169">
        <v>0</v>
      </c>
      <c r="AU243" s="169">
        <v>0</v>
      </c>
      <c r="AV243" s="169">
        <v>240</v>
      </c>
      <c r="AW243" s="169">
        <v>0</v>
      </c>
    </row>
    <row r="244" ht="16.5" customHeight="1" spans="1:49">
      <c r="A244" s="167" t="s">
        <v>358</v>
      </c>
      <c r="B244" s="167" t="s">
        <v>433</v>
      </c>
      <c r="C244" s="167" t="s">
        <v>141</v>
      </c>
      <c r="D244" s="168" t="s">
        <v>434</v>
      </c>
      <c r="E244" s="169">
        <v>240</v>
      </c>
      <c r="F244" s="169">
        <v>0</v>
      </c>
      <c r="G244" s="169">
        <v>0</v>
      </c>
      <c r="H244" s="169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69">
        <v>0</v>
      </c>
      <c r="P244" s="169">
        <v>0</v>
      </c>
      <c r="Q244" s="177">
        <v>0</v>
      </c>
      <c r="R244" s="169">
        <v>0</v>
      </c>
      <c r="S244" s="169">
        <v>0</v>
      </c>
      <c r="T244" s="169">
        <v>0</v>
      </c>
      <c r="U244" s="169">
        <v>0</v>
      </c>
      <c r="V244" s="169">
        <v>0</v>
      </c>
      <c r="W244" s="169">
        <v>0</v>
      </c>
      <c r="X244" s="169">
        <v>0</v>
      </c>
      <c r="Y244" s="169">
        <v>0</v>
      </c>
      <c r="Z244" s="169">
        <v>0</v>
      </c>
      <c r="AA244" s="169">
        <v>0</v>
      </c>
      <c r="AB244" s="167" t="s">
        <v>358</v>
      </c>
      <c r="AC244" s="167" t="s">
        <v>433</v>
      </c>
      <c r="AD244" s="167" t="s">
        <v>141</v>
      </c>
      <c r="AE244" s="168" t="s">
        <v>434</v>
      </c>
      <c r="AF244" s="169">
        <v>0</v>
      </c>
      <c r="AG244" s="169">
        <v>0</v>
      </c>
      <c r="AH244" s="169">
        <v>0</v>
      </c>
      <c r="AI244" s="186">
        <v>0</v>
      </c>
      <c r="AJ244" s="169">
        <v>240</v>
      </c>
      <c r="AK244" s="169">
        <v>0</v>
      </c>
      <c r="AL244" s="169">
        <v>0</v>
      </c>
      <c r="AM244" s="169">
        <v>0</v>
      </c>
      <c r="AN244" s="169">
        <v>0</v>
      </c>
      <c r="AO244" s="169">
        <v>0</v>
      </c>
      <c r="AP244" s="169">
        <v>0</v>
      </c>
      <c r="AQ244" s="169">
        <v>0</v>
      </c>
      <c r="AR244" s="169">
        <v>0</v>
      </c>
      <c r="AS244" s="169">
        <v>0</v>
      </c>
      <c r="AT244" s="169">
        <v>0</v>
      </c>
      <c r="AU244" s="169">
        <v>0</v>
      </c>
      <c r="AV244" s="169">
        <v>240</v>
      </c>
      <c r="AW244" s="169">
        <v>0</v>
      </c>
    </row>
    <row r="245" ht="16.5" customHeight="1" spans="1:49">
      <c r="A245" s="167"/>
      <c r="B245" s="167" t="s">
        <v>141</v>
      </c>
      <c r="C245" s="167"/>
      <c r="D245" s="168" t="s">
        <v>435</v>
      </c>
      <c r="E245" s="169">
        <v>99.29</v>
      </c>
      <c r="F245" s="169">
        <v>0</v>
      </c>
      <c r="G245" s="169">
        <v>0</v>
      </c>
      <c r="H245" s="169">
        <v>0</v>
      </c>
      <c r="I245" s="169">
        <v>0</v>
      </c>
      <c r="J245" s="169">
        <v>0</v>
      </c>
      <c r="K245" s="169">
        <v>0</v>
      </c>
      <c r="L245" s="169">
        <v>0</v>
      </c>
      <c r="M245" s="169">
        <v>0</v>
      </c>
      <c r="N245" s="169">
        <v>0</v>
      </c>
      <c r="O245" s="169">
        <v>0</v>
      </c>
      <c r="P245" s="169">
        <v>0</v>
      </c>
      <c r="Q245" s="177">
        <v>0</v>
      </c>
      <c r="R245" s="169">
        <v>0</v>
      </c>
      <c r="S245" s="169">
        <v>0</v>
      </c>
      <c r="T245" s="169">
        <v>0</v>
      </c>
      <c r="U245" s="169">
        <v>0</v>
      </c>
      <c r="V245" s="169">
        <v>0</v>
      </c>
      <c r="W245" s="169">
        <v>0</v>
      </c>
      <c r="X245" s="169">
        <v>0</v>
      </c>
      <c r="Y245" s="169">
        <v>0</v>
      </c>
      <c r="Z245" s="169">
        <v>0</v>
      </c>
      <c r="AA245" s="169">
        <v>0</v>
      </c>
      <c r="AB245" s="167"/>
      <c r="AC245" s="167" t="s">
        <v>141</v>
      </c>
      <c r="AD245" s="167"/>
      <c r="AE245" s="168" t="s">
        <v>435</v>
      </c>
      <c r="AF245" s="169">
        <v>0</v>
      </c>
      <c r="AG245" s="169">
        <v>0</v>
      </c>
      <c r="AH245" s="169">
        <v>0</v>
      </c>
      <c r="AI245" s="186">
        <v>0</v>
      </c>
      <c r="AJ245" s="169">
        <v>99.29</v>
      </c>
      <c r="AK245" s="169">
        <v>0</v>
      </c>
      <c r="AL245" s="169">
        <v>0</v>
      </c>
      <c r="AM245" s="169">
        <v>0</v>
      </c>
      <c r="AN245" s="169">
        <v>45.29</v>
      </c>
      <c r="AO245" s="169">
        <v>0</v>
      </c>
      <c r="AP245" s="169">
        <v>0</v>
      </c>
      <c r="AQ245" s="169">
        <v>0</v>
      </c>
      <c r="AR245" s="169">
        <v>0</v>
      </c>
      <c r="AS245" s="169">
        <v>0</v>
      </c>
      <c r="AT245" s="169">
        <v>0</v>
      </c>
      <c r="AU245" s="169">
        <v>0</v>
      </c>
      <c r="AV245" s="169">
        <v>0</v>
      </c>
      <c r="AW245" s="169">
        <v>54</v>
      </c>
    </row>
    <row r="246" ht="16.5" customHeight="1" spans="1:49">
      <c r="A246" s="167" t="s">
        <v>358</v>
      </c>
      <c r="B246" s="167" t="s">
        <v>261</v>
      </c>
      <c r="C246" s="167" t="s">
        <v>141</v>
      </c>
      <c r="D246" s="168" t="s">
        <v>436</v>
      </c>
      <c r="E246" s="169">
        <v>99.29</v>
      </c>
      <c r="F246" s="169">
        <v>0</v>
      </c>
      <c r="G246" s="169">
        <v>0</v>
      </c>
      <c r="H246" s="169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0</v>
      </c>
      <c r="N246" s="169">
        <v>0</v>
      </c>
      <c r="O246" s="169">
        <v>0</v>
      </c>
      <c r="P246" s="169">
        <v>0</v>
      </c>
      <c r="Q246" s="177">
        <v>0</v>
      </c>
      <c r="R246" s="169">
        <v>0</v>
      </c>
      <c r="S246" s="169">
        <v>0</v>
      </c>
      <c r="T246" s="169">
        <v>0</v>
      </c>
      <c r="U246" s="169">
        <v>0</v>
      </c>
      <c r="V246" s="169">
        <v>0</v>
      </c>
      <c r="W246" s="169">
        <v>0</v>
      </c>
      <c r="X246" s="169">
        <v>0</v>
      </c>
      <c r="Y246" s="169">
        <v>0</v>
      </c>
      <c r="Z246" s="169">
        <v>0</v>
      </c>
      <c r="AA246" s="169">
        <v>0</v>
      </c>
      <c r="AB246" s="167" t="s">
        <v>358</v>
      </c>
      <c r="AC246" s="167" t="s">
        <v>261</v>
      </c>
      <c r="AD246" s="167" t="s">
        <v>141</v>
      </c>
      <c r="AE246" s="168" t="s">
        <v>436</v>
      </c>
      <c r="AF246" s="169">
        <v>0</v>
      </c>
      <c r="AG246" s="169">
        <v>0</v>
      </c>
      <c r="AH246" s="169">
        <v>0</v>
      </c>
      <c r="AI246" s="186">
        <v>0</v>
      </c>
      <c r="AJ246" s="169">
        <v>99.29</v>
      </c>
      <c r="AK246" s="169">
        <v>0</v>
      </c>
      <c r="AL246" s="169">
        <v>0</v>
      </c>
      <c r="AM246" s="169">
        <v>0</v>
      </c>
      <c r="AN246" s="169">
        <v>45.29</v>
      </c>
      <c r="AO246" s="169">
        <v>0</v>
      </c>
      <c r="AP246" s="169">
        <v>0</v>
      </c>
      <c r="AQ246" s="169">
        <v>0</v>
      </c>
      <c r="AR246" s="169">
        <v>0</v>
      </c>
      <c r="AS246" s="169">
        <v>0</v>
      </c>
      <c r="AT246" s="169">
        <v>0</v>
      </c>
      <c r="AU246" s="169">
        <v>0</v>
      </c>
      <c r="AV246" s="169">
        <v>0</v>
      </c>
      <c r="AW246" s="169">
        <v>54</v>
      </c>
    </row>
    <row r="247" ht="16.5" customHeight="1" spans="1:49">
      <c r="A247" s="167" t="s">
        <v>437</v>
      </c>
      <c r="B247" s="167"/>
      <c r="C247" s="167"/>
      <c r="D247" s="168" t="s">
        <v>438</v>
      </c>
      <c r="E247" s="169">
        <v>17445.6</v>
      </c>
      <c r="F247" s="169">
        <v>12031.13</v>
      </c>
      <c r="G247" s="169">
        <v>1224.12</v>
      </c>
      <c r="H247" s="169">
        <v>295.03</v>
      </c>
      <c r="I247" s="169">
        <v>209.25</v>
      </c>
      <c r="J247" s="169">
        <v>0</v>
      </c>
      <c r="K247" s="169">
        <v>85.78</v>
      </c>
      <c r="L247" s="169">
        <v>0</v>
      </c>
      <c r="M247" s="169">
        <v>596.13</v>
      </c>
      <c r="N247" s="169">
        <v>228.45</v>
      </c>
      <c r="O247" s="169">
        <v>0</v>
      </c>
      <c r="P247" s="169">
        <v>367.68</v>
      </c>
      <c r="Q247" s="177">
        <v>0</v>
      </c>
      <c r="R247" s="169">
        <v>0</v>
      </c>
      <c r="S247" s="169">
        <v>2142.1</v>
      </c>
      <c r="T247" s="169">
        <v>0</v>
      </c>
      <c r="U247" s="169">
        <v>0</v>
      </c>
      <c r="V247" s="169">
        <v>7773.75</v>
      </c>
      <c r="W247" s="169">
        <v>0</v>
      </c>
      <c r="X247" s="169">
        <v>0</v>
      </c>
      <c r="Y247" s="169">
        <v>0</v>
      </c>
      <c r="Z247" s="169">
        <v>0</v>
      </c>
      <c r="AA247" s="169">
        <v>0</v>
      </c>
      <c r="AB247" s="167" t="s">
        <v>437</v>
      </c>
      <c r="AC247" s="167"/>
      <c r="AD247" s="167"/>
      <c r="AE247" s="168" t="s">
        <v>438</v>
      </c>
      <c r="AF247" s="169">
        <v>409.99</v>
      </c>
      <c r="AG247" s="169">
        <v>310.99</v>
      </c>
      <c r="AH247" s="169">
        <v>99</v>
      </c>
      <c r="AI247" s="186">
        <v>0</v>
      </c>
      <c r="AJ247" s="169">
        <v>5004.47</v>
      </c>
      <c r="AK247" s="169">
        <v>0</v>
      </c>
      <c r="AL247" s="169">
        <v>0</v>
      </c>
      <c r="AM247" s="169">
        <v>0</v>
      </c>
      <c r="AN247" s="169">
        <v>0</v>
      </c>
      <c r="AO247" s="169">
        <v>0</v>
      </c>
      <c r="AP247" s="169">
        <v>4.47</v>
      </c>
      <c r="AQ247" s="169">
        <v>0</v>
      </c>
      <c r="AR247" s="169">
        <v>5000</v>
      </c>
      <c r="AS247" s="169">
        <v>0</v>
      </c>
      <c r="AT247" s="169">
        <v>0</v>
      </c>
      <c r="AU247" s="169">
        <v>0</v>
      </c>
      <c r="AV247" s="169">
        <v>0</v>
      </c>
      <c r="AW247" s="169">
        <v>0</v>
      </c>
    </row>
    <row r="248" ht="16.5" customHeight="1" spans="1:49">
      <c r="A248" s="167"/>
      <c r="B248" s="167" t="s">
        <v>122</v>
      </c>
      <c r="C248" s="167"/>
      <c r="D248" s="168" t="s">
        <v>439</v>
      </c>
      <c r="E248" s="169">
        <v>472.12</v>
      </c>
      <c r="F248" s="169">
        <v>398.91</v>
      </c>
      <c r="G248" s="169">
        <v>191.42</v>
      </c>
      <c r="H248" s="169">
        <v>144.28</v>
      </c>
      <c r="I248" s="169">
        <v>58.5</v>
      </c>
      <c r="J248" s="169">
        <v>0</v>
      </c>
      <c r="K248" s="169">
        <v>85.78</v>
      </c>
      <c r="L248" s="169">
        <v>0</v>
      </c>
      <c r="M248" s="169">
        <v>15.95</v>
      </c>
      <c r="N248" s="169">
        <v>15.95</v>
      </c>
      <c r="O248" s="169">
        <v>0</v>
      </c>
      <c r="P248" s="169">
        <v>0</v>
      </c>
      <c r="Q248" s="177">
        <v>0</v>
      </c>
      <c r="R248" s="169">
        <v>0</v>
      </c>
      <c r="S248" s="169">
        <v>47.25</v>
      </c>
      <c r="T248" s="169">
        <v>0</v>
      </c>
      <c r="U248" s="169">
        <v>0</v>
      </c>
      <c r="V248" s="169">
        <v>0</v>
      </c>
      <c r="W248" s="169">
        <v>0</v>
      </c>
      <c r="X248" s="169">
        <v>0</v>
      </c>
      <c r="Y248" s="169">
        <v>0</v>
      </c>
      <c r="Z248" s="169">
        <v>0</v>
      </c>
      <c r="AA248" s="169">
        <v>0</v>
      </c>
      <c r="AB248" s="167"/>
      <c r="AC248" s="167" t="s">
        <v>122</v>
      </c>
      <c r="AD248" s="167"/>
      <c r="AE248" s="168" t="s">
        <v>439</v>
      </c>
      <c r="AF248" s="169">
        <v>70.17</v>
      </c>
      <c r="AG248" s="169">
        <v>43.77</v>
      </c>
      <c r="AH248" s="169">
        <v>26.4</v>
      </c>
      <c r="AI248" s="186">
        <v>0</v>
      </c>
      <c r="AJ248" s="169">
        <v>3.05</v>
      </c>
      <c r="AK248" s="169">
        <v>0</v>
      </c>
      <c r="AL248" s="169">
        <v>0</v>
      </c>
      <c r="AM248" s="169">
        <v>0</v>
      </c>
      <c r="AN248" s="169">
        <v>0</v>
      </c>
      <c r="AO248" s="169">
        <v>0</v>
      </c>
      <c r="AP248" s="169">
        <v>3.05</v>
      </c>
      <c r="AQ248" s="169">
        <v>0</v>
      </c>
      <c r="AR248" s="169">
        <v>0</v>
      </c>
      <c r="AS248" s="169">
        <v>0</v>
      </c>
      <c r="AT248" s="169">
        <v>0</v>
      </c>
      <c r="AU248" s="169">
        <v>0</v>
      </c>
      <c r="AV248" s="169">
        <v>0</v>
      </c>
      <c r="AW248" s="169">
        <v>0</v>
      </c>
    </row>
    <row r="249" ht="16.5" customHeight="1" spans="1:49">
      <c r="A249" s="167" t="s">
        <v>440</v>
      </c>
      <c r="B249" s="167" t="s">
        <v>125</v>
      </c>
      <c r="C249" s="167" t="s">
        <v>122</v>
      </c>
      <c r="D249" s="168" t="s">
        <v>441</v>
      </c>
      <c r="E249" s="169">
        <v>472.12</v>
      </c>
      <c r="F249" s="169">
        <v>398.91</v>
      </c>
      <c r="G249" s="169">
        <v>191.42</v>
      </c>
      <c r="H249" s="169">
        <v>144.28</v>
      </c>
      <c r="I249" s="169">
        <v>58.5</v>
      </c>
      <c r="J249" s="169">
        <v>0</v>
      </c>
      <c r="K249" s="169">
        <v>85.78</v>
      </c>
      <c r="L249" s="169">
        <v>0</v>
      </c>
      <c r="M249" s="169">
        <v>15.95</v>
      </c>
      <c r="N249" s="169">
        <v>15.95</v>
      </c>
      <c r="O249" s="169">
        <v>0</v>
      </c>
      <c r="P249" s="169">
        <v>0</v>
      </c>
      <c r="Q249" s="177">
        <v>0</v>
      </c>
      <c r="R249" s="169">
        <v>0</v>
      </c>
      <c r="S249" s="169">
        <v>47.25</v>
      </c>
      <c r="T249" s="169">
        <v>0</v>
      </c>
      <c r="U249" s="169">
        <v>0</v>
      </c>
      <c r="V249" s="169">
        <v>0</v>
      </c>
      <c r="W249" s="169">
        <v>0</v>
      </c>
      <c r="X249" s="169">
        <v>0</v>
      </c>
      <c r="Y249" s="169">
        <v>0</v>
      </c>
      <c r="Z249" s="169">
        <v>0</v>
      </c>
      <c r="AA249" s="169">
        <v>0</v>
      </c>
      <c r="AB249" s="167" t="s">
        <v>440</v>
      </c>
      <c r="AC249" s="167" t="s">
        <v>125</v>
      </c>
      <c r="AD249" s="167" t="s">
        <v>122</v>
      </c>
      <c r="AE249" s="168" t="s">
        <v>441</v>
      </c>
      <c r="AF249" s="169">
        <v>70.17</v>
      </c>
      <c r="AG249" s="169">
        <v>43.77</v>
      </c>
      <c r="AH249" s="169">
        <v>26.4</v>
      </c>
      <c r="AI249" s="186">
        <v>0</v>
      </c>
      <c r="AJ249" s="169">
        <v>3.05</v>
      </c>
      <c r="AK249" s="169">
        <v>0</v>
      </c>
      <c r="AL249" s="169">
        <v>0</v>
      </c>
      <c r="AM249" s="169">
        <v>0</v>
      </c>
      <c r="AN249" s="169">
        <v>0</v>
      </c>
      <c r="AO249" s="169">
        <v>0</v>
      </c>
      <c r="AP249" s="169">
        <v>3.05</v>
      </c>
      <c r="AQ249" s="169">
        <v>0</v>
      </c>
      <c r="AR249" s="169">
        <v>0</v>
      </c>
      <c r="AS249" s="169">
        <v>0</v>
      </c>
      <c r="AT249" s="169">
        <v>0</v>
      </c>
      <c r="AU249" s="169">
        <v>0</v>
      </c>
      <c r="AV249" s="169">
        <v>0</v>
      </c>
      <c r="AW249" s="169">
        <v>0</v>
      </c>
    </row>
    <row r="250" ht="16.5" customHeight="1" spans="1:49">
      <c r="A250" s="167" t="s">
        <v>440</v>
      </c>
      <c r="B250" s="167" t="s">
        <v>125</v>
      </c>
      <c r="C250" s="167" t="s">
        <v>141</v>
      </c>
      <c r="D250" s="168" t="s">
        <v>442</v>
      </c>
      <c r="E250" s="169">
        <v>0</v>
      </c>
      <c r="F250" s="169">
        <v>0</v>
      </c>
      <c r="G250" s="169">
        <v>0</v>
      </c>
      <c r="H250" s="169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0</v>
      </c>
      <c r="Q250" s="177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0</v>
      </c>
      <c r="Y250" s="169">
        <v>0</v>
      </c>
      <c r="Z250" s="169">
        <v>0</v>
      </c>
      <c r="AA250" s="169">
        <v>0</v>
      </c>
      <c r="AB250" s="167" t="s">
        <v>440</v>
      </c>
      <c r="AC250" s="167" t="s">
        <v>125</v>
      </c>
      <c r="AD250" s="167" t="s">
        <v>141</v>
      </c>
      <c r="AE250" s="168" t="s">
        <v>442</v>
      </c>
      <c r="AF250" s="169">
        <v>0</v>
      </c>
      <c r="AG250" s="169">
        <v>0</v>
      </c>
      <c r="AH250" s="169">
        <v>0</v>
      </c>
      <c r="AI250" s="186">
        <v>0</v>
      </c>
      <c r="AJ250" s="169">
        <v>0</v>
      </c>
      <c r="AK250" s="169">
        <v>0</v>
      </c>
      <c r="AL250" s="169">
        <v>0</v>
      </c>
      <c r="AM250" s="169">
        <v>0</v>
      </c>
      <c r="AN250" s="169">
        <v>0</v>
      </c>
      <c r="AO250" s="169">
        <v>0</v>
      </c>
      <c r="AP250" s="169">
        <v>0</v>
      </c>
      <c r="AQ250" s="169">
        <v>0</v>
      </c>
      <c r="AR250" s="169">
        <v>0</v>
      </c>
      <c r="AS250" s="169">
        <v>0</v>
      </c>
      <c r="AT250" s="169">
        <v>0</v>
      </c>
      <c r="AU250" s="169">
        <v>0</v>
      </c>
      <c r="AV250" s="169">
        <v>0</v>
      </c>
      <c r="AW250" s="169">
        <v>0</v>
      </c>
    </row>
    <row r="251" ht="16.5" customHeight="1" spans="1:49">
      <c r="A251" s="167"/>
      <c r="B251" s="167" t="s">
        <v>127</v>
      </c>
      <c r="C251" s="167"/>
      <c r="D251" s="168" t="s">
        <v>443</v>
      </c>
      <c r="E251" s="169">
        <v>0</v>
      </c>
      <c r="F251" s="169">
        <v>0</v>
      </c>
      <c r="G251" s="169">
        <v>0</v>
      </c>
      <c r="H251" s="169">
        <v>0</v>
      </c>
      <c r="I251" s="169">
        <v>0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69">
        <v>0</v>
      </c>
      <c r="P251" s="169">
        <v>0</v>
      </c>
      <c r="Q251" s="177">
        <v>0</v>
      </c>
      <c r="R251" s="169">
        <v>0</v>
      </c>
      <c r="S251" s="169">
        <v>0</v>
      </c>
      <c r="T251" s="169">
        <v>0</v>
      </c>
      <c r="U251" s="169">
        <v>0</v>
      </c>
      <c r="V251" s="169">
        <v>0</v>
      </c>
      <c r="W251" s="169">
        <v>0</v>
      </c>
      <c r="X251" s="169">
        <v>0</v>
      </c>
      <c r="Y251" s="169">
        <v>0</v>
      </c>
      <c r="Z251" s="169">
        <v>0</v>
      </c>
      <c r="AA251" s="169">
        <v>0</v>
      </c>
      <c r="AB251" s="167"/>
      <c r="AC251" s="167" t="s">
        <v>127</v>
      </c>
      <c r="AD251" s="167"/>
      <c r="AE251" s="168" t="s">
        <v>443</v>
      </c>
      <c r="AF251" s="169">
        <v>0</v>
      </c>
      <c r="AG251" s="169">
        <v>0</v>
      </c>
      <c r="AH251" s="169">
        <v>0</v>
      </c>
      <c r="AI251" s="186">
        <v>0</v>
      </c>
      <c r="AJ251" s="169">
        <v>0</v>
      </c>
      <c r="AK251" s="169">
        <v>0</v>
      </c>
      <c r="AL251" s="169">
        <v>0</v>
      </c>
      <c r="AM251" s="169">
        <v>0</v>
      </c>
      <c r="AN251" s="169">
        <v>0</v>
      </c>
      <c r="AO251" s="169">
        <v>0</v>
      </c>
      <c r="AP251" s="169">
        <v>0</v>
      </c>
      <c r="AQ251" s="169">
        <v>0</v>
      </c>
      <c r="AR251" s="169">
        <v>0</v>
      </c>
      <c r="AS251" s="169">
        <v>0</v>
      </c>
      <c r="AT251" s="169">
        <v>0</v>
      </c>
      <c r="AU251" s="169">
        <v>0</v>
      </c>
      <c r="AV251" s="169">
        <v>0</v>
      </c>
      <c r="AW251" s="169">
        <v>0</v>
      </c>
    </row>
    <row r="252" ht="16.5" customHeight="1" spans="1:49">
      <c r="A252" s="167" t="s">
        <v>440</v>
      </c>
      <c r="B252" s="167" t="s">
        <v>129</v>
      </c>
      <c r="C252" s="167" t="s">
        <v>122</v>
      </c>
      <c r="D252" s="168" t="s">
        <v>444</v>
      </c>
      <c r="E252" s="169">
        <v>0</v>
      </c>
      <c r="F252" s="169">
        <v>0</v>
      </c>
      <c r="G252" s="169">
        <v>0</v>
      </c>
      <c r="H252" s="169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0</v>
      </c>
      <c r="P252" s="169">
        <v>0</v>
      </c>
      <c r="Q252" s="177">
        <v>0</v>
      </c>
      <c r="R252" s="169">
        <v>0</v>
      </c>
      <c r="S252" s="169">
        <v>0</v>
      </c>
      <c r="T252" s="169">
        <v>0</v>
      </c>
      <c r="U252" s="169">
        <v>0</v>
      </c>
      <c r="V252" s="169">
        <v>0</v>
      </c>
      <c r="W252" s="169">
        <v>0</v>
      </c>
      <c r="X252" s="169">
        <v>0</v>
      </c>
      <c r="Y252" s="169">
        <v>0</v>
      </c>
      <c r="Z252" s="169">
        <v>0</v>
      </c>
      <c r="AA252" s="169">
        <v>0</v>
      </c>
      <c r="AB252" s="167" t="s">
        <v>440</v>
      </c>
      <c r="AC252" s="167" t="s">
        <v>129</v>
      </c>
      <c r="AD252" s="167" t="s">
        <v>122</v>
      </c>
      <c r="AE252" s="168" t="s">
        <v>444</v>
      </c>
      <c r="AF252" s="169">
        <v>0</v>
      </c>
      <c r="AG252" s="169">
        <v>0</v>
      </c>
      <c r="AH252" s="169">
        <v>0</v>
      </c>
      <c r="AI252" s="186">
        <v>0</v>
      </c>
      <c r="AJ252" s="169">
        <v>0</v>
      </c>
      <c r="AK252" s="169">
        <v>0</v>
      </c>
      <c r="AL252" s="169">
        <v>0</v>
      </c>
      <c r="AM252" s="169">
        <v>0</v>
      </c>
      <c r="AN252" s="169">
        <v>0</v>
      </c>
      <c r="AO252" s="169">
        <v>0</v>
      </c>
      <c r="AP252" s="169">
        <v>0</v>
      </c>
      <c r="AQ252" s="169">
        <v>0</v>
      </c>
      <c r="AR252" s="169">
        <v>0</v>
      </c>
      <c r="AS252" s="169">
        <v>0</v>
      </c>
      <c r="AT252" s="169">
        <v>0</v>
      </c>
      <c r="AU252" s="169">
        <v>0</v>
      </c>
      <c r="AV252" s="169">
        <v>0</v>
      </c>
      <c r="AW252" s="169">
        <v>0</v>
      </c>
    </row>
    <row r="253" ht="16.5" customHeight="1" spans="1:49">
      <c r="A253" s="167" t="s">
        <v>440</v>
      </c>
      <c r="B253" s="167" t="s">
        <v>129</v>
      </c>
      <c r="C253" s="167" t="s">
        <v>141</v>
      </c>
      <c r="D253" s="168" t="s">
        <v>445</v>
      </c>
      <c r="E253" s="169">
        <v>0</v>
      </c>
      <c r="F253" s="169">
        <v>0</v>
      </c>
      <c r="G253" s="169">
        <v>0</v>
      </c>
      <c r="H253" s="169">
        <v>0</v>
      </c>
      <c r="I253" s="169">
        <v>0</v>
      </c>
      <c r="J253" s="169">
        <v>0</v>
      </c>
      <c r="K253" s="169">
        <v>0</v>
      </c>
      <c r="L253" s="169">
        <v>0</v>
      </c>
      <c r="M253" s="169">
        <v>0</v>
      </c>
      <c r="N253" s="169">
        <v>0</v>
      </c>
      <c r="O253" s="169">
        <v>0</v>
      </c>
      <c r="P253" s="169">
        <v>0</v>
      </c>
      <c r="Q253" s="177">
        <v>0</v>
      </c>
      <c r="R253" s="169">
        <v>0</v>
      </c>
      <c r="S253" s="169">
        <v>0</v>
      </c>
      <c r="T253" s="169">
        <v>0</v>
      </c>
      <c r="U253" s="169">
        <v>0</v>
      </c>
      <c r="V253" s="169">
        <v>0</v>
      </c>
      <c r="W253" s="169">
        <v>0</v>
      </c>
      <c r="X253" s="169">
        <v>0</v>
      </c>
      <c r="Y253" s="169">
        <v>0</v>
      </c>
      <c r="Z253" s="169">
        <v>0</v>
      </c>
      <c r="AA253" s="169">
        <v>0</v>
      </c>
      <c r="AB253" s="167" t="s">
        <v>440</v>
      </c>
      <c r="AC253" s="167" t="s">
        <v>129</v>
      </c>
      <c r="AD253" s="167" t="s">
        <v>141</v>
      </c>
      <c r="AE253" s="168" t="s">
        <v>445</v>
      </c>
      <c r="AF253" s="169">
        <v>0</v>
      </c>
      <c r="AG253" s="169">
        <v>0</v>
      </c>
      <c r="AH253" s="169">
        <v>0</v>
      </c>
      <c r="AI253" s="186">
        <v>0</v>
      </c>
      <c r="AJ253" s="169">
        <v>0</v>
      </c>
      <c r="AK253" s="169">
        <v>0</v>
      </c>
      <c r="AL253" s="169">
        <v>0</v>
      </c>
      <c r="AM253" s="169">
        <v>0</v>
      </c>
      <c r="AN253" s="169">
        <v>0</v>
      </c>
      <c r="AO253" s="169">
        <v>0</v>
      </c>
      <c r="AP253" s="169">
        <v>0</v>
      </c>
      <c r="AQ253" s="169">
        <v>0</v>
      </c>
      <c r="AR253" s="169">
        <v>0</v>
      </c>
      <c r="AS253" s="169">
        <v>0</v>
      </c>
      <c r="AT253" s="169">
        <v>0</v>
      </c>
      <c r="AU253" s="169">
        <v>0</v>
      </c>
      <c r="AV253" s="169">
        <v>0</v>
      </c>
      <c r="AW253" s="169">
        <v>0</v>
      </c>
    </row>
    <row r="254" ht="16.5" customHeight="1" spans="1:49">
      <c r="A254" s="167"/>
      <c r="B254" s="167" t="s">
        <v>132</v>
      </c>
      <c r="C254" s="167"/>
      <c r="D254" s="168" t="s">
        <v>446</v>
      </c>
      <c r="E254" s="169">
        <v>2078.22</v>
      </c>
      <c r="F254" s="169">
        <v>2078.22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494.12</v>
      </c>
      <c r="N254" s="169">
        <v>126.44</v>
      </c>
      <c r="O254" s="169">
        <v>0</v>
      </c>
      <c r="P254" s="169">
        <v>367.68</v>
      </c>
      <c r="Q254" s="177">
        <v>0</v>
      </c>
      <c r="R254" s="169">
        <v>0</v>
      </c>
      <c r="S254" s="169">
        <v>1584.1</v>
      </c>
      <c r="T254" s="169">
        <v>0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0</v>
      </c>
      <c r="AA254" s="169">
        <v>0</v>
      </c>
      <c r="AB254" s="167"/>
      <c r="AC254" s="167" t="s">
        <v>132</v>
      </c>
      <c r="AD254" s="167"/>
      <c r="AE254" s="168" t="s">
        <v>446</v>
      </c>
      <c r="AF254" s="169">
        <v>0</v>
      </c>
      <c r="AG254" s="169">
        <v>0</v>
      </c>
      <c r="AH254" s="169">
        <v>0</v>
      </c>
      <c r="AI254" s="186">
        <v>0</v>
      </c>
      <c r="AJ254" s="169">
        <v>0</v>
      </c>
      <c r="AK254" s="169">
        <v>0</v>
      </c>
      <c r="AL254" s="169">
        <v>0</v>
      </c>
      <c r="AM254" s="169">
        <v>0</v>
      </c>
      <c r="AN254" s="169">
        <v>0</v>
      </c>
      <c r="AO254" s="169">
        <v>0</v>
      </c>
      <c r="AP254" s="169">
        <v>0</v>
      </c>
      <c r="AQ254" s="169">
        <v>0</v>
      </c>
      <c r="AR254" s="169">
        <v>0</v>
      </c>
      <c r="AS254" s="169">
        <v>0</v>
      </c>
      <c r="AT254" s="169">
        <v>0</v>
      </c>
      <c r="AU254" s="169">
        <v>0</v>
      </c>
      <c r="AV254" s="169">
        <v>0</v>
      </c>
      <c r="AW254" s="169">
        <v>0</v>
      </c>
    </row>
    <row r="255" ht="16.5" customHeight="1" spans="1:49">
      <c r="A255" s="167" t="s">
        <v>440</v>
      </c>
      <c r="B255" s="167" t="s">
        <v>134</v>
      </c>
      <c r="C255" s="167" t="s">
        <v>127</v>
      </c>
      <c r="D255" s="168" t="s">
        <v>447</v>
      </c>
      <c r="E255" s="169">
        <v>2078.22</v>
      </c>
      <c r="F255" s="169">
        <v>2078.22</v>
      </c>
      <c r="G255" s="169">
        <v>0</v>
      </c>
      <c r="H255" s="169">
        <v>0</v>
      </c>
      <c r="I255" s="169">
        <v>0</v>
      </c>
      <c r="J255" s="169">
        <v>0</v>
      </c>
      <c r="K255" s="169">
        <v>0</v>
      </c>
      <c r="L255" s="169">
        <v>0</v>
      </c>
      <c r="M255" s="169">
        <v>494.12</v>
      </c>
      <c r="N255" s="169">
        <v>126.44</v>
      </c>
      <c r="O255" s="169">
        <v>0</v>
      </c>
      <c r="P255" s="169">
        <v>367.68</v>
      </c>
      <c r="Q255" s="177">
        <v>0</v>
      </c>
      <c r="R255" s="169">
        <v>0</v>
      </c>
      <c r="S255" s="169">
        <v>1584.1</v>
      </c>
      <c r="T255" s="169">
        <v>0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0</v>
      </c>
      <c r="AA255" s="169">
        <v>0</v>
      </c>
      <c r="AB255" s="167" t="s">
        <v>440</v>
      </c>
      <c r="AC255" s="167" t="s">
        <v>134</v>
      </c>
      <c r="AD255" s="167" t="s">
        <v>127</v>
      </c>
      <c r="AE255" s="168" t="s">
        <v>447</v>
      </c>
      <c r="AF255" s="169">
        <v>0</v>
      </c>
      <c r="AG255" s="169">
        <v>0</v>
      </c>
      <c r="AH255" s="169">
        <v>0</v>
      </c>
      <c r="AI255" s="186">
        <v>0</v>
      </c>
      <c r="AJ255" s="169">
        <v>0</v>
      </c>
      <c r="AK255" s="169">
        <v>0</v>
      </c>
      <c r="AL255" s="169">
        <v>0</v>
      </c>
      <c r="AM255" s="169">
        <v>0</v>
      </c>
      <c r="AN255" s="169">
        <v>0</v>
      </c>
      <c r="AO255" s="169">
        <v>0</v>
      </c>
      <c r="AP255" s="169">
        <v>0</v>
      </c>
      <c r="AQ255" s="169">
        <v>0</v>
      </c>
      <c r="AR255" s="169">
        <v>0</v>
      </c>
      <c r="AS255" s="169">
        <v>0</v>
      </c>
      <c r="AT255" s="169">
        <v>0</v>
      </c>
      <c r="AU255" s="169">
        <v>0</v>
      </c>
      <c r="AV255" s="169">
        <v>0</v>
      </c>
      <c r="AW255" s="169">
        <v>0</v>
      </c>
    </row>
    <row r="256" ht="16.5" customHeight="1" spans="1:49">
      <c r="A256" s="167" t="s">
        <v>440</v>
      </c>
      <c r="B256" s="167" t="s">
        <v>134</v>
      </c>
      <c r="C256" s="167" t="s">
        <v>141</v>
      </c>
      <c r="D256" s="168" t="s">
        <v>448</v>
      </c>
      <c r="E256" s="169">
        <v>0</v>
      </c>
      <c r="F256" s="169">
        <v>0</v>
      </c>
      <c r="G256" s="169">
        <v>0</v>
      </c>
      <c r="H256" s="169">
        <v>0</v>
      </c>
      <c r="I256" s="169">
        <v>0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69">
        <v>0</v>
      </c>
      <c r="P256" s="169">
        <v>0</v>
      </c>
      <c r="Q256" s="177">
        <v>0</v>
      </c>
      <c r="R256" s="169">
        <v>0</v>
      </c>
      <c r="S256" s="169">
        <v>0</v>
      </c>
      <c r="T256" s="169">
        <v>0</v>
      </c>
      <c r="U256" s="169">
        <v>0</v>
      </c>
      <c r="V256" s="169">
        <v>0</v>
      </c>
      <c r="W256" s="169">
        <v>0</v>
      </c>
      <c r="X256" s="169">
        <v>0</v>
      </c>
      <c r="Y256" s="169">
        <v>0</v>
      </c>
      <c r="Z256" s="169">
        <v>0</v>
      </c>
      <c r="AA256" s="169">
        <v>0</v>
      </c>
      <c r="AB256" s="167" t="s">
        <v>440</v>
      </c>
      <c r="AC256" s="167" t="s">
        <v>134</v>
      </c>
      <c r="AD256" s="167" t="s">
        <v>141</v>
      </c>
      <c r="AE256" s="168" t="s">
        <v>448</v>
      </c>
      <c r="AF256" s="169">
        <v>0</v>
      </c>
      <c r="AG256" s="169">
        <v>0</v>
      </c>
      <c r="AH256" s="169">
        <v>0</v>
      </c>
      <c r="AI256" s="186">
        <v>0</v>
      </c>
      <c r="AJ256" s="169">
        <v>0</v>
      </c>
      <c r="AK256" s="169">
        <v>0</v>
      </c>
      <c r="AL256" s="169">
        <v>0</v>
      </c>
      <c r="AM256" s="169">
        <v>0</v>
      </c>
      <c r="AN256" s="169">
        <v>0</v>
      </c>
      <c r="AO256" s="169">
        <v>0</v>
      </c>
      <c r="AP256" s="169">
        <v>0</v>
      </c>
      <c r="AQ256" s="169">
        <v>0</v>
      </c>
      <c r="AR256" s="169">
        <v>0</v>
      </c>
      <c r="AS256" s="169">
        <v>0</v>
      </c>
      <c r="AT256" s="169">
        <v>0</v>
      </c>
      <c r="AU256" s="169">
        <v>0</v>
      </c>
      <c r="AV256" s="169">
        <v>0</v>
      </c>
      <c r="AW256" s="169">
        <v>0</v>
      </c>
    </row>
    <row r="257" ht="16.5" customHeight="1" spans="1:49">
      <c r="A257" s="167"/>
      <c r="B257" s="167" t="s">
        <v>143</v>
      </c>
      <c r="C257" s="167"/>
      <c r="D257" s="168" t="s">
        <v>449</v>
      </c>
      <c r="E257" s="169">
        <v>1674.57</v>
      </c>
      <c r="F257" s="169">
        <v>1444.89</v>
      </c>
      <c r="G257" s="169">
        <v>841.51</v>
      </c>
      <c r="H257" s="169">
        <v>22.5</v>
      </c>
      <c r="I257" s="169">
        <v>22.5</v>
      </c>
      <c r="J257" s="169">
        <v>0</v>
      </c>
      <c r="K257" s="169">
        <v>0</v>
      </c>
      <c r="L257" s="169">
        <v>0</v>
      </c>
      <c r="M257" s="169">
        <v>70.13</v>
      </c>
      <c r="N257" s="169">
        <v>70.13</v>
      </c>
      <c r="O257" s="169">
        <v>0</v>
      </c>
      <c r="P257" s="169">
        <v>0</v>
      </c>
      <c r="Q257" s="177">
        <v>0</v>
      </c>
      <c r="R257" s="169">
        <v>0</v>
      </c>
      <c r="S257" s="169">
        <v>510.75</v>
      </c>
      <c r="T257" s="169">
        <v>0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0</v>
      </c>
      <c r="AA257" s="169">
        <v>0</v>
      </c>
      <c r="AB257" s="167"/>
      <c r="AC257" s="167" t="s">
        <v>143</v>
      </c>
      <c r="AD257" s="167"/>
      <c r="AE257" s="168" t="s">
        <v>449</v>
      </c>
      <c r="AF257" s="169">
        <v>228.25</v>
      </c>
      <c r="AG257" s="169">
        <v>193.27</v>
      </c>
      <c r="AH257" s="169">
        <v>34.98</v>
      </c>
      <c r="AI257" s="186">
        <v>0</v>
      </c>
      <c r="AJ257" s="169">
        <v>1.43</v>
      </c>
      <c r="AK257" s="169">
        <v>0</v>
      </c>
      <c r="AL257" s="169">
        <v>0</v>
      </c>
      <c r="AM257" s="169">
        <v>0</v>
      </c>
      <c r="AN257" s="169">
        <v>0</v>
      </c>
      <c r="AO257" s="169">
        <v>0</v>
      </c>
      <c r="AP257" s="169">
        <v>1.43</v>
      </c>
      <c r="AQ257" s="169">
        <v>0</v>
      </c>
      <c r="AR257" s="169">
        <v>0</v>
      </c>
      <c r="AS257" s="169">
        <v>0</v>
      </c>
      <c r="AT257" s="169">
        <v>0</v>
      </c>
      <c r="AU257" s="169">
        <v>0</v>
      </c>
      <c r="AV257" s="169">
        <v>0</v>
      </c>
      <c r="AW257" s="169">
        <v>0</v>
      </c>
    </row>
    <row r="258" ht="16.5" customHeight="1" spans="1:49">
      <c r="A258" s="167" t="s">
        <v>440</v>
      </c>
      <c r="B258" s="167" t="s">
        <v>145</v>
      </c>
      <c r="C258" s="167" t="s">
        <v>122</v>
      </c>
      <c r="D258" s="168" t="s">
        <v>450</v>
      </c>
      <c r="E258" s="169">
        <v>554.45</v>
      </c>
      <c r="F258" s="169">
        <v>493.85</v>
      </c>
      <c r="G258" s="169">
        <v>289.71</v>
      </c>
      <c r="H258" s="169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24.14</v>
      </c>
      <c r="N258" s="169">
        <v>24.14</v>
      </c>
      <c r="O258" s="169">
        <v>0</v>
      </c>
      <c r="P258" s="169">
        <v>0</v>
      </c>
      <c r="Q258" s="177">
        <v>0</v>
      </c>
      <c r="R258" s="169">
        <v>0</v>
      </c>
      <c r="S258" s="169">
        <v>180</v>
      </c>
      <c r="T258" s="169">
        <v>0</v>
      </c>
      <c r="U258" s="169">
        <v>0</v>
      </c>
      <c r="V258" s="169">
        <v>0</v>
      </c>
      <c r="W258" s="169">
        <v>0</v>
      </c>
      <c r="X258" s="169">
        <v>0</v>
      </c>
      <c r="Y258" s="169">
        <v>0</v>
      </c>
      <c r="Z258" s="169">
        <v>0</v>
      </c>
      <c r="AA258" s="169">
        <v>0</v>
      </c>
      <c r="AB258" s="167" t="s">
        <v>440</v>
      </c>
      <c r="AC258" s="167" t="s">
        <v>145</v>
      </c>
      <c r="AD258" s="167" t="s">
        <v>122</v>
      </c>
      <c r="AE258" s="168" t="s">
        <v>450</v>
      </c>
      <c r="AF258" s="169">
        <v>59.69</v>
      </c>
      <c r="AG258" s="169">
        <v>59.69</v>
      </c>
      <c r="AH258" s="169">
        <v>0</v>
      </c>
      <c r="AI258" s="186">
        <v>0</v>
      </c>
      <c r="AJ258" s="169">
        <v>0.91</v>
      </c>
      <c r="AK258" s="169">
        <v>0</v>
      </c>
      <c r="AL258" s="169">
        <v>0</v>
      </c>
      <c r="AM258" s="169">
        <v>0</v>
      </c>
      <c r="AN258" s="169">
        <v>0</v>
      </c>
      <c r="AO258" s="169">
        <v>0</v>
      </c>
      <c r="AP258" s="169">
        <v>0.91</v>
      </c>
      <c r="AQ258" s="169">
        <v>0</v>
      </c>
      <c r="AR258" s="169">
        <v>0</v>
      </c>
      <c r="AS258" s="169">
        <v>0</v>
      </c>
      <c r="AT258" s="169">
        <v>0</v>
      </c>
      <c r="AU258" s="169">
        <v>0</v>
      </c>
      <c r="AV258" s="169">
        <v>0</v>
      </c>
      <c r="AW258" s="169">
        <v>0</v>
      </c>
    </row>
    <row r="259" ht="16.5" customHeight="1" spans="1:49">
      <c r="A259" s="167" t="s">
        <v>440</v>
      </c>
      <c r="B259" s="167" t="s">
        <v>145</v>
      </c>
      <c r="C259" s="167" t="s">
        <v>127</v>
      </c>
      <c r="D259" s="168" t="s">
        <v>451</v>
      </c>
      <c r="E259" s="169">
        <v>387.17</v>
      </c>
      <c r="F259" s="169">
        <v>294.93</v>
      </c>
      <c r="G259" s="169">
        <v>162.16</v>
      </c>
      <c r="H259" s="169">
        <v>22.5</v>
      </c>
      <c r="I259" s="169">
        <v>22.5</v>
      </c>
      <c r="J259" s="169">
        <v>0</v>
      </c>
      <c r="K259" s="169">
        <v>0</v>
      </c>
      <c r="L259" s="169">
        <v>0</v>
      </c>
      <c r="M259" s="169">
        <v>13.51</v>
      </c>
      <c r="N259" s="169">
        <v>13.51</v>
      </c>
      <c r="O259" s="169">
        <v>0</v>
      </c>
      <c r="P259" s="169">
        <v>0</v>
      </c>
      <c r="Q259" s="177">
        <v>0</v>
      </c>
      <c r="R259" s="169">
        <v>0</v>
      </c>
      <c r="S259" s="169">
        <v>96.75</v>
      </c>
      <c r="T259" s="169">
        <v>0</v>
      </c>
      <c r="U259" s="169">
        <v>0</v>
      </c>
      <c r="V259" s="169">
        <v>0</v>
      </c>
      <c r="W259" s="169">
        <v>0</v>
      </c>
      <c r="X259" s="169">
        <v>0</v>
      </c>
      <c r="Y259" s="169">
        <v>0</v>
      </c>
      <c r="Z259" s="169">
        <v>0</v>
      </c>
      <c r="AA259" s="169">
        <v>0</v>
      </c>
      <c r="AB259" s="167" t="s">
        <v>440</v>
      </c>
      <c r="AC259" s="167" t="s">
        <v>145</v>
      </c>
      <c r="AD259" s="167" t="s">
        <v>127</v>
      </c>
      <c r="AE259" s="168" t="s">
        <v>451</v>
      </c>
      <c r="AF259" s="169">
        <v>92.24</v>
      </c>
      <c r="AG259" s="169">
        <v>57.26</v>
      </c>
      <c r="AH259" s="169">
        <v>34.98</v>
      </c>
      <c r="AI259" s="186">
        <v>0</v>
      </c>
      <c r="AJ259" s="169">
        <v>0</v>
      </c>
      <c r="AK259" s="169">
        <v>0</v>
      </c>
      <c r="AL259" s="169">
        <v>0</v>
      </c>
      <c r="AM259" s="169">
        <v>0</v>
      </c>
      <c r="AN259" s="169">
        <v>0</v>
      </c>
      <c r="AO259" s="169">
        <v>0</v>
      </c>
      <c r="AP259" s="169">
        <v>0</v>
      </c>
      <c r="AQ259" s="169">
        <v>0</v>
      </c>
      <c r="AR259" s="169">
        <v>0</v>
      </c>
      <c r="AS259" s="169">
        <v>0</v>
      </c>
      <c r="AT259" s="169">
        <v>0</v>
      </c>
      <c r="AU259" s="169">
        <v>0</v>
      </c>
      <c r="AV259" s="169">
        <v>0</v>
      </c>
      <c r="AW259" s="169">
        <v>0</v>
      </c>
    </row>
    <row r="260" ht="16.5" customHeight="1" spans="1:49">
      <c r="A260" s="167" t="s">
        <v>440</v>
      </c>
      <c r="B260" s="167" t="s">
        <v>145</v>
      </c>
      <c r="C260" s="167" t="s">
        <v>132</v>
      </c>
      <c r="D260" s="168" t="s">
        <v>452</v>
      </c>
      <c r="E260" s="169">
        <v>732.94</v>
      </c>
      <c r="F260" s="169">
        <v>656.11</v>
      </c>
      <c r="G260" s="169">
        <v>389.64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32.47</v>
      </c>
      <c r="N260" s="169">
        <v>32.47</v>
      </c>
      <c r="O260" s="169">
        <v>0</v>
      </c>
      <c r="P260" s="169">
        <v>0</v>
      </c>
      <c r="Q260" s="177">
        <v>0</v>
      </c>
      <c r="R260" s="169">
        <v>0</v>
      </c>
      <c r="S260" s="169">
        <v>234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7" t="s">
        <v>440</v>
      </c>
      <c r="AC260" s="167" t="s">
        <v>145</v>
      </c>
      <c r="AD260" s="167" t="s">
        <v>132</v>
      </c>
      <c r="AE260" s="168" t="s">
        <v>452</v>
      </c>
      <c r="AF260" s="169">
        <v>76.32</v>
      </c>
      <c r="AG260" s="169">
        <v>76.32</v>
      </c>
      <c r="AH260" s="169">
        <v>0</v>
      </c>
      <c r="AI260" s="186">
        <v>0</v>
      </c>
      <c r="AJ260" s="169">
        <v>0.52</v>
      </c>
      <c r="AK260" s="169">
        <v>0</v>
      </c>
      <c r="AL260" s="169">
        <v>0</v>
      </c>
      <c r="AM260" s="169">
        <v>0</v>
      </c>
      <c r="AN260" s="169">
        <v>0</v>
      </c>
      <c r="AO260" s="169">
        <v>0</v>
      </c>
      <c r="AP260" s="169">
        <v>0.52</v>
      </c>
      <c r="AQ260" s="169">
        <v>0</v>
      </c>
      <c r="AR260" s="169">
        <v>0</v>
      </c>
      <c r="AS260" s="169">
        <v>0</v>
      </c>
      <c r="AT260" s="169">
        <v>0</v>
      </c>
      <c r="AU260" s="169">
        <v>0</v>
      </c>
      <c r="AV260" s="169">
        <v>0</v>
      </c>
      <c r="AW260" s="169">
        <v>0</v>
      </c>
    </row>
    <row r="261" ht="16.5" customHeight="1" spans="1:49">
      <c r="A261" s="167" t="s">
        <v>440</v>
      </c>
      <c r="B261" s="167" t="s">
        <v>145</v>
      </c>
      <c r="C261" s="167" t="s">
        <v>157</v>
      </c>
      <c r="D261" s="168" t="s">
        <v>453</v>
      </c>
      <c r="E261" s="169">
        <v>0</v>
      </c>
      <c r="F261" s="169">
        <v>0</v>
      </c>
      <c r="G261" s="169">
        <v>0</v>
      </c>
      <c r="H261" s="169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69">
        <v>0</v>
      </c>
      <c r="P261" s="169">
        <v>0</v>
      </c>
      <c r="Q261" s="177">
        <v>0</v>
      </c>
      <c r="R261" s="169">
        <v>0</v>
      </c>
      <c r="S261" s="169">
        <v>0</v>
      </c>
      <c r="T261" s="169">
        <v>0</v>
      </c>
      <c r="U261" s="169">
        <v>0</v>
      </c>
      <c r="V261" s="169">
        <v>0</v>
      </c>
      <c r="W261" s="169">
        <v>0</v>
      </c>
      <c r="X261" s="169">
        <v>0</v>
      </c>
      <c r="Y261" s="169">
        <v>0</v>
      </c>
      <c r="Z261" s="169">
        <v>0</v>
      </c>
      <c r="AA261" s="169">
        <v>0</v>
      </c>
      <c r="AB261" s="167" t="s">
        <v>440</v>
      </c>
      <c r="AC261" s="167" t="s">
        <v>145</v>
      </c>
      <c r="AD261" s="167" t="s">
        <v>157</v>
      </c>
      <c r="AE261" s="168" t="s">
        <v>453</v>
      </c>
      <c r="AF261" s="169">
        <v>0</v>
      </c>
      <c r="AG261" s="169">
        <v>0</v>
      </c>
      <c r="AH261" s="169">
        <v>0</v>
      </c>
      <c r="AI261" s="186">
        <v>0</v>
      </c>
      <c r="AJ261" s="169">
        <v>0</v>
      </c>
      <c r="AK261" s="169">
        <v>0</v>
      </c>
      <c r="AL261" s="169">
        <v>0</v>
      </c>
      <c r="AM261" s="169">
        <v>0</v>
      </c>
      <c r="AN261" s="169">
        <v>0</v>
      </c>
      <c r="AO261" s="169">
        <v>0</v>
      </c>
      <c r="AP261" s="169">
        <v>0</v>
      </c>
      <c r="AQ261" s="169">
        <v>0</v>
      </c>
      <c r="AR261" s="169">
        <v>0</v>
      </c>
      <c r="AS261" s="169">
        <v>0</v>
      </c>
      <c r="AT261" s="169">
        <v>0</v>
      </c>
      <c r="AU261" s="169">
        <v>0</v>
      </c>
      <c r="AV261" s="169">
        <v>0</v>
      </c>
      <c r="AW261" s="169">
        <v>0</v>
      </c>
    </row>
    <row r="262" ht="16.5" customHeight="1" spans="1:49">
      <c r="A262" s="167" t="s">
        <v>440</v>
      </c>
      <c r="B262" s="167" t="s">
        <v>145</v>
      </c>
      <c r="C262" s="167" t="s">
        <v>137</v>
      </c>
      <c r="D262" s="168" t="s">
        <v>454</v>
      </c>
      <c r="E262" s="169">
        <v>0</v>
      </c>
      <c r="F262" s="169">
        <v>0</v>
      </c>
      <c r="G262" s="169">
        <v>0</v>
      </c>
      <c r="H262" s="169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69">
        <v>0</v>
      </c>
      <c r="P262" s="169">
        <v>0</v>
      </c>
      <c r="Q262" s="177">
        <v>0</v>
      </c>
      <c r="R262" s="169">
        <v>0</v>
      </c>
      <c r="S262" s="169">
        <v>0</v>
      </c>
      <c r="T262" s="169">
        <v>0</v>
      </c>
      <c r="U262" s="169">
        <v>0</v>
      </c>
      <c r="V262" s="169">
        <v>0</v>
      </c>
      <c r="W262" s="169">
        <v>0</v>
      </c>
      <c r="X262" s="169">
        <v>0</v>
      </c>
      <c r="Y262" s="169">
        <v>0</v>
      </c>
      <c r="Z262" s="169">
        <v>0</v>
      </c>
      <c r="AA262" s="169">
        <v>0</v>
      </c>
      <c r="AB262" s="167" t="s">
        <v>440</v>
      </c>
      <c r="AC262" s="167" t="s">
        <v>145</v>
      </c>
      <c r="AD262" s="167" t="s">
        <v>137</v>
      </c>
      <c r="AE262" s="168" t="s">
        <v>454</v>
      </c>
      <c r="AF262" s="169">
        <v>0</v>
      </c>
      <c r="AG262" s="169">
        <v>0</v>
      </c>
      <c r="AH262" s="169">
        <v>0</v>
      </c>
      <c r="AI262" s="186">
        <v>0</v>
      </c>
      <c r="AJ262" s="169">
        <v>0</v>
      </c>
      <c r="AK262" s="169">
        <v>0</v>
      </c>
      <c r="AL262" s="169">
        <v>0</v>
      </c>
      <c r="AM262" s="169">
        <v>0</v>
      </c>
      <c r="AN262" s="169">
        <v>0</v>
      </c>
      <c r="AO262" s="169">
        <v>0</v>
      </c>
      <c r="AP262" s="169">
        <v>0</v>
      </c>
      <c r="AQ262" s="169">
        <v>0</v>
      </c>
      <c r="AR262" s="169">
        <v>0</v>
      </c>
      <c r="AS262" s="169">
        <v>0</v>
      </c>
      <c r="AT262" s="169">
        <v>0</v>
      </c>
      <c r="AU262" s="169">
        <v>0</v>
      </c>
      <c r="AV262" s="169">
        <v>0</v>
      </c>
      <c r="AW262" s="169">
        <v>0</v>
      </c>
    </row>
    <row r="263" ht="16.5" customHeight="1" spans="1:49">
      <c r="A263" s="167" t="s">
        <v>440</v>
      </c>
      <c r="B263" s="167" t="s">
        <v>145</v>
      </c>
      <c r="C263" s="167" t="s">
        <v>311</v>
      </c>
      <c r="D263" s="168" t="s">
        <v>455</v>
      </c>
      <c r="E263" s="169">
        <v>0</v>
      </c>
      <c r="F263" s="169">
        <v>0</v>
      </c>
      <c r="G263" s="169">
        <v>0</v>
      </c>
      <c r="H263" s="169">
        <v>0</v>
      </c>
      <c r="I263" s="169">
        <v>0</v>
      </c>
      <c r="J263" s="169">
        <v>0</v>
      </c>
      <c r="K263" s="169">
        <v>0</v>
      </c>
      <c r="L263" s="169">
        <v>0</v>
      </c>
      <c r="M263" s="169">
        <v>0</v>
      </c>
      <c r="N263" s="169">
        <v>0</v>
      </c>
      <c r="O263" s="169">
        <v>0</v>
      </c>
      <c r="P263" s="169">
        <v>0</v>
      </c>
      <c r="Q263" s="177">
        <v>0</v>
      </c>
      <c r="R263" s="169">
        <v>0</v>
      </c>
      <c r="S263" s="169">
        <v>0</v>
      </c>
      <c r="T263" s="169">
        <v>0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0</v>
      </c>
      <c r="AA263" s="169">
        <v>0</v>
      </c>
      <c r="AB263" s="167" t="s">
        <v>440</v>
      </c>
      <c r="AC263" s="167" t="s">
        <v>145</v>
      </c>
      <c r="AD263" s="167" t="s">
        <v>311</v>
      </c>
      <c r="AE263" s="168" t="s">
        <v>455</v>
      </c>
      <c r="AF263" s="169">
        <v>0</v>
      </c>
      <c r="AG263" s="169">
        <v>0</v>
      </c>
      <c r="AH263" s="169">
        <v>0</v>
      </c>
      <c r="AI263" s="186">
        <v>0</v>
      </c>
      <c r="AJ263" s="169">
        <v>0</v>
      </c>
      <c r="AK263" s="169">
        <v>0</v>
      </c>
      <c r="AL263" s="169">
        <v>0</v>
      </c>
      <c r="AM263" s="169">
        <v>0</v>
      </c>
      <c r="AN263" s="169">
        <v>0</v>
      </c>
      <c r="AO263" s="169">
        <v>0</v>
      </c>
      <c r="AP263" s="169">
        <v>0</v>
      </c>
      <c r="AQ263" s="169">
        <v>0</v>
      </c>
      <c r="AR263" s="169">
        <v>0</v>
      </c>
      <c r="AS263" s="169">
        <v>0</v>
      </c>
      <c r="AT263" s="169">
        <v>0</v>
      </c>
      <c r="AU263" s="169">
        <v>0</v>
      </c>
      <c r="AV263" s="169">
        <v>0</v>
      </c>
      <c r="AW263" s="169">
        <v>0</v>
      </c>
    </row>
    <row r="264" ht="16.5" customHeight="1" spans="1:49">
      <c r="A264" s="167" t="s">
        <v>440</v>
      </c>
      <c r="B264" s="167" t="s">
        <v>145</v>
      </c>
      <c r="C264" s="167" t="s">
        <v>250</v>
      </c>
      <c r="D264" s="168" t="s">
        <v>456</v>
      </c>
      <c r="E264" s="169">
        <v>0</v>
      </c>
      <c r="F264" s="169">
        <v>0</v>
      </c>
      <c r="G264" s="169">
        <v>0</v>
      </c>
      <c r="H264" s="169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77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  <c r="Z264" s="169">
        <v>0</v>
      </c>
      <c r="AA264" s="169">
        <v>0</v>
      </c>
      <c r="AB264" s="167" t="s">
        <v>440</v>
      </c>
      <c r="AC264" s="167" t="s">
        <v>145</v>
      </c>
      <c r="AD264" s="167" t="s">
        <v>250</v>
      </c>
      <c r="AE264" s="168" t="s">
        <v>456</v>
      </c>
      <c r="AF264" s="169">
        <v>0</v>
      </c>
      <c r="AG264" s="169">
        <v>0</v>
      </c>
      <c r="AH264" s="169">
        <v>0</v>
      </c>
      <c r="AI264" s="186">
        <v>0</v>
      </c>
      <c r="AJ264" s="169">
        <v>0</v>
      </c>
      <c r="AK264" s="169">
        <v>0</v>
      </c>
      <c r="AL264" s="169">
        <v>0</v>
      </c>
      <c r="AM264" s="169">
        <v>0</v>
      </c>
      <c r="AN264" s="169">
        <v>0</v>
      </c>
      <c r="AO264" s="169">
        <v>0</v>
      </c>
      <c r="AP264" s="169">
        <v>0</v>
      </c>
      <c r="AQ264" s="169">
        <v>0</v>
      </c>
      <c r="AR264" s="169">
        <v>0</v>
      </c>
      <c r="AS264" s="169">
        <v>0</v>
      </c>
      <c r="AT264" s="169">
        <v>0</v>
      </c>
      <c r="AU264" s="169">
        <v>0</v>
      </c>
      <c r="AV264" s="169">
        <v>0</v>
      </c>
      <c r="AW264" s="169">
        <v>0</v>
      </c>
    </row>
    <row r="265" ht="16.5" customHeight="1" spans="1:49">
      <c r="A265" s="167" t="s">
        <v>440</v>
      </c>
      <c r="B265" s="167" t="s">
        <v>145</v>
      </c>
      <c r="C265" s="167" t="s">
        <v>141</v>
      </c>
      <c r="D265" s="168" t="s">
        <v>457</v>
      </c>
      <c r="E265" s="169">
        <v>0</v>
      </c>
      <c r="F265" s="169">
        <v>0</v>
      </c>
      <c r="G265" s="169">
        <v>0</v>
      </c>
      <c r="H265" s="169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77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0</v>
      </c>
      <c r="AA265" s="169">
        <v>0</v>
      </c>
      <c r="AB265" s="167" t="s">
        <v>440</v>
      </c>
      <c r="AC265" s="167" t="s">
        <v>145</v>
      </c>
      <c r="AD265" s="167" t="s">
        <v>141</v>
      </c>
      <c r="AE265" s="168" t="s">
        <v>457</v>
      </c>
      <c r="AF265" s="169">
        <v>0</v>
      </c>
      <c r="AG265" s="169">
        <v>0</v>
      </c>
      <c r="AH265" s="169">
        <v>0</v>
      </c>
      <c r="AI265" s="186">
        <v>0</v>
      </c>
      <c r="AJ265" s="169">
        <v>0</v>
      </c>
      <c r="AK265" s="169">
        <v>0</v>
      </c>
      <c r="AL265" s="169">
        <v>0</v>
      </c>
      <c r="AM265" s="169">
        <v>0</v>
      </c>
      <c r="AN265" s="169">
        <v>0</v>
      </c>
      <c r="AO265" s="169">
        <v>0</v>
      </c>
      <c r="AP265" s="169">
        <v>0</v>
      </c>
      <c r="AQ265" s="169">
        <v>0</v>
      </c>
      <c r="AR265" s="169">
        <v>0</v>
      </c>
      <c r="AS265" s="169">
        <v>0</v>
      </c>
      <c r="AT265" s="169">
        <v>0</v>
      </c>
      <c r="AU265" s="169">
        <v>0</v>
      </c>
      <c r="AV265" s="169">
        <v>0</v>
      </c>
      <c r="AW265" s="169">
        <v>0</v>
      </c>
    </row>
    <row r="266" ht="16.5" customHeight="1" spans="1:49">
      <c r="A266" s="167"/>
      <c r="B266" s="167" t="s">
        <v>157</v>
      </c>
      <c r="C266" s="167"/>
      <c r="D266" s="168" t="s">
        <v>458</v>
      </c>
      <c r="E266" s="169">
        <v>0</v>
      </c>
      <c r="F266" s="169">
        <v>0</v>
      </c>
      <c r="G266" s="169">
        <v>0</v>
      </c>
      <c r="H266" s="169">
        <v>0</v>
      </c>
      <c r="I266" s="169">
        <v>0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0</v>
      </c>
      <c r="Q266" s="177">
        <v>0</v>
      </c>
      <c r="R266" s="169">
        <v>0</v>
      </c>
      <c r="S266" s="169">
        <v>0</v>
      </c>
      <c r="T266" s="169">
        <v>0</v>
      </c>
      <c r="U266" s="169">
        <v>0</v>
      </c>
      <c r="V266" s="169">
        <v>0</v>
      </c>
      <c r="W266" s="169">
        <v>0</v>
      </c>
      <c r="X266" s="169">
        <v>0</v>
      </c>
      <c r="Y266" s="169">
        <v>0</v>
      </c>
      <c r="Z266" s="169">
        <v>0</v>
      </c>
      <c r="AA266" s="169">
        <v>0</v>
      </c>
      <c r="AB266" s="167"/>
      <c r="AC266" s="167" t="s">
        <v>157</v>
      </c>
      <c r="AD266" s="167"/>
      <c r="AE266" s="168" t="s">
        <v>458</v>
      </c>
      <c r="AF266" s="169">
        <v>0</v>
      </c>
      <c r="AG266" s="169">
        <v>0</v>
      </c>
      <c r="AH266" s="169">
        <v>0</v>
      </c>
      <c r="AI266" s="186">
        <v>0</v>
      </c>
      <c r="AJ266" s="169">
        <v>0</v>
      </c>
      <c r="AK266" s="169">
        <v>0</v>
      </c>
      <c r="AL266" s="169">
        <v>0</v>
      </c>
      <c r="AM266" s="169">
        <v>0</v>
      </c>
      <c r="AN266" s="169">
        <v>0</v>
      </c>
      <c r="AO266" s="169">
        <v>0</v>
      </c>
      <c r="AP266" s="169">
        <v>0</v>
      </c>
      <c r="AQ266" s="169">
        <v>0</v>
      </c>
      <c r="AR266" s="169">
        <v>0</v>
      </c>
      <c r="AS266" s="169">
        <v>0</v>
      </c>
      <c r="AT266" s="169">
        <v>0</v>
      </c>
      <c r="AU266" s="169">
        <v>0</v>
      </c>
      <c r="AV266" s="169">
        <v>0</v>
      </c>
      <c r="AW266" s="169">
        <v>0</v>
      </c>
    </row>
    <row r="267" ht="16.5" customHeight="1" spans="1:49">
      <c r="A267" s="167" t="s">
        <v>440</v>
      </c>
      <c r="B267" s="167" t="s">
        <v>159</v>
      </c>
      <c r="C267" s="167" t="s">
        <v>122</v>
      </c>
      <c r="D267" s="168" t="s">
        <v>459</v>
      </c>
      <c r="E267" s="169">
        <v>0</v>
      </c>
      <c r="F267" s="169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77">
        <v>0</v>
      </c>
      <c r="R267" s="169">
        <v>0</v>
      </c>
      <c r="S267" s="169">
        <v>0</v>
      </c>
      <c r="T267" s="169">
        <v>0</v>
      </c>
      <c r="U267" s="169">
        <v>0</v>
      </c>
      <c r="V267" s="169">
        <v>0</v>
      </c>
      <c r="W267" s="169">
        <v>0</v>
      </c>
      <c r="X267" s="169">
        <v>0</v>
      </c>
      <c r="Y267" s="169">
        <v>0</v>
      </c>
      <c r="Z267" s="169">
        <v>0</v>
      </c>
      <c r="AA267" s="169">
        <v>0</v>
      </c>
      <c r="AB267" s="167" t="s">
        <v>440</v>
      </c>
      <c r="AC267" s="167" t="s">
        <v>159</v>
      </c>
      <c r="AD267" s="167" t="s">
        <v>122</v>
      </c>
      <c r="AE267" s="168" t="s">
        <v>459</v>
      </c>
      <c r="AF267" s="169">
        <v>0</v>
      </c>
      <c r="AG267" s="169">
        <v>0</v>
      </c>
      <c r="AH267" s="169">
        <v>0</v>
      </c>
      <c r="AI267" s="186">
        <v>0</v>
      </c>
      <c r="AJ267" s="169">
        <v>0</v>
      </c>
      <c r="AK267" s="169">
        <v>0</v>
      </c>
      <c r="AL267" s="169">
        <v>0</v>
      </c>
      <c r="AM267" s="169">
        <v>0</v>
      </c>
      <c r="AN267" s="169">
        <v>0</v>
      </c>
      <c r="AO267" s="169">
        <v>0</v>
      </c>
      <c r="AP267" s="169">
        <v>0</v>
      </c>
      <c r="AQ267" s="169">
        <v>0</v>
      </c>
      <c r="AR267" s="169">
        <v>0</v>
      </c>
      <c r="AS267" s="169">
        <v>0</v>
      </c>
      <c r="AT267" s="169">
        <v>0</v>
      </c>
      <c r="AU267" s="169">
        <v>0</v>
      </c>
      <c r="AV267" s="169">
        <v>0</v>
      </c>
      <c r="AW267" s="169">
        <v>0</v>
      </c>
    </row>
    <row r="268" ht="16.5" customHeight="1" spans="1:49">
      <c r="A268" s="167"/>
      <c r="B268" s="167" t="s">
        <v>154</v>
      </c>
      <c r="C268" s="167"/>
      <c r="D268" s="168" t="s">
        <v>460</v>
      </c>
      <c r="E268" s="169">
        <v>0</v>
      </c>
      <c r="F268" s="169">
        <v>0</v>
      </c>
      <c r="G268" s="169">
        <v>0</v>
      </c>
      <c r="H268" s="169">
        <v>0</v>
      </c>
      <c r="I268" s="169">
        <v>0</v>
      </c>
      <c r="J268" s="169">
        <v>0</v>
      </c>
      <c r="K268" s="169">
        <v>0</v>
      </c>
      <c r="L268" s="169">
        <v>0</v>
      </c>
      <c r="M268" s="169">
        <v>0</v>
      </c>
      <c r="N268" s="169">
        <v>0</v>
      </c>
      <c r="O268" s="169">
        <v>0</v>
      </c>
      <c r="P268" s="169">
        <v>0</v>
      </c>
      <c r="Q268" s="177">
        <v>0</v>
      </c>
      <c r="R268" s="169">
        <v>0</v>
      </c>
      <c r="S268" s="169">
        <v>0</v>
      </c>
      <c r="T268" s="169">
        <v>0</v>
      </c>
      <c r="U268" s="169">
        <v>0</v>
      </c>
      <c r="V268" s="169">
        <v>0</v>
      </c>
      <c r="W268" s="169">
        <v>0</v>
      </c>
      <c r="X268" s="169">
        <v>0</v>
      </c>
      <c r="Y268" s="169">
        <v>0</v>
      </c>
      <c r="Z268" s="169">
        <v>0</v>
      </c>
      <c r="AA268" s="169">
        <v>0</v>
      </c>
      <c r="AB268" s="167"/>
      <c r="AC268" s="167" t="s">
        <v>154</v>
      </c>
      <c r="AD268" s="167"/>
      <c r="AE268" s="168" t="s">
        <v>460</v>
      </c>
      <c r="AF268" s="169">
        <v>0</v>
      </c>
      <c r="AG268" s="169">
        <v>0</v>
      </c>
      <c r="AH268" s="169">
        <v>0</v>
      </c>
      <c r="AI268" s="186">
        <v>0</v>
      </c>
      <c r="AJ268" s="169">
        <v>0</v>
      </c>
      <c r="AK268" s="169">
        <v>0</v>
      </c>
      <c r="AL268" s="169">
        <v>0</v>
      </c>
      <c r="AM268" s="169">
        <v>0</v>
      </c>
      <c r="AN268" s="169">
        <v>0</v>
      </c>
      <c r="AO268" s="169">
        <v>0</v>
      </c>
      <c r="AP268" s="169">
        <v>0</v>
      </c>
      <c r="AQ268" s="169">
        <v>0</v>
      </c>
      <c r="AR268" s="169">
        <v>0</v>
      </c>
      <c r="AS268" s="169">
        <v>0</v>
      </c>
      <c r="AT268" s="169">
        <v>0</v>
      </c>
      <c r="AU268" s="169">
        <v>0</v>
      </c>
      <c r="AV268" s="169">
        <v>0</v>
      </c>
      <c r="AW268" s="169">
        <v>0</v>
      </c>
    </row>
    <row r="269" ht="16.5" customHeight="1" spans="1:49">
      <c r="A269" s="167" t="s">
        <v>440</v>
      </c>
      <c r="B269" s="167" t="s">
        <v>165</v>
      </c>
      <c r="C269" s="167" t="s">
        <v>461</v>
      </c>
      <c r="D269" s="168" t="s">
        <v>462</v>
      </c>
      <c r="E269" s="169">
        <v>0</v>
      </c>
      <c r="F269" s="169">
        <v>0</v>
      </c>
      <c r="G269" s="169">
        <v>0</v>
      </c>
      <c r="H269" s="169">
        <v>0</v>
      </c>
      <c r="I269" s="169">
        <v>0</v>
      </c>
      <c r="J269" s="169">
        <v>0</v>
      </c>
      <c r="K269" s="169">
        <v>0</v>
      </c>
      <c r="L269" s="169">
        <v>0</v>
      </c>
      <c r="M269" s="169">
        <v>0</v>
      </c>
      <c r="N269" s="169">
        <v>0</v>
      </c>
      <c r="O269" s="169">
        <v>0</v>
      </c>
      <c r="P269" s="169">
        <v>0</v>
      </c>
      <c r="Q269" s="177">
        <v>0</v>
      </c>
      <c r="R269" s="169">
        <v>0</v>
      </c>
      <c r="S269" s="169">
        <v>0</v>
      </c>
      <c r="T269" s="169">
        <v>0</v>
      </c>
      <c r="U269" s="169">
        <v>0</v>
      </c>
      <c r="V269" s="169">
        <v>0</v>
      </c>
      <c r="W269" s="169">
        <v>0</v>
      </c>
      <c r="X269" s="169">
        <v>0</v>
      </c>
      <c r="Y269" s="169">
        <v>0</v>
      </c>
      <c r="Z269" s="169">
        <v>0</v>
      </c>
      <c r="AA269" s="169">
        <v>0</v>
      </c>
      <c r="AB269" s="167" t="s">
        <v>440</v>
      </c>
      <c r="AC269" s="167" t="s">
        <v>165</v>
      </c>
      <c r="AD269" s="167" t="s">
        <v>461</v>
      </c>
      <c r="AE269" s="168" t="s">
        <v>462</v>
      </c>
      <c r="AF269" s="169">
        <v>0</v>
      </c>
      <c r="AG269" s="169">
        <v>0</v>
      </c>
      <c r="AH269" s="169">
        <v>0</v>
      </c>
      <c r="AI269" s="186">
        <v>0</v>
      </c>
      <c r="AJ269" s="169">
        <v>0</v>
      </c>
      <c r="AK269" s="169">
        <v>0</v>
      </c>
      <c r="AL269" s="169">
        <v>0</v>
      </c>
      <c r="AM269" s="169">
        <v>0</v>
      </c>
      <c r="AN269" s="169">
        <v>0</v>
      </c>
      <c r="AO269" s="169">
        <v>0</v>
      </c>
      <c r="AP269" s="169">
        <v>0</v>
      </c>
      <c r="AQ269" s="169">
        <v>0</v>
      </c>
      <c r="AR269" s="169">
        <v>0</v>
      </c>
      <c r="AS269" s="169">
        <v>0</v>
      </c>
      <c r="AT269" s="169">
        <v>0</v>
      </c>
      <c r="AU269" s="169">
        <v>0</v>
      </c>
      <c r="AV269" s="169">
        <v>0</v>
      </c>
      <c r="AW269" s="169">
        <v>0</v>
      </c>
    </row>
    <row r="270" ht="16.5" customHeight="1" spans="1:49">
      <c r="A270" s="167" t="s">
        <v>440</v>
      </c>
      <c r="B270" s="167" t="s">
        <v>165</v>
      </c>
      <c r="C270" s="167" t="s">
        <v>141</v>
      </c>
      <c r="D270" s="168" t="s">
        <v>463</v>
      </c>
      <c r="E270" s="169">
        <v>0</v>
      </c>
      <c r="F270" s="169">
        <v>0</v>
      </c>
      <c r="G270" s="169">
        <v>0</v>
      </c>
      <c r="H270" s="169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69">
        <v>0</v>
      </c>
      <c r="P270" s="169">
        <v>0</v>
      </c>
      <c r="Q270" s="177">
        <v>0</v>
      </c>
      <c r="R270" s="169">
        <v>0</v>
      </c>
      <c r="S270" s="169">
        <v>0</v>
      </c>
      <c r="T270" s="169">
        <v>0</v>
      </c>
      <c r="U270" s="169">
        <v>0</v>
      </c>
      <c r="V270" s="169">
        <v>0</v>
      </c>
      <c r="W270" s="169">
        <v>0</v>
      </c>
      <c r="X270" s="169">
        <v>0</v>
      </c>
      <c r="Y270" s="169">
        <v>0</v>
      </c>
      <c r="Z270" s="169">
        <v>0</v>
      </c>
      <c r="AA270" s="169">
        <v>0</v>
      </c>
      <c r="AB270" s="167" t="s">
        <v>440</v>
      </c>
      <c r="AC270" s="167" t="s">
        <v>165</v>
      </c>
      <c r="AD270" s="167" t="s">
        <v>141</v>
      </c>
      <c r="AE270" s="168" t="s">
        <v>463</v>
      </c>
      <c r="AF270" s="169">
        <v>0</v>
      </c>
      <c r="AG270" s="169">
        <v>0</v>
      </c>
      <c r="AH270" s="169">
        <v>0</v>
      </c>
      <c r="AI270" s="186">
        <v>0</v>
      </c>
      <c r="AJ270" s="169">
        <v>0</v>
      </c>
      <c r="AK270" s="169">
        <v>0</v>
      </c>
      <c r="AL270" s="169">
        <v>0</v>
      </c>
      <c r="AM270" s="169">
        <v>0</v>
      </c>
      <c r="AN270" s="169">
        <v>0</v>
      </c>
      <c r="AO270" s="169">
        <v>0</v>
      </c>
      <c r="AP270" s="169">
        <v>0</v>
      </c>
      <c r="AQ270" s="169">
        <v>0</v>
      </c>
      <c r="AR270" s="169">
        <v>0</v>
      </c>
      <c r="AS270" s="169">
        <v>0</v>
      </c>
      <c r="AT270" s="169">
        <v>0</v>
      </c>
      <c r="AU270" s="169">
        <v>0</v>
      </c>
      <c r="AV270" s="169">
        <v>0</v>
      </c>
      <c r="AW270" s="169">
        <v>0</v>
      </c>
    </row>
    <row r="271" ht="16.5" customHeight="1" spans="1:49">
      <c r="A271" s="167"/>
      <c r="B271" s="167" t="s">
        <v>171</v>
      </c>
      <c r="C271" s="167"/>
      <c r="D271" s="168" t="s">
        <v>464</v>
      </c>
      <c r="E271" s="169">
        <v>6500</v>
      </c>
      <c r="F271" s="169">
        <v>6500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0</v>
      </c>
      <c r="Q271" s="177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6500</v>
      </c>
      <c r="W271" s="169">
        <v>0</v>
      </c>
      <c r="X271" s="169">
        <v>0</v>
      </c>
      <c r="Y271" s="169">
        <v>0</v>
      </c>
      <c r="Z271" s="169">
        <v>0</v>
      </c>
      <c r="AA271" s="169">
        <v>0</v>
      </c>
      <c r="AB271" s="167"/>
      <c r="AC271" s="167" t="s">
        <v>171</v>
      </c>
      <c r="AD271" s="167"/>
      <c r="AE271" s="168" t="s">
        <v>464</v>
      </c>
      <c r="AF271" s="169">
        <v>0</v>
      </c>
      <c r="AG271" s="169">
        <v>0</v>
      </c>
      <c r="AH271" s="169">
        <v>0</v>
      </c>
      <c r="AI271" s="186">
        <v>0</v>
      </c>
      <c r="AJ271" s="169">
        <v>0</v>
      </c>
      <c r="AK271" s="169">
        <v>0</v>
      </c>
      <c r="AL271" s="169">
        <v>0</v>
      </c>
      <c r="AM271" s="169">
        <v>0</v>
      </c>
      <c r="AN271" s="169">
        <v>0</v>
      </c>
      <c r="AO271" s="169">
        <v>0</v>
      </c>
      <c r="AP271" s="169">
        <v>0</v>
      </c>
      <c r="AQ271" s="169">
        <v>0</v>
      </c>
      <c r="AR271" s="169">
        <v>0</v>
      </c>
      <c r="AS271" s="169">
        <v>0</v>
      </c>
      <c r="AT271" s="169">
        <v>0</v>
      </c>
      <c r="AU271" s="169">
        <v>0</v>
      </c>
      <c r="AV271" s="169">
        <v>0</v>
      </c>
      <c r="AW271" s="169">
        <v>0</v>
      </c>
    </row>
    <row r="272" ht="16.5" customHeight="1" spans="1:49">
      <c r="A272" s="167" t="s">
        <v>440</v>
      </c>
      <c r="B272" s="167" t="s">
        <v>173</v>
      </c>
      <c r="C272" s="167" t="s">
        <v>122</v>
      </c>
      <c r="D272" s="168" t="s">
        <v>465</v>
      </c>
      <c r="E272" s="169">
        <v>2036.9</v>
      </c>
      <c r="F272" s="169">
        <v>2036.9</v>
      </c>
      <c r="G272" s="169">
        <v>0</v>
      </c>
      <c r="H272" s="169">
        <v>0</v>
      </c>
      <c r="I272" s="169">
        <v>0</v>
      </c>
      <c r="J272" s="169">
        <v>0</v>
      </c>
      <c r="K272" s="169">
        <v>0</v>
      </c>
      <c r="L272" s="169">
        <v>0</v>
      </c>
      <c r="M272" s="169">
        <v>0</v>
      </c>
      <c r="N272" s="169">
        <v>0</v>
      </c>
      <c r="O272" s="169">
        <v>0</v>
      </c>
      <c r="P272" s="169">
        <v>0</v>
      </c>
      <c r="Q272" s="177">
        <v>0</v>
      </c>
      <c r="R272" s="169">
        <v>0</v>
      </c>
      <c r="S272" s="169">
        <v>0</v>
      </c>
      <c r="T272" s="169">
        <v>0</v>
      </c>
      <c r="U272" s="169">
        <v>0</v>
      </c>
      <c r="V272" s="169">
        <v>2036.9</v>
      </c>
      <c r="W272" s="169">
        <v>0</v>
      </c>
      <c r="X272" s="169">
        <v>0</v>
      </c>
      <c r="Y272" s="169">
        <v>0</v>
      </c>
      <c r="Z272" s="169">
        <v>0</v>
      </c>
      <c r="AA272" s="169">
        <v>0</v>
      </c>
      <c r="AB272" s="167" t="s">
        <v>440</v>
      </c>
      <c r="AC272" s="167" t="s">
        <v>173</v>
      </c>
      <c r="AD272" s="167" t="s">
        <v>122</v>
      </c>
      <c r="AE272" s="168" t="s">
        <v>465</v>
      </c>
      <c r="AF272" s="169">
        <v>0</v>
      </c>
      <c r="AG272" s="169">
        <v>0</v>
      </c>
      <c r="AH272" s="169">
        <v>0</v>
      </c>
      <c r="AI272" s="186">
        <v>0</v>
      </c>
      <c r="AJ272" s="169">
        <v>0</v>
      </c>
      <c r="AK272" s="169">
        <v>0</v>
      </c>
      <c r="AL272" s="169">
        <v>0</v>
      </c>
      <c r="AM272" s="169">
        <v>0</v>
      </c>
      <c r="AN272" s="169">
        <v>0</v>
      </c>
      <c r="AO272" s="169">
        <v>0</v>
      </c>
      <c r="AP272" s="169">
        <v>0</v>
      </c>
      <c r="AQ272" s="169">
        <v>0</v>
      </c>
      <c r="AR272" s="169">
        <v>0</v>
      </c>
      <c r="AS272" s="169">
        <v>0</v>
      </c>
      <c r="AT272" s="169">
        <v>0</v>
      </c>
      <c r="AU272" s="169">
        <v>0</v>
      </c>
      <c r="AV272" s="169">
        <v>0</v>
      </c>
      <c r="AW272" s="169">
        <v>0</v>
      </c>
    </row>
    <row r="273" ht="16.5" customHeight="1" spans="1:49">
      <c r="A273" s="167" t="s">
        <v>440</v>
      </c>
      <c r="B273" s="167" t="s">
        <v>173</v>
      </c>
      <c r="C273" s="167" t="s">
        <v>127</v>
      </c>
      <c r="D273" s="168" t="s">
        <v>466</v>
      </c>
      <c r="E273" s="169">
        <v>4463.1</v>
      </c>
      <c r="F273" s="169">
        <v>4463.1</v>
      </c>
      <c r="G273" s="169">
        <v>0</v>
      </c>
      <c r="H273" s="169">
        <v>0</v>
      </c>
      <c r="I273" s="169">
        <v>0</v>
      </c>
      <c r="J273" s="169">
        <v>0</v>
      </c>
      <c r="K273" s="169">
        <v>0</v>
      </c>
      <c r="L273" s="169">
        <v>0</v>
      </c>
      <c r="M273" s="169">
        <v>0</v>
      </c>
      <c r="N273" s="169">
        <v>0</v>
      </c>
      <c r="O273" s="169">
        <v>0</v>
      </c>
      <c r="P273" s="169">
        <v>0</v>
      </c>
      <c r="Q273" s="177">
        <v>0</v>
      </c>
      <c r="R273" s="169">
        <v>0</v>
      </c>
      <c r="S273" s="169">
        <v>0</v>
      </c>
      <c r="T273" s="169">
        <v>0</v>
      </c>
      <c r="U273" s="169">
        <v>0</v>
      </c>
      <c r="V273" s="169">
        <v>4463.1</v>
      </c>
      <c r="W273" s="169">
        <v>0</v>
      </c>
      <c r="X273" s="169">
        <v>0</v>
      </c>
      <c r="Y273" s="169">
        <v>0</v>
      </c>
      <c r="Z273" s="169">
        <v>0</v>
      </c>
      <c r="AA273" s="169">
        <v>0</v>
      </c>
      <c r="AB273" s="167" t="s">
        <v>440</v>
      </c>
      <c r="AC273" s="167" t="s">
        <v>173</v>
      </c>
      <c r="AD273" s="167" t="s">
        <v>127</v>
      </c>
      <c r="AE273" s="168" t="s">
        <v>466</v>
      </c>
      <c r="AF273" s="169">
        <v>0</v>
      </c>
      <c r="AG273" s="169">
        <v>0</v>
      </c>
      <c r="AH273" s="169">
        <v>0</v>
      </c>
      <c r="AI273" s="186">
        <v>0</v>
      </c>
      <c r="AJ273" s="169">
        <v>0</v>
      </c>
      <c r="AK273" s="169">
        <v>0</v>
      </c>
      <c r="AL273" s="169">
        <v>0</v>
      </c>
      <c r="AM273" s="169">
        <v>0</v>
      </c>
      <c r="AN273" s="169">
        <v>0</v>
      </c>
      <c r="AO273" s="169">
        <v>0</v>
      </c>
      <c r="AP273" s="169">
        <v>0</v>
      </c>
      <c r="AQ273" s="169">
        <v>0</v>
      </c>
      <c r="AR273" s="169">
        <v>0</v>
      </c>
      <c r="AS273" s="169">
        <v>0</v>
      </c>
      <c r="AT273" s="169">
        <v>0</v>
      </c>
      <c r="AU273" s="169">
        <v>0</v>
      </c>
      <c r="AV273" s="169">
        <v>0</v>
      </c>
      <c r="AW273" s="169">
        <v>0</v>
      </c>
    </row>
    <row r="274" ht="16.5" customHeight="1" spans="1:49">
      <c r="A274" s="167" t="s">
        <v>440</v>
      </c>
      <c r="B274" s="167" t="s">
        <v>173</v>
      </c>
      <c r="C274" s="167" t="s">
        <v>141</v>
      </c>
      <c r="D274" s="168" t="s">
        <v>467</v>
      </c>
      <c r="E274" s="169">
        <v>0</v>
      </c>
      <c r="F274" s="169">
        <v>0</v>
      </c>
      <c r="G274" s="169">
        <v>0</v>
      </c>
      <c r="H274" s="169">
        <v>0</v>
      </c>
      <c r="I274" s="169">
        <v>0</v>
      </c>
      <c r="J274" s="169">
        <v>0</v>
      </c>
      <c r="K274" s="169">
        <v>0</v>
      </c>
      <c r="L274" s="169">
        <v>0</v>
      </c>
      <c r="M274" s="169">
        <v>0</v>
      </c>
      <c r="N274" s="169">
        <v>0</v>
      </c>
      <c r="O274" s="169">
        <v>0</v>
      </c>
      <c r="P274" s="169">
        <v>0</v>
      </c>
      <c r="Q274" s="177">
        <v>0</v>
      </c>
      <c r="R274" s="169">
        <v>0</v>
      </c>
      <c r="S274" s="169">
        <v>0</v>
      </c>
      <c r="T274" s="169">
        <v>0</v>
      </c>
      <c r="U274" s="169">
        <v>0</v>
      </c>
      <c r="V274" s="169">
        <v>0</v>
      </c>
      <c r="W274" s="169">
        <v>0</v>
      </c>
      <c r="X274" s="169">
        <v>0</v>
      </c>
      <c r="Y274" s="169">
        <v>0</v>
      </c>
      <c r="Z274" s="169">
        <v>0</v>
      </c>
      <c r="AA274" s="169">
        <v>0</v>
      </c>
      <c r="AB274" s="167" t="s">
        <v>440</v>
      </c>
      <c r="AC274" s="167" t="s">
        <v>173</v>
      </c>
      <c r="AD274" s="167" t="s">
        <v>141</v>
      </c>
      <c r="AE274" s="168" t="s">
        <v>467</v>
      </c>
      <c r="AF274" s="169">
        <v>0</v>
      </c>
      <c r="AG274" s="169">
        <v>0</v>
      </c>
      <c r="AH274" s="169">
        <v>0</v>
      </c>
      <c r="AI274" s="186">
        <v>0</v>
      </c>
      <c r="AJ274" s="169">
        <v>0</v>
      </c>
      <c r="AK274" s="169">
        <v>0</v>
      </c>
      <c r="AL274" s="169">
        <v>0</v>
      </c>
      <c r="AM274" s="169">
        <v>0</v>
      </c>
      <c r="AN274" s="169">
        <v>0</v>
      </c>
      <c r="AO274" s="169">
        <v>0</v>
      </c>
      <c r="AP274" s="169">
        <v>0</v>
      </c>
      <c r="AQ274" s="169">
        <v>0</v>
      </c>
      <c r="AR274" s="169">
        <v>0</v>
      </c>
      <c r="AS274" s="169">
        <v>0</v>
      </c>
      <c r="AT274" s="169">
        <v>0</v>
      </c>
      <c r="AU274" s="169">
        <v>0</v>
      </c>
      <c r="AV274" s="169">
        <v>0</v>
      </c>
      <c r="AW274" s="169">
        <v>0</v>
      </c>
    </row>
    <row r="275" ht="16.5" customHeight="1" spans="1:49">
      <c r="A275" s="167"/>
      <c r="B275" s="167" t="s">
        <v>252</v>
      </c>
      <c r="C275" s="167"/>
      <c r="D275" s="168" t="s">
        <v>468</v>
      </c>
      <c r="E275" s="169">
        <v>4473.75</v>
      </c>
      <c r="F275" s="169">
        <v>1273.75</v>
      </c>
      <c r="G275" s="169">
        <v>0</v>
      </c>
      <c r="H275" s="169">
        <v>0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69">
        <v>0</v>
      </c>
      <c r="P275" s="169">
        <v>0</v>
      </c>
      <c r="Q275" s="177">
        <v>0</v>
      </c>
      <c r="R275" s="169">
        <v>0</v>
      </c>
      <c r="S275" s="169">
        <v>0</v>
      </c>
      <c r="T275" s="169">
        <v>0</v>
      </c>
      <c r="U275" s="169">
        <v>0</v>
      </c>
      <c r="V275" s="169">
        <v>1273.75</v>
      </c>
      <c r="W275" s="169">
        <v>0</v>
      </c>
      <c r="X275" s="169">
        <v>0</v>
      </c>
      <c r="Y275" s="169">
        <v>0</v>
      </c>
      <c r="Z275" s="169">
        <v>0</v>
      </c>
      <c r="AA275" s="169">
        <v>0</v>
      </c>
      <c r="AB275" s="167"/>
      <c r="AC275" s="167" t="s">
        <v>252</v>
      </c>
      <c r="AD275" s="167"/>
      <c r="AE275" s="168" t="s">
        <v>468</v>
      </c>
      <c r="AF275" s="169">
        <v>0</v>
      </c>
      <c r="AG275" s="169">
        <v>0</v>
      </c>
      <c r="AH275" s="169">
        <v>0</v>
      </c>
      <c r="AI275" s="186">
        <v>0</v>
      </c>
      <c r="AJ275" s="169">
        <v>3200</v>
      </c>
      <c r="AK275" s="169">
        <v>0</v>
      </c>
      <c r="AL275" s="169">
        <v>0</v>
      </c>
      <c r="AM275" s="169">
        <v>0</v>
      </c>
      <c r="AN275" s="169">
        <v>0</v>
      </c>
      <c r="AO275" s="169">
        <v>0</v>
      </c>
      <c r="AP275" s="169">
        <v>0</v>
      </c>
      <c r="AQ275" s="169">
        <v>0</v>
      </c>
      <c r="AR275" s="169">
        <v>3200</v>
      </c>
      <c r="AS275" s="169">
        <v>0</v>
      </c>
      <c r="AT275" s="169">
        <v>0</v>
      </c>
      <c r="AU275" s="169">
        <v>0</v>
      </c>
      <c r="AV275" s="169">
        <v>0</v>
      </c>
      <c r="AW275" s="169">
        <v>0</v>
      </c>
    </row>
    <row r="276" ht="16.5" customHeight="1" spans="1:49">
      <c r="A276" s="167" t="s">
        <v>440</v>
      </c>
      <c r="B276" s="167" t="s">
        <v>469</v>
      </c>
      <c r="C276" s="167" t="s">
        <v>127</v>
      </c>
      <c r="D276" s="168" t="s">
        <v>470</v>
      </c>
      <c r="E276" s="169">
        <v>3200</v>
      </c>
      <c r="F276" s="169">
        <v>0</v>
      </c>
      <c r="G276" s="169">
        <v>0</v>
      </c>
      <c r="H276" s="169">
        <v>0</v>
      </c>
      <c r="I276" s="169">
        <v>0</v>
      </c>
      <c r="J276" s="169">
        <v>0</v>
      </c>
      <c r="K276" s="169">
        <v>0</v>
      </c>
      <c r="L276" s="169">
        <v>0</v>
      </c>
      <c r="M276" s="169">
        <v>0</v>
      </c>
      <c r="N276" s="169">
        <v>0</v>
      </c>
      <c r="O276" s="169">
        <v>0</v>
      </c>
      <c r="P276" s="169">
        <v>0</v>
      </c>
      <c r="Q276" s="177">
        <v>0</v>
      </c>
      <c r="R276" s="169">
        <v>0</v>
      </c>
      <c r="S276" s="169">
        <v>0</v>
      </c>
      <c r="T276" s="169">
        <v>0</v>
      </c>
      <c r="U276" s="169">
        <v>0</v>
      </c>
      <c r="V276" s="169">
        <v>0</v>
      </c>
      <c r="W276" s="169">
        <v>0</v>
      </c>
      <c r="X276" s="169">
        <v>0</v>
      </c>
      <c r="Y276" s="169">
        <v>0</v>
      </c>
      <c r="Z276" s="169">
        <v>0</v>
      </c>
      <c r="AA276" s="169">
        <v>0</v>
      </c>
      <c r="AB276" s="167" t="s">
        <v>440</v>
      </c>
      <c r="AC276" s="167" t="s">
        <v>469</v>
      </c>
      <c r="AD276" s="167" t="s">
        <v>127</v>
      </c>
      <c r="AE276" s="168" t="s">
        <v>470</v>
      </c>
      <c r="AF276" s="169">
        <v>0</v>
      </c>
      <c r="AG276" s="169">
        <v>0</v>
      </c>
      <c r="AH276" s="169">
        <v>0</v>
      </c>
      <c r="AI276" s="186">
        <v>0</v>
      </c>
      <c r="AJ276" s="169">
        <v>3200</v>
      </c>
      <c r="AK276" s="169">
        <v>0</v>
      </c>
      <c r="AL276" s="169">
        <v>0</v>
      </c>
      <c r="AM276" s="169">
        <v>0</v>
      </c>
      <c r="AN276" s="169">
        <v>0</v>
      </c>
      <c r="AO276" s="169">
        <v>0</v>
      </c>
      <c r="AP276" s="169">
        <v>0</v>
      </c>
      <c r="AQ276" s="169">
        <v>0</v>
      </c>
      <c r="AR276" s="169">
        <v>3200</v>
      </c>
      <c r="AS276" s="169">
        <v>0</v>
      </c>
      <c r="AT276" s="169">
        <v>0</v>
      </c>
      <c r="AU276" s="169">
        <v>0</v>
      </c>
      <c r="AV276" s="169">
        <v>0</v>
      </c>
      <c r="AW276" s="169">
        <v>0</v>
      </c>
    </row>
    <row r="277" ht="16.5" customHeight="1" spans="1:49">
      <c r="A277" s="167" t="s">
        <v>440</v>
      </c>
      <c r="B277" s="167" t="s">
        <v>469</v>
      </c>
      <c r="C277" s="167" t="s">
        <v>141</v>
      </c>
      <c r="D277" s="168" t="s">
        <v>471</v>
      </c>
      <c r="E277" s="169">
        <v>1273.75</v>
      </c>
      <c r="F277" s="169">
        <v>1273.75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69">
        <v>0</v>
      </c>
      <c r="Q277" s="177">
        <v>0</v>
      </c>
      <c r="R277" s="169">
        <v>0</v>
      </c>
      <c r="S277" s="169">
        <v>0</v>
      </c>
      <c r="T277" s="169">
        <v>0</v>
      </c>
      <c r="U277" s="169">
        <v>0</v>
      </c>
      <c r="V277" s="169">
        <v>1273.75</v>
      </c>
      <c r="W277" s="169">
        <v>0</v>
      </c>
      <c r="X277" s="169">
        <v>0</v>
      </c>
      <c r="Y277" s="169">
        <v>0</v>
      </c>
      <c r="Z277" s="169">
        <v>0</v>
      </c>
      <c r="AA277" s="169">
        <v>0</v>
      </c>
      <c r="AB277" s="167" t="s">
        <v>440</v>
      </c>
      <c r="AC277" s="167" t="s">
        <v>469</v>
      </c>
      <c r="AD277" s="167" t="s">
        <v>141</v>
      </c>
      <c r="AE277" s="168" t="s">
        <v>471</v>
      </c>
      <c r="AF277" s="169">
        <v>0</v>
      </c>
      <c r="AG277" s="169">
        <v>0</v>
      </c>
      <c r="AH277" s="169">
        <v>0</v>
      </c>
      <c r="AI277" s="186">
        <v>0</v>
      </c>
      <c r="AJ277" s="169">
        <v>0</v>
      </c>
      <c r="AK277" s="169">
        <v>0</v>
      </c>
      <c r="AL277" s="169">
        <v>0</v>
      </c>
      <c r="AM277" s="169">
        <v>0</v>
      </c>
      <c r="AN277" s="169">
        <v>0</v>
      </c>
      <c r="AO277" s="169">
        <v>0</v>
      </c>
      <c r="AP277" s="169">
        <v>0</v>
      </c>
      <c r="AQ277" s="169">
        <v>0</v>
      </c>
      <c r="AR277" s="169">
        <v>0</v>
      </c>
      <c r="AS277" s="169">
        <v>0</v>
      </c>
      <c r="AT277" s="169">
        <v>0</v>
      </c>
      <c r="AU277" s="169">
        <v>0</v>
      </c>
      <c r="AV277" s="169">
        <v>0</v>
      </c>
      <c r="AW277" s="169">
        <v>0</v>
      </c>
    </row>
    <row r="278" ht="16.5" customHeight="1" spans="1:49">
      <c r="A278" s="167"/>
      <c r="B278" s="167" t="s">
        <v>176</v>
      </c>
      <c r="C278" s="167"/>
      <c r="D278" s="168" t="s">
        <v>472</v>
      </c>
      <c r="E278" s="169">
        <v>1800</v>
      </c>
      <c r="F278" s="169">
        <v>0</v>
      </c>
      <c r="G278" s="169">
        <v>0</v>
      </c>
      <c r="H278" s="169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0</v>
      </c>
      <c r="Q278" s="177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0</v>
      </c>
      <c r="AA278" s="169">
        <v>0</v>
      </c>
      <c r="AB278" s="167"/>
      <c r="AC278" s="167" t="s">
        <v>176</v>
      </c>
      <c r="AD278" s="167"/>
      <c r="AE278" s="168" t="s">
        <v>472</v>
      </c>
      <c r="AF278" s="169">
        <v>0</v>
      </c>
      <c r="AG278" s="169">
        <v>0</v>
      </c>
      <c r="AH278" s="169">
        <v>0</v>
      </c>
      <c r="AI278" s="186">
        <v>0</v>
      </c>
      <c r="AJ278" s="169">
        <v>1800</v>
      </c>
      <c r="AK278" s="169">
        <v>0</v>
      </c>
      <c r="AL278" s="169">
        <v>0</v>
      </c>
      <c r="AM278" s="169">
        <v>0</v>
      </c>
      <c r="AN278" s="169">
        <v>0</v>
      </c>
      <c r="AO278" s="169">
        <v>0</v>
      </c>
      <c r="AP278" s="169">
        <v>0</v>
      </c>
      <c r="AQ278" s="169">
        <v>0</v>
      </c>
      <c r="AR278" s="169">
        <v>1800</v>
      </c>
      <c r="AS278" s="169">
        <v>0</v>
      </c>
      <c r="AT278" s="169">
        <v>0</v>
      </c>
      <c r="AU278" s="169">
        <v>0</v>
      </c>
      <c r="AV278" s="169">
        <v>0</v>
      </c>
      <c r="AW278" s="169">
        <v>0</v>
      </c>
    </row>
    <row r="279" ht="16.5" customHeight="1" spans="1:49">
      <c r="A279" s="167" t="s">
        <v>440</v>
      </c>
      <c r="B279" s="167" t="s">
        <v>178</v>
      </c>
      <c r="C279" s="167" t="s">
        <v>122</v>
      </c>
      <c r="D279" s="168" t="s">
        <v>473</v>
      </c>
      <c r="E279" s="169">
        <v>1800</v>
      </c>
      <c r="F279" s="169">
        <v>0</v>
      </c>
      <c r="G279" s="169">
        <v>0</v>
      </c>
      <c r="H279" s="169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0</v>
      </c>
      <c r="Q279" s="177">
        <v>0</v>
      </c>
      <c r="R279" s="169">
        <v>0</v>
      </c>
      <c r="S279" s="169">
        <v>0</v>
      </c>
      <c r="T279" s="169">
        <v>0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0</v>
      </c>
      <c r="AA279" s="169">
        <v>0</v>
      </c>
      <c r="AB279" s="167" t="s">
        <v>440</v>
      </c>
      <c r="AC279" s="167" t="s">
        <v>178</v>
      </c>
      <c r="AD279" s="167" t="s">
        <v>122</v>
      </c>
      <c r="AE279" s="168" t="s">
        <v>473</v>
      </c>
      <c r="AF279" s="169">
        <v>0</v>
      </c>
      <c r="AG279" s="169">
        <v>0</v>
      </c>
      <c r="AH279" s="169">
        <v>0</v>
      </c>
      <c r="AI279" s="186">
        <v>0</v>
      </c>
      <c r="AJ279" s="169">
        <v>1800</v>
      </c>
      <c r="AK279" s="169">
        <v>0</v>
      </c>
      <c r="AL279" s="169">
        <v>0</v>
      </c>
      <c r="AM279" s="169">
        <v>0</v>
      </c>
      <c r="AN279" s="169">
        <v>0</v>
      </c>
      <c r="AO279" s="169">
        <v>0</v>
      </c>
      <c r="AP279" s="169">
        <v>0</v>
      </c>
      <c r="AQ279" s="169">
        <v>0</v>
      </c>
      <c r="AR279" s="169">
        <v>1800</v>
      </c>
      <c r="AS279" s="169">
        <v>0</v>
      </c>
      <c r="AT279" s="169">
        <v>0</v>
      </c>
      <c r="AU279" s="169">
        <v>0</v>
      </c>
      <c r="AV279" s="169">
        <v>0</v>
      </c>
      <c r="AW279" s="169">
        <v>0</v>
      </c>
    </row>
    <row r="280" ht="16.5" customHeight="1" spans="1:49">
      <c r="A280" s="167" t="s">
        <v>440</v>
      </c>
      <c r="B280" s="167" t="s">
        <v>178</v>
      </c>
      <c r="C280" s="167" t="s">
        <v>141</v>
      </c>
      <c r="D280" s="168" t="s">
        <v>474</v>
      </c>
      <c r="E280" s="169">
        <v>0</v>
      </c>
      <c r="F280" s="169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69">
        <v>0</v>
      </c>
      <c r="P280" s="169">
        <v>0</v>
      </c>
      <c r="Q280" s="177">
        <v>0</v>
      </c>
      <c r="R280" s="169">
        <v>0</v>
      </c>
      <c r="S280" s="169">
        <v>0</v>
      </c>
      <c r="T280" s="169">
        <v>0</v>
      </c>
      <c r="U280" s="169">
        <v>0</v>
      </c>
      <c r="V280" s="169">
        <v>0</v>
      </c>
      <c r="W280" s="169">
        <v>0</v>
      </c>
      <c r="X280" s="169">
        <v>0</v>
      </c>
      <c r="Y280" s="169">
        <v>0</v>
      </c>
      <c r="Z280" s="169">
        <v>0</v>
      </c>
      <c r="AA280" s="169">
        <v>0</v>
      </c>
      <c r="AB280" s="167" t="s">
        <v>440</v>
      </c>
      <c r="AC280" s="167" t="s">
        <v>178</v>
      </c>
      <c r="AD280" s="167" t="s">
        <v>141</v>
      </c>
      <c r="AE280" s="168" t="s">
        <v>474</v>
      </c>
      <c r="AF280" s="169">
        <v>0</v>
      </c>
      <c r="AG280" s="169">
        <v>0</v>
      </c>
      <c r="AH280" s="169">
        <v>0</v>
      </c>
      <c r="AI280" s="186">
        <v>0</v>
      </c>
      <c r="AJ280" s="169">
        <v>0</v>
      </c>
      <c r="AK280" s="169">
        <v>0</v>
      </c>
      <c r="AL280" s="169">
        <v>0</v>
      </c>
      <c r="AM280" s="169">
        <v>0</v>
      </c>
      <c r="AN280" s="169">
        <v>0</v>
      </c>
      <c r="AO280" s="169">
        <v>0</v>
      </c>
      <c r="AP280" s="169">
        <v>0</v>
      </c>
      <c r="AQ280" s="169">
        <v>0</v>
      </c>
      <c r="AR280" s="169">
        <v>0</v>
      </c>
      <c r="AS280" s="169">
        <v>0</v>
      </c>
      <c r="AT280" s="169">
        <v>0</v>
      </c>
      <c r="AU280" s="169">
        <v>0</v>
      </c>
      <c r="AV280" s="169">
        <v>0</v>
      </c>
      <c r="AW280" s="169">
        <v>0</v>
      </c>
    </row>
    <row r="281" ht="16.5" customHeight="1" spans="1:49">
      <c r="A281" s="167"/>
      <c r="B281" s="167" t="s">
        <v>184</v>
      </c>
      <c r="C281" s="167"/>
      <c r="D281" s="168" t="s">
        <v>475</v>
      </c>
      <c r="E281" s="169">
        <v>0</v>
      </c>
      <c r="F281" s="169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69">
        <v>0</v>
      </c>
      <c r="Q281" s="177">
        <v>0</v>
      </c>
      <c r="R281" s="169">
        <v>0</v>
      </c>
      <c r="S281" s="169">
        <v>0</v>
      </c>
      <c r="T281" s="169">
        <v>0</v>
      </c>
      <c r="U281" s="169">
        <v>0</v>
      </c>
      <c r="V281" s="169">
        <v>0</v>
      </c>
      <c r="W281" s="169">
        <v>0</v>
      </c>
      <c r="X281" s="169">
        <v>0</v>
      </c>
      <c r="Y281" s="169">
        <v>0</v>
      </c>
      <c r="Z281" s="169">
        <v>0</v>
      </c>
      <c r="AA281" s="169">
        <v>0</v>
      </c>
      <c r="AB281" s="167"/>
      <c r="AC281" s="167" t="s">
        <v>184</v>
      </c>
      <c r="AD281" s="167"/>
      <c r="AE281" s="168" t="s">
        <v>475</v>
      </c>
      <c r="AF281" s="169">
        <v>0</v>
      </c>
      <c r="AG281" s="169">
        <v>0</v>
      </c>
      <c r="AH281" s="169">
        <v>0</v>
      </c>
      <c r="AI281" s="186">
        <v>0</v>
      </c>
      <c r="AJ281" s="169">
        <v>0</v>
      </c>
      <c r="AK281" s="169">
        <v>0</v>
      </c>
      <c r="AL281" s="169">
        <v>0</v>
      </c>
      <c r="AM281" s="169">
        <v>0</v>
      </c>
      <c r="AN281" s="169">
        <v>0</v>
      </c>
      <c r="AO281" s="169">
        <v>0</v>
      </c>
      <c r="AP281" s="169">
        <v>0</v>
      </c>
      <c r="AQ281" s="169">
        <v>0</v>
      </c>
      <c r="AR281" s="169">
        <v>0</v>
      </c>
      <c r="AS281" s="169">
        <v>0</v>
      </c>
      <c r="AT281" s="169">
        <v>0</v>
      </c>
      <c r="AU281" s="169">
        <v>0</v>
      </c>
      <c r="AV281" s="169">
        <v>0</v>
      </c>
      <c r="AW281" s="169">
        <v>0</v>
      </c>
    </row>
    <row r="282" ht="16.5" customHeight="1" spans="1:49">
      <c r="A282" s="167" t="s">
        <v>440</v>
      </c>
      <c r="B282" s="167" t="s">
        <v>186</v>
      </c>
      <c r="C282" s="167" t="s">
        <v>122</v>
      </c>
      <c r="D282" s="168" t="s">
        <v>476</v>
      </c>
      <c r="E282" s="169">
        <v>0</v>
      </c>
      <c r="F282" s="169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77">
        <v>0</v>
      </c>
      <c r="R282" s="169">
        <v>0</v>
      </c>
      <c r="S282" s="169">
        <v>0</v>
      </c>
      <c r="T282" s="169">
        <v>0</v>
      </c>
      <c r="U282" s="169">
        <v>0</v>
      </c>
      <c r="V282" s="169">
        <v>0</v>
      </c>
      <c r="W282" s="169">
        <v>0</v>
      </c>
      <c r="X282" s="169">
        <v>0</v>
      </c>
      <c r="Y282" s="169">
        <v>0</v>
      </c>
      <c r="Z282" s="169">
        <v>0</v>
      </c>
      <c r="AA282" s="169">
        <v>0</v>
      </c>
      <c r="AB282" s="167" t="s">
        <v>440</v>
      </c>
      <c r="AC282" s="167" t="s">
        <v>186</v>
      </c>
      <c r="AD282" s="167" t="s">
        <v>122</v>
      </c>
      <c r="AE282" s="168" t="s">
        <v>476</v>
      </c>
      <c r="AF282" s="169">
        <v>0</v>
      </c>
      <c r="AG282" s="169">
        <v>0</v>
      </c>
      <c r="AH282" s="169">
        <v>0</v>
      </c>
      <c r="AI282" s="186">
        <v>0</v>
      </c>
      <c r="AJ282" s="169">
        <v>0</v>
      </c>
      <c r="AK282" s="169">
        <v>0</v>
      </c>
      <c r="AL282" s="169">
        <v>0</v>
      </c>
      <c r="AM282" s="169">
        <v>0</v>
      </c>
      <c r="AN282" s="169">
        <v>0</v>
      </c>
      <c r="AO282" s="169">
        <v>0</v>
      </c>
      <c r="AP282" s="169">
        <v>0</v>
      </c>
      <c r="AQ282" s="169">
        <v>0</v>
      </c>
      <c r="AR282" s="169">
        <v>0</v>
      </c>
      <c r="AS282" s="169">
        <v>0</v>
      </c>
      <c r="AT282" s="169">
        <v>0</v>
      </c>
      <c r="AU282" s="169">
        <v>0</v>
      </c>
      <c r="AV282" s="169">
        <v>0</v>
      </c>
      <c r="AW282" s="169">
        <v>0</v>
      </c>
    </row>
    <row r="283" ht="16.5" customHeight="1" spans="1:49">
      <c r="A283" s="167"/>
      <c r="B283" s="167" t="s">
        <v>254</v>
      </c>
      <c r="C283" s="167"/>
      <c r="D283" s="168" t="s">
        <v>477</v>
      </c>
      <c r="E283" s="169">
        <v>446.94</v>
      </c>
      <c r="F283" s="169">
        <v>335.37</v>
      </c>
      <c r="G283" s="169">
        <v>191.19</v>
      </c>
      <c r="H283" s="169">
        <v>128.25</v>
      </c>
      <c r="I283" s="169">
        <v>128.25</v>
      </c>
      <c r="J283" s="169">
        <v>0</v>
      </c>
      <c r="K283" s="169">
        <v>0</v>
      </c>
      <c r="L283" s="169">
        <v>0</v>
      </c>
      <c r="M283" s="169">
        <v>15.93</v>
      </c>
      <c r="N283" s="169">
        <v>15.93</v>
      </c>
      <c r="O283" s="169">
        <v>0</v>
      </c>
      <c r="P283" s="169">
        <v>0</v>
      </c>
      <c r="Q283" s="177">
        <v>0</v>
      </c>
      <c r="R283" s="169">
        <v>0</v>
      </c>
      <c r="S283" s="169">
        <v>0</v>
      </c>
      <c r="T283" s="169">
        <v>0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0</v>
      </c>
      <c r="AA283" s="169">
        <v>0</v>
      </c>
      <c r="AB283" s="167"/>
      <c r="AC283" s="167" t="s">
        <v>254</v>
      </c>
      <c r="AD283" s="167"/>
      <c r="AE283" s="168" t="s">
        <v>477</v>
      </c>
      <c r="AF283" s="169">
        <v>111.57</v>
      </c>
      <c r="AG283" s="169">
        <v>73.95</v>
      </c>
      <c r="AH283" s="169">
        <v>37.62</v>
      </c>
      <c r="AI283" s="186">
        <v>0</v>
      </c>
      <c r="AJ283" s="169">
        <v>0</v>
      </c>
      <c r="AK283" s="169">
        <v>0</v>
      </c>
      <c r="AL283" s="169">
        <v>0</v>
      </c>
      <c r="AM283" s="169">
        <v>0</v>
      </c>
      <c r="AN283" s="169">
        <v>0</v>
      </c>
      <c r="AO283" s="169">
        <v>0</v>
      </c>
      <c r="AP283" s="169">
        <v>0</v>
      </c>
      <c r="AQ283" s="169">
        <v>0</v>
      </c>
      <c r="AR283" s="169">
        <v>0</v>
      </c>
      <c r="AS283" s="169">
        <v>0</v>
      </c>
      <c r="AT283" s="169">
        <v>0</v>
      </c>
      <c r="AU283" s="169">
        <v>0</v>
      </c>
      <c r="AV283" s="169">
        <v>0</v>
      </c>
      <c r="AW283" s="169">
        <v>0</v>
      </c>
    </row>
    <row r="284" ht="16.5" customHeight="1" spans="1:49">
      <c r="A284" s="167" t="s">
        <v>440</v>
      </c>
      <c r="B284" s="167" t="s">
        <v>478</v>
      </c>
      <c r="C284" s="167" t="s">
        <v>122</v>
      </c>
      <c r="D284" s="168" t="s">
        <v>243</v>
      </c>
      <c r="E284" s="169">
        <v>446.94</v>
      </c>
      <c r="F284" s="169">
        <v>335.37</v>
      </c>
      <c r="G284" s="169">
        <v>191.19</v>
      </c>
      <c r="H284" s="169">
        <v>128.25</v>
      </c>
      <c r="I284" s="169">
        <v>128.25</v>
      </c>
      <c r="J284" s="169">
        <v>0</v>
      </c>
      <c r="K284" s="169">
        <v>0</v>
      </c>
      <c r="L284" s="169">
        <v>0</v>
      </c>
      <c r="M284" s="169">
        <v>15.93</v>
      </c>
      <c r="N284" s="169">
        <v>15.93</v>
      </c>
      <c r="O284" s="169">
        <v>0</v>
      </c>
      <c r="P284" s="169">
        <v>0</v>
      </c>
      <c r="Q284" s="177">
        <v>0</v>
      </c>
      <c r="R284" s="169">
        <v>0</v>
      </c>
      <c r="S284" s="169">
        <v>0</v>
      </c>
      <c r="T284" s="169">
        <v>0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0</v>
      </c>
      <c r="AA284" s="169">
        <v>0</v>
      </c>
      <c r="AB284" s="167" t="s">
        <v>440</v>
      </c>
      <c r="AC284" s="167" t="s">
        <v>478</v>
      </c>
      <c r="AD284" s="167" t="s">
        <v>122</v>
      </c>
      <c r="AE284" s="168" t="s">
        <v>243</v>
      </c>
      <c r="AF284" s="169">
        <v>111.57</v>
      </c>
      <c r="AG284" s="169">
        <v>73.95</v>
      </c>
      <c r="AH284" s="169">
        <v>37.62</v>
      </c>
      <c r="AI284" s="186">
        <v>0</v>
      </c>
      <c r="AJ284" s="169">
        <v>0</v>
      </c>
      <c r="AK284" s="169">
        <v>0</v>
      </c>
      <c r="AL284" s="169">
        <v>0</v>
      </c>
      <c r="AM284" s="169">
        <v>0</v>
      </c>
      <c r="AN284" s="169">
        <v>0</v>
      </c>
      <c r="AO284" s="169">
        <v>0</v>
      </c>
      <c r="AP284" s="169">
        <v>0</v>
      </c>
      <c r="AQ284" s="169">
        <v>0</v>
      </c>
      <c r="AR284" s="169">
        <v>0</v>
      </c>
      <c r="AS284" s="169">
        <v>0</v>
      </c>
      <c r="AT284" s="169">
        <v>0</v>
      </c>
      <c r="AU284" s="169">
        <v>0</v>
      </c>
      <c r="AV284" s="169">
        <v>0</v>
      </c>
      <c r="AW284" s="169">
        <v>0</v>
      </c>
    </row>
    <row r="285" ht="16.5" customHeight="1" spans="1:49">
      <c r="A285" s="167" t="s">
        <v>440</v>
      </c>
      <c r="B285" s="167" t="s">
        <v>478</v>
      </c>
      <c r="C285" s="167" t="s">
        <v>127</v>
      </c>
      <c r="D285" s="168" t="s">
        <v>479</v>
      </c>
      <c r="E285" s="169">
        <v>0</v>
      </c>
      <c r="F285" s="169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77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</v>
      </c>
      <c r="AA285" s="169">
        <v>0</v>
      </c>
      <c r="AB285" s="167" t="s">
        <v>440</v>
      </c>
      <c r="AC285" s="167" t="s">
        <v>478</v>
      </c>
      <c r="AD285" s="167" t="s">
        <v>127</v>
      </c>
      <c r="AE285" s="168" t="s">
        <v>479</v>
      </c>
      <c r="AF285" s="169">
        <v>0</v>
      </c>
      <c r="AG285" s="169">
        <v>0</v>
      </c>
      <c r="AH285" s="169">
        <v>0</v>
      </c>
      <c r="AI285" s="186">
        <v>0</v>
      </c>
      <c r="AJ285" s="169">
        <v>0</v>
      </c>
      <c r="AK285" s="169">
        <v>0</v>
      </c>
      <c r="AL285" s="169">
        <v>0</v>
      </c>
      <c r="AM285" s="169">
        <v>0</v>
      </c>
      <c r="AN285" s="169">
        <v>0</v>
      </c>
      <c r="AO285" s="169">
        <v>0</v>
      </c>
      <c r="AP285" s="169">
        <v>0</v>
      </c>
      <c r="AQ285" s="169">
        <v>0</v>
      </c>
      <c r="AR285" s="169">
        <v>0</v>
      </c>
      <c r="AS285" s="169">
        <v>0</v>
      </c>
      <c r="AT285" s="169">
        <v>0</v>
      </c>
      <c r="AU285" s="169">
        <v>0</v>
      </c>
      <c r="AV285" s="169">
        <v>0</v>
      </c>
      <c r="AW285" s="169">
        <v>0</v>
      </c>
    </row>
    <row r="286" ht="16.5" customHeight="1" spans="1:49">
      <c r="A286" s="167" t="s">
        <v>440</v>
      </c>
      <c r="B286" s="167" t="s">
        <v>478</v>
      </c>
      <c r="C286" s="167" t="s">
        <v>148</v>
      </c>
      <c r="D286" s="168" t="s">
        <v>480</v>
      </c>
      <c r="E286" s="169">
        <v>0</v>
      </c>
      <c r="F286" s="169">
        <v>0</v>
      </c>
      <c r="G286" s="169">
        <v>0</v>
      </c>
      <c r="H286" s="169">
        <v>0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69">
        <v>0</v>
      </c>
      <c r="P286" s="169">
        <v>0</v>
      </c>
      <c r="Q286" s="177">
        <v>0</v>
      </c>
      <c r="R286" s="169">
        <v>0</v>
      </c>
      <c r="S286" s="169">
        <v>0</v>
      </c>
      <c r="T286" s="169">
        <v>0</v>
      </c>
      <c r="U286" s="169">
        <v>0</v>
      </c>
      <c r="V286" s="169">
        <v>0</v>
      </c>
      <c r="W286" s="169">
        <v>0</v>
      </c>
      <c r="X286" s="169">
        <v>0</v>
      </c>
      <c r="Y286" s="169">
        <v>0</v>
      </c>
      <c r="Z286" s="169">
        <v>0</v>
      </c>
      <c r="AA286" s="169">
        <v>0</v>
      </c>
      <c r="AB286" s="167" t="s">
        <v>440</v>
      </c>
      <c r="AC286" s="167" t="s">
        <v>478</v>
      </c>
      <c r="AD286" s="167" t="s">
        <v>148</v>
      </c>
      <c r="AE286" s="168" t="s">
        <v>480</v>
      </c>
      <c r="AF286" s="169">
        <v>0</v>
      </c>
      <c r="AG286" s="169">
        <v>0</v>
      </c>
      <c r="AH286" s="169">
        <v>0</v>
      </c>
      <c r="AI286" s="186">
        <v>0</v>
      </c>
      <c r="AJ286" s="169">
        <v>0</v>
      </c>
      <c r="AK286" s="169">
        <v>0</v>
      </c>
      <c r="AL286" s="169">
        <v>0</v>
      </c>
      <c r="AM286" s="169">
        <v>0</v>
      </c>
      <c r="AN286" s="169">
        <v>0</v>
      </c>
      <c r="AO286" s="169">
        <v>0</v>
      </c>
      <c r="AP286" s="169">
        <v>0</v>
      </c>
      <c r="AQ286" s="169">
        <v>0</v>
      </c>
      <c r="AR286" s="169">
        <v>0</v>
      </c>
      <c r="AS286" s="169">
        <v>0</v>
      </c>
      <c r="AT286" s="169">
        <v>0</v>
      </c>
      <c r="AU286" s="169">
        <v>0</v>
      </c>
      <c r="AV286" s="169">
        <v>0</v>
      </c>
      <c r="AW286" s="169">
        <v>0</v>
      </c>
    </row>
    <row r="287" ht="16.5" customHeight="1" spans="1:49">
      <c r="A287" s="167" t="s">
        <v>440</v>
      </c>
      <c r="B287" s="167" t="s">
        <v>478</v>
      </c>
      <c r="C287" s="167" t="s">
        <v>157</v>
      </c>
      <c r="D287" s="168" t="s">
        <v>481</v>
      </c>
      <c r="E287" s="169">
        <v>0</v>
      </c>
      <c r="F287" s="169">
        <v>0</v>
      </c>
      <c r="G287" s="169">
        <v>0</v>
      </c>
      <c r="H287" s="169">
        <v>0</v>
      </c>
      <c r="I287" s="169">
        <v>0</v>
      </c>
      <c r="J287" s="169">
        <v>0</v>
      </c>
      <c r="K287" s="169">
        <v>0</v>
      </c>
      <c r="L287" s="169">
        <v>0</v>
      </c>
      <c r="M287" s="169">
        <v>0</v>
      </c>
      <c r="N287" s="169">
        <v>0</v>
      </c>
      <c r="O287" s="169">
        <v>0</v>
      </c>
      <c r="P287" s="169">
        <v>0</v>
      </c>
      <c r="Q287" s="177">
        <v>0</v>
      </c>
      <c r="R287" s="169">
        <v>0</v>
      </c>
      <c r="S287" s="169">
        <v>0</v>
      </c>
      <c r="T287" s="169">
        <v>0</v>
      </c>
      <c r="U287" s="169">
        <v>0</v>
      </c>
      <c r="V287" s="169">
        <v>0</v>
      </c>
      <c r="W287" s="169">
        <v>0</v>
      </c>
      <c r="X287" s="169">
        <v>0</v>
      </c>
      <c r="Y287" s="169">
        <v>0</v>
      </c>
      <c r="Z287" s="169">
        <v>0</v>
      </c>
      <c r="AA287" s="169">
        <v>0</v>
      </c>
      <c r="AB287" s="167" t="s">
        <v>440</v>
      </c>
      <c r="AC287" s="167" t="s">
        <v>478</v>
      </c>
      <c r="AD287" s="167" t="s">
        <v>157</v>
      </c>
      <c r="AE287" s="168" t="s">
        <v>481</v>
      </c>
      <c r="AF287" s="169">
        <v>0</v>
      </c>
      <c r="AG287" s="169">
        <v>0</v>
      </c>
      <c r="AH287" s="169">
        <v>0</v>
      </c>
      <c r="AI287" s="186">
        <v>0</v>
      </c>
      <c r="AJ287" s="169">
        <v>0</v>
      </c>
      <c r="AK287" s="169">
        <v>0</v>
      </c>
      <c r="AL287" s="169">
        <v>0</v>
      </c>
      <c r="AM287" s="169">
        <v>0</v>
      </c>
      <c r="AN287" s="169">
        <v>0</v>
      </c>
      <c r="AO287" s="169">
        <v>0</v>
      </c>
      <c r="AP287" s="169">
        <v>0</v>
      </c>
      <c r="AQ287" s="169">
        <v>0</v>
      </c>
      <c r="AR287" s="169">
        <v>0</v>
      </c>
      <c r="AS287" s="169">
        <v>0</v>
      </c>
      <c r="AT287" s="169">
        <v>0</v>
      </c>
      <c r="AU287" s="169">
        <v>0</v>
      </c>
      <c r="AV287" s="169">
        <v>0</v>
      </c>
      <c r="AW287" s="169">
        <v>0</v>
      </c>
    </row>
    <row r="288" ht="16.5" customHeight="1" spans="1:49">
      <c r="A288" s="167"/>
      <c r="B288" s="167" t="s">
        <v>141</v>
      </c>
      <c r="C288" s="167"/>
      <c r="D288" s="168" t="s">
        <v>482</v>
      </c>
      <c r="E288" s="169">
        <v>0</v>
      </c>
      <c r="F288" s="169">
        <v>0</v>
      </c>
      <c r="G288" s="169">
        <v>0</v>
      </c>
      <c r="H288" s="169">
        <v>0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69">
        <v>0</v>
      </c>
      <c r="Q288" s="177">
        <v>0</v>
      </c>
      <c r="R288" s="169">
        <v>0</v>
      </c>
      <c r="S288" s="169">
        <v>0</v>
      </c>
      <c r="T288" s="169">
        <v>0</v>
      </c>
      <c r="U288" s="169">
        <v>0</v>
      </c>
      <c r="V288" s="169">
        <v>0</v>
      </c>
      <c r="W288" s="169">
        <v>0</v>
      </c>
      <c r="X288" s="169">
        <v>0</v>
      </c>
      <c r="Y288" s="169">
        <v>0</v>
      </c>
      <c r="Z288" s="169">
        <v>0</v>
      </c>
      <c r="AA288" s="169">
        <v>0</v>
      </c>
      <c r="AB288" s="167"/>
      <c r="AC288" s="167" t="s">
        <v>141</v>
      </c>
      <c r="AD288" s="167"/>
      <c r="AE288" s="168" t="s">
        <v>482</v>
      </c>
      <c r="AF288" s="169">
        <v>0</v>
      </c>
      <c r="AG288" s="169">
        <v>0</v>
      </c>
      <c r="AH288" s="169">
        <v>0</v>
      </c>
      <c r="AI288" s="186">
        <v>0</v>
      </c>
      <c r="AJ288" s="169">
        <v>0</v>
      </c>
      <c r="AK288" s="169">
        <v>0</v>
      </c>
      <c r="AL288" s="169">
        <v>0</v>
      </c>
      <c r="AM288" s="169">
        <v>0</v>
      </c>
      <c r="AN288" s="169">
        <v>0</v>
      </c>
      <c r="AO288" s="169">
        <v>0</v>
      </c>
      <c r="AP288" s="169">
        <v>0</v>
      </c>
      <c r="AQ288" s="169">
        <v>0</v>
      </c>
      <c r="AR288" s="169">
        <v>0</v>
      </c>
      <c r="AS288" s="169">
        <v>0</v>
      </c>
      <c r="AT288" s="169">
        <v>0</v>
      </c>
      <c r="AU288" s="169">
        <v>0</v>
      </c>
      <c r="AV288" s="169">
        <v>0</v>
      </c>
      <c r="AW288" s="169">
        <v>0</v>
      </c>
    </row>
    <row r="289" ht="16.5" customHeight="1" spans="1:49">
      <c r="A289" s="167" t="s">
        <v>440</v>
      </c>
      <c r="B289" s="167" t="s">
        <v>261</v>
      </c>
      <c r="C289" s="167" t="s">
        <v>141</v>
      </c>
      <c r="D289" s="168" t="s">
        <v>483</v>
      </c>
      <c r="E289" s="169">
        <v>0</v>
      </c>
      <c r="F289" s="169">
        <v>0</v>
      </c>
      <c r="G289" s="169">
        <v>0</v>
      </c>
      <c r="H289" s="169">
        <v>0</v>
      </c>
      <c r="I289" s="169">
        <v>0</v>
      </c>
      <c r="J289" s="169">
        <v>0</v>
      </c>
      <c r="K289" s="169">
        <v>0</v>
      </c>
      <c r="L289" s="169">
        <v>0</v>
      </c>
      <c r="M289" s="169">
        <v>0</v>
      </c>
      <c r="N289" s="169">
        <v>0</v>
      </c>
      <c r="O289" s="169">
        <v>0</v>
      </c>
      <c r="P289" s="169">
        <v>0</v>
      </c>
      <c r="Q289" s="177">
        <v>0</v>
      </c>
      <c r="R289" s="169">
        <v>0</v>
      </c>
      <c r="S289" s="169">
        <v>0</v>
      </c>
      <c r="T289" s="169">
        <v>0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0</v>
      </c>
      <c r="AA289" s="169">
        <v>0</v>
      </c>
      <c r="AB289" s="167" t="s">
        <v>440</v>
      </c>
      <c r="AC289" s="167" t="s">
        <v>261</v>
      </c>
      <c r="AD289" s="167" t="s">
        <v>141</v>
      </c>
      <c r="AE289" s="168" t="s">
        <v>483</v>
      </c>
      <c r="AF289" s="169">
        <v>0</v>
      </c>
      <c r="AG289" s="169">
        <v>0</v>
      </c>
      <c r="AH289" s="169">
        <v>0</v>
      </c>
      <c r="AI289" s="186">
        <v>0</v>
      </c>
      <c r="AJ289" s="169">
        <v>0</v>
      </c>
      <c r="AK289" s="169">
        <v>0</v>
      </c>
      <c r="AL289" s="169">
        <v>0</v>
      </c>
      <c r="AM289" s="169">
        <v>0</v>
      </c>
      <c r="AN289" s="169">
        <v>0</v>
      </c>
      <c r="AO289" s="169">
        <v>0</v>
      </c>
      <c r="AP289" s="169">
        <v>0</v>
      </c>
      <c r="AQ289" s="169">
        <v>0</v>
      </c>
      <c r="AR289" s="169">
        <v>0</v>
      </c>
      <c r="AS289" s="169">
        <v>0</v>
      </c>
      <c r="AT289" s="169">
        <v>0</v>
      </c>
      <c r="AU289" s="169">
        <v>0</v>
      </c>
      <c r="AV289" s="169">
        <v>0</v>
      </c>
      <c r="AW289" s="169">
        <v>0</v>
      </c>
    </row>
    <row r="290" ht="16.5" customHeight="1" spans="1:49">
      <c r="A290" s="167" t="s">
        <v>484</v>
      </c>
      <c r="B290" s="167"/>
      <c r="C290" s="167"/>
      <c r="D290" s="168" t="s">
        <v>485</v>
      </c>
      <c r="E290" s="169">
        <v>451.41</v>
      </c>
      <c r="F290" s="169">
        <v>306.06</v>
      </c>
      <c r="G290" s="169">
        <v>172.54</v>
      </c>
      <c r="H290" s="169">
        <v>56.15</v>
      </c>
      <c r="I290" s="169">
        <v>42.75</v>
      </c>
      <c r="J290" s="169">
        <v>0</v>
      </c>
      <c r="K290" s="169">
        <v>0</v>
      </c>
      <c r="L290" s="169">
        <v>13.4</v>
      </c>
      <c r="M290" s="169">
        <v>14.38</v>
      </c>
      <c r="N290" s="169">
        <v>14.38</v>
      </c>
      <c r="O290" s="169">
        <v>0</v>
      </c>
      <c r="P290" s="169">
        <v>0</v>
      </c>
      <c r="Q290" s="177">
        <v>0</v>
      </c>
      <c r="R290" s="169">
        <v>0</v>
      </c>
      <c r="S290" s="169">
        <v>63</v>
      </c>
      <c r="T290" s="169">
        <v>0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0</v>
      </c>
      <c r="AA290" s="169">
        <v>0</v>
      </c>
      <c r="AB290" s="167" t="s">
        <v>484</v>
      </c>
      <c r="AC290" s="167"/>
      <c r="AD290" s="167"/>
      <c r="AE290" s="168" t="s">
        <v>485</v>
      </c>
      <c r="AF290" s="169">
        <v>145.35</v>
      </c>
      <c r="AG290" s="169">
        <v>133.47</v>
      </c>
      <c r="AH290" s="169">
        <v>11.88</v>
      </c>
      <c r="AI290" s="186">
        <v>0</v>
      </c>
      <c r="AJ290" s="169">
        <v>0</v>
      </c>
      <c r="AK290" s="169">
        <v>0</v>
      </c>
      <c r="AL290" s="169">
        <v>0</v>
      </c>
      <c r="AM290" s="169">
        <v>0</v>
      </c>
      <c r="AN290" s="169">
        <v>0</v>
      </c>
      <c r="AO290" s="169">
        <v>0</v>
      </c>
      <c r="AP290" s="169">
        <v>0</v>
      </c>
      <c r="AQ290" s="169">
        <v>0</v>
      </c>
      <c r="AR290" s="169">
        <v>0</v>
      </c>
      <c r="AS290" s="169">
        <v>0</v>
      </c>
      <c r="AT290" s="169">
        <v>0</v>
      </c>
      <c r="AU290" s="169">
        <v>0</v>
      </c>
      <c r="AV290" s="169">
        <v>0</v>
      </c>
      <c r="AW290" s="169">
        <v>0</v>
      </c>
    </row>
    <row r="291" ht="16.5" customHeight="1" spans="1:49">
      <c r="A291" s="167"/>
      <c r="B291" s="167" t="s">
        <v>122</v>
      </c>
      <c r="C291" s="167"/>
      <c r="D291" s="168" t="s">
        <v>486</v>
      </c>
      <c r="E291" s="169">
        <v>451.41</v>
      </c>
      <c r="F291" s="169">
        <v>306.06</v>
      </c>
      <c r="G291" s="169">
        <v>172.54</v>
      </c>
      <c r="H291" s="169">
        <v>56.15</v>
      </c>
      <c r="I291" s="169">
        <v>42.75</v>
      </c>
      <c r="J291" s="169">
        <v>0</v>
      </c>
      <c r="K291" s="169">
        <v>0</v>
      </c>
      <c r="L291" s="169">
        <v>13.4</v>
      </c>
      <c r="M291" s="169">
        <v>14.38</v>
      </c>
      <c r="N291" s="169">
        <v>14.38</v>
      </c>
      <c r="O291" s="169">
        <v>0</v>
      </c>
      <c r="P291" s="169">
        <v>0</v>
      </c>
      <c r="Q291" s="177">
        <v>0</v>
      </c>
      <c r="R291" s="169">
        <v>0</v>
      </c>
      <c r="S291" s="169">
        <v>63</v>
      </c>
      <c r="T291" s="169">
        <v>0</v>
      </c>
      <c r="U291" s="169">
        <v>0</v>
      </c>
      <c r="V291" s="169">
        <v>0</v>
      </c>
      <c r="W291" s="169">
        <v>0</v>
      </c>
      <c r="X291" s="169">
        <v>0</v>
      </c>
      <c r="Y291" s="169">
        <v>0</v>
      </c>
      <c r="Z291" s="169">
        <v>0</v>
      </c>
      <c r="AA291" s="169">
        <v>0</v>
      </c>
      <c r="AB291" s="167"/>
      <c r="AC291" s="167" t="s">
        <v>122</v>
      </c>
      <c r="AD291" s="167"/>
      <c r="AE291" s="168" t="s">
        <v>486</v>
      </c>
      <c r="AF291" s="169">
        <v>145.35</v>
      </c>
      <c r="AG291" s="169">
        <v>133.47</v>
      </c>
      <c r="AH291" s="169">
        <v>11.88</v>
      </c>
      <c r="AI291" s="186">
        <v>0</v>
      </c>
      <c r="AJ291" s="169">
        <v>0</v>
      </c>
      <c r="AK291" s="169">
        <v>0</v>
      </c>
      <c r="AL291" s="169">
        <v>0</v>
      </c>
      <c r="AM291" s="169">
        <v>0</v>
      </c>
      <c r="AN291" s="169">
        <v>0</v>
      </c>
      <c r="AO291" s="169">
        <v>0</v>
      </c>
      <c r="AP291" s="169">
        <v>0</v>
      </c>
      <c r="AQ291" s="169">
        <v>0</v>
      </c>
      <c r="AR291" s="169">
        <v>0</v>
      </c>
      <c r="AS291" s="169">
        <v>0</v>
      </c>
      <c r="AT291" s="169">
        <v>0</v>
      </c>
      <c r="AU291" s="169">
        <v>0</v>
      </c>
      <c r="AV291" s="169">
        <v>0</v>
      </c>
      <c r="AW291" s="169">
        <v>0</v>
      </c>
    </row>
    <row r="292" ht="16.5" customHeight="1" spans="1:49">
      <c r="A292" s="167" t="s">
        <v>487</v>
      </c>
      <c r="B292" s="167" t="s">
        <v>125</v>
      </c>
      <c r="C292" s="167" t="s">
        <v>122</v>
      </c>
      <c r="D292" s="168" t="s">
        <v>488</v>
      </c>
      <c r="E292" s="169">
        <v>451.41</v>
      </c>
      <c r="F292" s="169">
        <v>306.06</v>
      </c>
      <c r="G292" s="169">
        <v>172.54</v>
      </c>
      <c r="H292" s="169">
        <v>56.15</v>
      </c>
      <c r="I292" s="169">
        <v>42.75</v>
      </c>
      <c r="J292" s="169">
        <v>0</v>
      </c>
      <c r="K292" s="169">
        <v>0</v>
      </c>
      <c r="L292" s="169">
        <v>13.4</v>
      </c>
      <c r="M292" s="169">
        <v>14.38</v>
      </c>
      <c r="N292" s="169">
        <v>14.38</v>
      </c>
      <c r="O292" s="169">
        <v>0</v>
      </c>
      <c r="P292" s="169">
        <v>0</v>
      </c>
      <c r="Q292" s="177">
        <v>0</v>
      </c>
      <c r="R292" s="169">
        <v>0</v>
      </c>
      <c r="S292" s="169">
        <v>63</v>
      </c>
      <c r="T292" s="169">
        <v>0</v>
      </c>
      <c r="U292" s="169">
        <v>0</v>
      </c>
      <c r="V292" s="169">
        <v>0</v>
      </c>
      <c r="W292" s="169">
        <v>0</v>
      </c>
      <c r="X292" s="169">
        <v>0</v>
      </c>
      <c r="Y292" s="169">
        <v>0</v>
      </c>
      <c r="Z292" s="169">
        <v>0</v>
      </c>
      <c r="AA292" s="169">
        <v>0</v>
      </c>
      <c r="AB292" s="167" t="s">
        <v>487</v>
      </c>
      <c r="AC292" s="167" t="s">
        <v>125</v>
      </c>
      <c r="AD292" s="167" t="s">
        <v>122</v>
      </c>
      <c r="AE292" s="168" t="s">
        <v>488</v>
      </c>
      <c r="AF292" s="169">
        <v>145.35</v>
      </c>
      <c r="AG292" s="169">
        <v>133.47</v>
      </c>
      <c r="AH292" s="169">
        <v>11.88</v>
      </c>
      <c r="AI292" s="186">
        <v>0</v>
      </c>
      <c r="AJ292" s="169">
        <v>0</v>
      </c>
      <c r="AK292" s="169">
        <v>0</v>
      </c>
      <c r="AL292" s="169">
        <v>0</v>
      </c>
      <c r="AM292" s="169">
        <v>0</v>
      </c>
      <c r="AN292" s="169">
        <v>0</v>
      </c>
      <c r="AO292" s="169">
        <v>0</v>
      </c>
      <c r="AP292" s="169">
        <v>0</v>
      </c>
      <c r="AQ292" s="169">
        <v>0</v>
      </c>
      <c r="AR292" s="169">
        <v>0</v>
      </c>
      <c r="AS292" s="169">
        <v>0</v>
      </c>
      <c r="AT292" s="169">
        <v>0</v>
      </c>
      <c r="AU292" s="169">
        <v>0</v>
      </c>
      <c r="AV292" s="169">
        <v>0</v>
      </c>
      <c r="AW292" s="169">
        <v>0</v>
      </c>
    </row>
    <row r="293" ht="16.5" customHeight="1" spans="1:49">
      <c r="A293" s="167" t="s">
        <v>487</v>
      </c>
      <c r="B293" s="167" t="s">
        <v>125</v>
      </c>
      <c r="C293" s="167" t="s">
        <v>141</v>
      </c>
      <c r="D293" s="168" t="s">
        <v>489</v>
      </c>
      <c r="E293" s="169">
        <v>0</v>
      </c>
      <c r="F293" s="169">
        <v>0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69">
        <v>0</v>
      </c>
      <c r="Q293" s="177">
        <v>0</v>
      </c>
      <c r="R293" s="169">
        <v>0</v>
      </c>
      <c r="S293" s="169">
        <v>0</v>
      </c>
      <c r="T293" s="169">
        <v>0</v>
      </c>
      <c r="U293" s="169">
        <v>0</v>
      </c>
      <c r="V293" s="169">
        <v>0</v>
      </c>
      <c r="W293" s="169">
        <v>0</v>
      </c>
      <c r="X293" s="169">
        <v>0</v>
      </c>
      <c r="Y293" s="169">
        <v>0</v>
      </c>
      <c r="Z293" s="169">
        <v>0</v>
      </c>
      <c r="AA293" s="169">
        <v>0</v>
      </c>
      <c r="AB293" s="167" t="s">
        <v>487</v>
      </c>
      <c r="AC293" s="167" t="s">
        <v>125</v>
      </c>
      <c r="AD293" s="167" t="s">
        <v>141</v>
      </c>
      <c r="AE293" s="168" t="s">
        <v>489</v>
      </c>
      <c r="AF293" s="169">
        <v>0</v>
      </c>
      <c r="AG293" s="169">
        <v>0</v>
      </c>
      <c r="AH293" s="169">
        <v>0</v>
      </c>
      <c r="AI293" s="186">
        <v>0</v>
      </c>
      <c r="AJ293" s="169">
        <v>0</v>
      </c>
      <c r="AK293" s="169">
        <v>0</v>
      </c>
      <c r="AL293" s="169">
        <v>0</v>
      </c>
      <c r="AM293" s="169">
        <v>0</v>
      </c>
      <c r="AN293" s="169">
        <v>0</v>
      </c>
      <c r="AO293" s="169">
        <v>0</v>
      </c>
      <c r="AP293" s="169">
        <v>0</v>
      </c>
      <c r="AQ293" s="169">
        <v>0</v>
      </c>
      <c r="AR293" s="169">
        <v>0</v>
      </c>
      <c r="AS293" s="169">
        <v>0</v>
      </c>
      <c r="AT293" s="169">
        <v>0</v>
      </c>
      <c r="AU293" s="169">
        <v>0</v>
      </c>
      <c r="AV293" s="169">
        <v>0</v>
      </c>
      <c r="AW293" s="169">
        <v>0</v>
      </c>
    </row>
    <row r="294" ht="16.5" customHeight="1" spans="1:49">
      <c r="A294" s="167"/>
      <c r="B294" s="167" t="s">
        <v>132</v>
      </c>
      <c r="C294" s="167"/>
      <c r="D294" s="168" t="s">
        <v>490</v>
      </c>
      <c r="E294" s="169">
        <v>0</v>
      </c>
      <c r="F294" s="169">
        <v>0</v>
      </c>
      <c r="G294" s="169">
        <v>0</v>
      </c>
      <c r="H294" s="169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69">
        <v>0</v>
      </c>
      <c r="Q294" s="177">
        <v>0</v>
      </c>
      <c r="R294" s="169">
        <v>0</v>
      </c>
      <c r="S294" s="169">
        <v>0</v>
      </c>
      <c r="T294" s="169">
        <v>0</v>
      </c>
      <c r="U294" s="169">
        <v>0</v>
      </c>
      <c r="V294" s="169">
        <v>0</v>
      </c>
      <c r="W294" s="169">
        <v>0</v>
      </c>
      <c r="X294" s="169">
        <v>0</v>
      </c>
      <c r="Y294" s="169">
        <v>0</v>
      </c>
      <c r="Z294" s="169">
        <v>0</v>
      </c>
      <c r="AA294" s="169">
        <v>0</v>
      </c>
      <c r="AB294" s="167"/>
      <c r="AC294" s="167" t="s">
        <v>132</v>
      </c>
      <c r="AD294" s="167"/>
      <c r="AE294" s="168" t="s">
        <v>490</v>
      </c>
      <c r="AF294" s="169">
        <v>0</v>
      </c>
      <c r="AG294" s="169">
        <v>0</v>
      </c>
      <c r="AH294" s="169">
        <v>0</v>
      </c>
      <c r="AI294" s="186">
        <v>0</v>
      </c>
      <c r="AJ294" s="169">
        <v>0</v>
      </c>
      <c r="AK294" s="169">
        <v>0</v>
      </c>
      <c r="AL294" s="169">
        <v>0</v>
      </c>
      <c r="AM294" s="169">
        <v>0</v>
      </c>
      <c r="AN294" s="169">
        <v>0</v>
      </c>
      <c r="AO294" s="169">
        <v>0</v>
      </c>
      <c r="AP294" s="169">
        <v>0</v>
      </c>
      <c r="AQ294" s="169">
        <v>0</v>
      </c>
      <c r="AR294" s="169">
        <v>0</v>
      </c>
      <c r="AS294" s="169">
        <v>0</v>
      </c>
      <c r="AT294" s="169">
        <v>0</v>
      </c>
      <c r="AU294" s="169">
        <v>0</v>
      </c>
      <c r="AV294" s="169">
        <v>0</v>
      </c>
      <c r="AW294" s="169">
        <v>0</v>
      </c>
    </row>
    <row r="295" ht="16.5" customHeight="1" spans="1:49">
      <c r="A295" s="167" t="s">
        <v>487</v>
      </c>
      <c r="B295" s="167" t="s">
        <v>134</v>
      </c>
      <c r="C295" s="167" t="s">
        <v>127</v>
      </c>
      <c r="D295" s="168" t="s">
        <v>491</v>
      </c>
      <c r="E295" s="169">
        <v>0</v>
      </c>
      <c r="F295" s="169">
        <v>0</v>
      </c>
      <c r="G295" s="169">
        <v>0</v>
      </c>
      <c r="H295" s="169">
        <v>0</v>
      </c>
      <c r="I295" s="169">
        <v>0</v>
      </c>
      <c r="J295" s="169">
        <v>0</v>
      </c>
      <c r="K295" s="169">
        <v>0</v>
      </c>
      <c r="L295" s="169">
        <v>0</v>
      </c>
      <c r="M295" s="169">
        <v>0</v>
      </c>
      <c r="N295" s="169">
        <v>0</v>
      </c>
      <c r="O295" s="169">
        <v>0</v>
      </c>
      <c r="P295" s="169">
        <v>0</v>
      </c>
      <c r="Q295" s="177">
        <v>0</v>
      </c>
      <c r="R295" s="169">
        <v>0</v>
      </c>
      <c r="S295" s="169">
        <v>0</v>
      </c>
      <c r="T295" s="169">
        <v>0</v>
      </c>
      <c r="U295" s="169">
        <v>0</v>
      </c>
      <c r="V295" s="169">
        <v>0</v>
      </c>
      <c r="W295" s="169">
        <v>0</v>
      </c>
      <c r="X295" s="169">
        <v>0</v>
      </c>
      <c r="Y295" s="169">
        <v>0</v>
      </c>
      <c r="Z295" s="169">
        <v>0</v>
      </c>
      <c r="AA295" s="169">
        <v>0</v>
      </c>
      <c r="AB295" s="167" t="s">
        <v>487</v>
      </c>
      <c r="AC295" s="167" t="s">
        <v>134</v>
      </c>
      <c r="AD295" s="167" t="s">
        <v>127</v>
      </c>
      <c r="AE295" s="168" t="s">
        <v>491</v>
      </c>
      <c r="AF295" s="169">
        <v>0</v>
      </c>
      <c r="AG295" s="169">
        <v>0</v>
      </c>
      <c r="AH295" s="169">
        <v>0</v>
      </c>
      <c r="AI295" s="186">
        <v>0</v>
      </c>
      <c r="AJ295" s="169">
        <v>0</v>
      </c>
      <c r="AK295" s="169">
        <v>0</v>
      </c>
      <c r="AL295" s="169">
        <v>0</v>
      </c>
      <c r="AM295" s="169">
        <v>0</v>
      </c>
      <c r="AN295" s="169">
        <v>0</v>
      </c>
      <c r="AO295" s="169">
        <v>0</v>
      </c>
      <c r="AP295" s="169">
        <v>0</v>
      </c>
      <c r="AQ295" s="169">
        <v>0</v>
      </c>
      <c r="AR295" s="169">
        <v>0</v>
      </c>
      <c r="AS295" s="169">
        <v>0</v>
      </c>
      <c r="AT295" s="169">
        <v>0</v>
      </c>
      <c r="AU295" s="169">
        <v>0</v>
      </c>
      <c r="AV295" s="169">
        <v>0</v>
      </c>
      <c r="AW295" s="169">
        <v>0</v>
      </c>
    </row>
    <row r="296" ht="16.5" customHeight="1" spans="1:49">
      <c r="A296" s="167"/>
      <c r="B296" s="167" t="s">
        <v>143</v>
      </c>
      <c r="C296" s="167"/>
      <c r="D296" s="168" t="s">
        <v>492</v>
      </c>
      <c r="E296" s="169">
        <v>0</v>
      </c>
      <c r="F296" s="169">
        <v>0</v>
      </c>
      <c r="G296" s="169">
        <v>0</v>
      </c>
      <c r="H296" s="169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69">
        <v>0</v>
      </c>
      <c r="Q296" s="177">
        <v>0</v>
      </c>
      <c r="R296" s="169">
        <v>0</v>
      </c>
      <c r="S296" s="169">
        <v>0</v>
      </c>
      <c r="T296" s="169">
        <v>0</v>
      </c>
      <c r="U296" s="169">
        <v>0</v>
      </c>
      <c r="V296" s="169">
        <v>0</v>
      </c>
      <c r="W296" s="169">
        <v>0</v>
      </c>
      <c r="X296" s="169">
        <v>0</v>
      </c>
      <c r="Y296" s="169">
        <v>0</v>
      </c>
      <c r="Z296" s="169">
        <v>0</v>
      </c>
      <c r="AA296" s="169">
        <v>0</v>
      </c>
      <c r="AB296" s="167"/>
      <c r="AC296" s="167" t="s">
        <v>143</v>
      </c>
      <c r="AD296" s="167"/>
      <c r="AE296" s="168" t="s">
        <v>492</v>
      </c>
      <c r="AF296" s="169">
        <v>0</v>
      </c>
      <c r="AG296" s="169">
        <v>0</v>
      </c>
      <c r="AH296" s="169">
        <v>0</v>
      </c>
      <c r="AI296" s="186">
        <v>0</v>
      </c>
      <c r="AJ296" s="169">
        <v>0</v>
      </c>
      <c r="AK296" s="169">
        <v>0</v>
      </c>
      <c r="AL296" s="169">
        <v>0</v>
      </c>
      <c r="AM296" s="169">
        <v>0</v>
      </c>
      <c r="AN296" s="169">
        <v>0</v>
      </c>
      <c r="AO296" s="169">
        <v>0</v>
      </c>
      <c r="AP296" s="169">
        <v>0</v>
      </c>
      <c r="AQ296" s="169">
        <v>0</v>
      </c>
      <c r="AR296" s="169">
        <v>0</v>
      </c>
      <c r="AS296" s="169">
        <v>0</v>
      </c>
      <c r="AT296" s="169">
        <v>0</v>
      </c>
      <c r="AU296" s="169">
        <v>0</v>
      </c>
      <c r="AV296" s="169">
        <v>0</v>
      </c>
      <c r="AW296" s="169">
        <v>0</v>
      </c>
    </row>
    <row r="297" ht="16.5" customHeight="1" spans="1:49">
      <c r="A297" s="167" t="s">
        <v>487</v>
      </c>
      <c r="B297" s="167" t="s">
        <v>145</v>
      </c>
      <c r="C297" s="167" t="s">
        <v>127</v>
      </c>
      <c r="D297" s="168" t="s">
        <v>493</v>
      </c>
      <c r="E297" s="169">
        <v>0</v>
      </c>
      <c r="F297" s="169">
        <v>0</v>
      </c>
      <c r="G297" s="169">
        <v>0</v>
      </c>
      <c r="H297" s="169">
        <v>0</v>
      </c>
      <c r="I297" s="169">
        <v>0</v>
      </c>
      <c r="J297" s="169">
        <v>0</v>
      </c>
      <c r="K297" s="169">
        <v>0</v>
      </c>
      <c r="L297" s="169">
        <v>0</v>
      </c>
      <c r="M297" s="169">
        <v>0</v>
      </c>
      <c r="N297" s="169">
        <v>0</v>
      </c>
      <c r="O297" s="169">
        <v>0</v>
      </c>
      <c r="P297" s="169">
        <v>0</v>
      </c>
      <c r="Q297" s="177">
        <v>0</v>
      </c>
      <c r="R297" s="169">
        <v>0</v>
      </c>
      <c r="S297" s="169">
        <v>0</v>
      </c>
      <c r="T297" s="169">
        <v>0</v>
      </c>
      <c r="U297" s="169">
        <v>0</v>
      </c>
      <c r="V297" s="169">
        <v>0</v>
      </c>
      <c r="W297" s="169">
        <v>0</v>
      </c>
      <c r="X297" s="169">
        <v>0</v>
      </c>
      <c r="Y297" s="169">
        <v>0</v>
      </c>
      <c r="Z297" s="169">
        <v>0</v>
      </c>
      <c r="AA297" s="169">
        <v>0</v>
      </c>
      <c r="AB297" s="167" t="s">
        <v>487</v>
      </c>
      <c r="AC297" s="167" t="s">
        <v>145</v>
      </c>
      <c r="AD297" s="167" t="s">
        <v>127</v>
      </c>
      <c r="AE297" s="168" t="s">
        <v>493</v>
      </c>
      <c r="AF297" s="169">
        <v>0</v>
      </c>
      <c r="AG297" s="169">
        <v>0</v>
      </c>
      <c r="AH297" s="169">
        <v>0</v>
      </c>
      <c r="AI297" s="186">
        <v>0</v>
      </c>
      <c r="AJ297" s="169">
        <v>0</v>
      </c>
      <c r="AK297" s="169">
        <v>0</v>
      </c>
      <c r="AL297" s="169">
        <v>0</v>
      </c>
      <c r="AM297" s="169">
        <v>0</v>
      </c>
      <c r="AN297" s="169">
        <v>0</v>
      </c>
      <c r="AO297" s="169">
        <v>0</v>
      </c>
      <c r="AP297" s="169">
        <v>0</v>
      </c>
      <c r="AQ297" s="169">
        <v>0</v>
      </c>
      <c r="AR297" s="169">
        <v>0</v>
      </c>
      <c r="AS297" s="169">
        <v>0</v>
      </c>
      <c r="AT297" s="169">
        <v>0</v>
      </c>
      <c r="AU297" s="169">
        <v>0</v>
      </c>
      <c r="AV297" s="169">
        <v>0</v>
      </c>
      <c r="AW297" s="169">
        <v>0</v>
      </c>
    </row>
    <row r="298" ht="16.5" customHeight="1" spans="1:49">
      <c r="A298" s="167" t="s">
        <v>487</v>
      </c>
      <c r="B298" s="167" t="s">
        <v>145</v>
      </c>
      <c r="C298" s="167" t="s">
        <v>141</v>
      </c>
      <c r="D298" s="168" t="s">
        <v>494</v>
      </c>
      <c r="E298" s="169">
        <v>0</v>
      </c>
      <c r="F298" s="169">
        <v>0</v>
      </c>
      <c r="G298" s="169">
        <v>0</v>
      </c>
      <c r="H298" s="169">
        <v>0</v>
      </c>
      <c r="I298" s="169">
        <v>0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69">
        <v>0</v>
      </c>
      <c r="P298" s="169">
        <v>0</v>
      </c>
      <c r="Q298" s="177">
        <v>0</v>
      </c>
      <c r="R298" s="169">
        <v>0</v>
      </c>
      <c r="S298" s="169">
        <v>0</v>
      </c>
      <c r="T298" s="169">
        <v>0</v>
      </c>
      <c r="U298" s="169">
        <v>0</v>
      </c>
      <c r="V298" s="169">
        <v>0</v>
      </c>
      <c r="W298" s="169">
        <v>0</v>
      </c>
      <c r="X298" s="169">
        <v>0</v>
      </c>
      <c r="Y298" s="169">
        <v>0</v>
      </c>
      <c r="Z298" s="169">
        <v>0</v>
      </c>
      <c r="AA298" s="169">
        <v>0</v>
      </c>
      <c r="AB298" s="167" t="s">
        <v>487</v>
      </c>
      <c r="AC298" s="167" t="s">
        <v>145</v>
      </c>
      <c r="AD298" s="167" t="s">
        <v>141</v>
      </c>
      <c r="AE298" s="168" t="s">
        <v>494</v>
      </c>
      <c r="AF298" s="169">
        <v>0</v>
      </c>
      <c r="AG298" s="169">
        <v>0</v>
      </c>
      <c r="AH298" s="169">
        <v>0</v>
      </c>
      <c r="AI298" s="186">
        <v>0</v>
      </c>
      <c r="AJ298" s="169">
        <v>0</v>
      </c>
      <c r="AK298" s="169">
        <v>0</v>
      </c>
      <c r="AL298" s="169">
        <v>0</v>
      </c>
      <c r="AM298" s="169">
        <v>0</v>
      </c>
      <c r="AN298" s="169">
        <v>0</v>
      </c>
      <c r="AO298" s="169">
        <v>0</v>
      </c>
      <c r="AP298" s="169">
        <v>0</v>
      </c>
      <c r="AQ298" s="169">
        <v>0</v>
      </c>
      <c r="AR298" s="169">
        <v>0</v>
      </c>
      <c r="AS298" s="169">
        <v>0</v>
      </c>
      <c r="AT298" s="169">
        <v>0</v>
      </c>
      <c r="AU298" s="169">
        <v>0</v>
      </c>
      <c r="AV298" s="169">
        <v>0</v>
      </c>
      <c r="AW298" s="169">
        <v>0</v>
      </c>
    </row>
    <row r="299" ht="16.5" customHeight="1" spans="1:49">
      <c r="A299" s="167"/>
      <c r="B299" s="167" t="s">
        <v>148</v>
      </c>
      <c r="C299" s="167"/>
      <c r="D299" s="168" t="s">
        <v>495</v>
      </c>
      <c r="E299" s="169">
        <v>0</v>
      </c>
      <c r="F299" s="169">
        <v>0</v>
      </c>
      <c r="G299" s="169">
        <v>0</v>
      </c>
      <c r="H299" s="169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0</v>
      </c>
      <c r="Q299" s="177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0</v>
      </c>
      <c r="Y299" s="169">
        <v>0</v>
      </c>
      <c r="Z299" s="169">
        <v>0</v>
      </c>
      <c r="AA299" s="169">
        <v>0</v>
      </c>
      <c r="AB299" s="167"/>
      <c r="AC299" s="167" t="s">
        <v>148</v>
      </c>
      <c r="AD299" s="167"/>
      <c r="AE299" s="168" t="s">
        <v>495</v>
      </c>
      <c r="AF299" s="169">
        <v>0</v>
      </c>
      <c r="AG299" s="169">
        <v>0</v>
      </c>
      <c r="AH299" s="169">
        <v>0</v>
      </c>
      <c r="AI299" s="186">
        <v>0</v>
      </c>
      <c r="AJ299" s="169">
        <v>0</v>
      </c>
      <c r="AK299" s="169">
        <v>0</v>
      </c>
      <c r="AL299" s="169">
        <v>0</v>
      </c>
      <c r="AM299" s="169">
        <v>0</v>
      </c>
      <c r="AN299" s="169">
        <v>0</v>
      </c>
      <c r="AO299" s="169">
        <v>0</v>
      </c>
      <c r="AP299" s="169">
        <v>0</v>
      </c>
      <c r="AQ299" s="169">
        <v>0</v>
      </c>
      <c r="AR299" s="169">
        <v>0</v>
      </c>
      <c r="AS299" s="169">
        <v>0</v>
      </c>
      <c r="AT299" s="169">
        <v>0</v>
      </c>
      <c r="AU299" s="169">
        <v>0</v>
      </c>
      <c r="AV299" s="169">
        <v>0</v>
      </c>
      <c r="AW299" s="169">
        <v>0</v>
      </c>
    </row>
    <row r="300" ht="16.5" customHeight="1" spans="1:49">
      <c r="A300" s="167" t="s">
        <v>487</v>
      </c>
      <c r="B300" s="167" t="s">
        <v>150</v>
      </c>
      <c r="C300" s="167" t="s">
        <v>154</v>
      </c>
      <c r="D300" s="168" t="s">
        <v>496</v>
      </c>
      <c r="E300" s="169">
        <v>0</v>
      </c>
      <c r="F300" s="169">
        <v>0</v>
      </c>
      <c r="G300" s="169">
        <v>0</v>
      </c>
      <c r="H300" s="169">
        <v>0</v>
      </c>
      <c r="I300" s="169">
        <v>0</v>
      </c>
      <c r="J300" s="169">
        <v>0</v>
      </c>
      <c r="K300" s="169">
        <v>0</v>
      </c>
      <c r="L300" s="169">
        <v>0</v>
      </c>
      <c r="M300" s="169">
        <v>0</v>
      </c>
      <c r="N300" s="169">
        <v>0</v>
      </c>
      <c r="O300" s="169">
        <v>0</v>
      </c>
      <c r="P300" s="169">
        <v>0</v>
      </c>
      <c r="Q300" s="177">
        <v>0</v>
      </c>
      <c r="R300" s="169">
        <v>0</v>
      </c>
      <c r="S300" s="169">
        <v>0</v>
      </c>
      <c r="T300" s="169">
        <v>0</v>
      </c>
      <c r="U300" s="169">
        <v>0</v>
      </c>
      <c r="V300" s="169">
        <v>0</v>
      </c>
      <c r="W300" s="169">
        <v>0</v>
      </c>
      <c r="X300" s="169">
        <v>0</v>
      </c>
      <c r="Y300" s="169">
        <v>0</v>
      </c>
      <c r="Z300" s="169">
        <v>0</v>
      </c>
      <c r="AA300" s="169">
        <v>0</v>
      </c>
      <c r="AB300" s="167" t="s">
        <v>487</v>
      </c>
      <c r="AC300" s="167" t="s">
        <v>150</v>
      </c>
      <c r="AD300" s="167" t="s">
        <v>154</v>
      </c>
      <c r="AE300" s="168" t="s">
        <v>496</v>
      </c>
      <c r="AF300" s="169">
        <v>0</v>
      </c>
      <c r="AG300" s="169">
        <v>0</v>
      </c>
      <c r="AH300" s="169">
        <v>0</v>
      </c>
      <c r="AI300" s="186">
        <v>0</v>
      </c>
      <c r="AJ300" s="169">
        <v>0</v>
      </c>
      <c r="AK300" s="169">
        <v>0</v>
      </c>
      <c r="AL300" s="169">
        <v>0</v>
      </c>
      <c r="AM300" s="169">
        <v>0</v>
      </c>
      <c r="AN300" s="169">
        <v>0</v>
      </c>
      <c r="AO300" s="169">
        <v>0</v>
      </c>
      <c r="AP300" s="169">
        <v>0</v>
      </c>
      <c r="AQ300" s="169">
        <v>0</v>
      </c>
      <c r="AR300" s="169">
        <v>0</v>
      </c>
      <c r="AS300" s="169">
        <v>0</v>
      </c>
      <c r="AT300" s="169">
        <v>0</v>
      </c>
      <c r="AU300" s="169">
        <v>0</v>
      </c>
      <c r="AV300" s="169">
        <v>0</v>
      </c>
      <c r="AW300" s="169">
        <v>0</v>
      </c>
    </row>
    <row r="301" ht="16.5" customHeight="1" spans="1:49">
      <c r="A301" s="167" t="s">
        <v>487</v>
      </c>
      <c r="B301" s="167" t="s">
        <v>150</v>
      </c>
      <c r="C301" s="167" t="s">
        <v>141</v>
      </c>
      <c r="D301" s="168" t="s">
        <v>497</v>
      </c>
      <c r="E301" s="169">
        <v>0</v>
      </c>
      <c r="F301" s="169">
        <v>0</v>
      </c>
      <c r="G301" s="169">
        <v>0</v>
      </c>
      <c r="H301" s="169">
        <v>0</v>
      </c>
      <c r="I301" s="169">
        <v>0</v>
      </c>
      <c r="J301" s="169">
        <v>0</v>
      </c>
      <c r="K301" s="169">
        <v>0</v>
      </c>
      <c r="L301" s="169">
        <v>0</v>
      </c>
      <c r="M301" s="169">
        <v>0</v>
      </c>
      <c r="N301" s="169">
        <v>0</v>
      </c>
      <c r="O301" s="169">
        <v>0</v>
      </c>
      <c r="P301" s="169">
        <v>0</v>
      </c>
      <c r="Q301" s="177">
        <v>0</v>
      </c>
      <c r="R301" s="169">
        <v>0</v>
      </c>
      <c r="S301" s="169">
        <v>0</v>
      </c>
      <c r="T301" s="169">
        <v>0</v>
      </c>
      <c r="U301" s="169">
        <v>0</v>
      </c>
      <c r="V301" s="169">
        <v>0</v>
      </c>
      <c r="W301" s="169">
        <v>0</v>
      </c>
      <c r="X301" s="169">
        <v>0</v>
      </c>
      <c r="Y301" s="169">
        <v>0</v>
      </c>
      <c r="Z301" s="169">
        <v>0</v>
      </c>
      <c r="AA301" s="169">
        <v>0</v>
      </c>
      <c r="AB301" s="167" t="s">
        <v>487</v>
      </c>
      <c r="AC301" s="167" t="s">
        <v>150</v>
      </c>
      <c r="AD301" s="167" t="s">
        <v>141</v>
      </c>
      <c r="AE301" s="168" t="s">
        <v>497</v>
      </c>
      <c r="AF301" s="169">
        <v>0</v>
      </c>
      <c r="AG301" s="169">
        <v>0</v>
      </c>
      <c r="AH301" s="169">
        <v>0</v>
      </c>
      <c r="AI301" s="186">
        <v>0</v>
      </c>
      <c r="AJ301" s="169">
        <v>0</v>
      </c>
      <c r="AK301" s="169">
        <v>0</v>
      </c>
      <c r="AL301" s="169">
        <v>0</v>
      </c>
      <c r="AM301" s="169">
        <v>0</v>
      </c>
      <c r="AN301" s="169">
        <v>0</v>
      </c>
      <c r="AO301" s="169">
        <v>0</v>
      </c>
      <c r="AP301" s="169">
        <v>0</v>
      </c>
      <c r="AQ301" s="169">
        <v>0</v>
      </c>
      <c r="AR301" s="169">
        <v>0</v>
      </c>
      <c r="AS301" s="169">
        <v>0</v>
      </c>
      <c r="AT301" s="169">
        <v>0</v>
      </c>
      <c r="AU301" s="169">
        <v>0</v>
      </c>
      <c r="AV301" s="169">
        <v>0</v>
      </c>
      <c r="AW301" s="169">
        <v>0</v>
      </c>
    </row>
    <row r="302" ht="16.5" customHeight="1" spans="1:49">
      <c r="A302" s="167"/>
      <c r="B302" s="167" t="s">
        <v>141</v>
      </c>
      <c r="C302" s="167"/>
      <c r="D302" s="168" t="s">
        <v>498</v>
      </c>
      <c r="E302" s="169">
        <v>0</v>
      </c>
      <c r="F302" s="169">
        <v>0</v>
      </c>
      <c r="G302" s="169">
        <v>0</v>
      </c>
      <c r="H302" s="169">
        <v>0</v>
      </c>
      <c r="I302" s="169">
        <v>0</v>
      </c>
      <c r="J302" s="169">
        <v>0</v>
      </c>
      <c r="K302" s="169">
        <v>0</v>
      </c>
      <c r="L302" s="169">
        <v>0</v>
      </c>
      <c r="M302" s="169">
        <v>0</v>
      </c>
      <c r="N302" s="169">
        <v>0</v>
      </c>
      <c r="O302" s="169">
        <v>0</v>
      </c>
      <c r="P302" s="169">
        <v>0</v>
      </c>
      <c r="Q302" s="177">
        <v>0</v>
      </c>
      <c r="R302" s="169">
        <v>0</v>
      </c>
      <c r="S302" s="169">
        <v>0</v>
      </c>
      <c r="T302" s="169">
        <v>0</v>
      </c>
      <c r="U302" s="169">
        <v>0</v>
      </c>
      <c r="V302" s="169">
        <v>0</v>
      </c>
      <c r="W302" s="169">
        <v>0</v>
      </c>
      <c r="X302" s="169">
        <v>0</v>
      </c>
      <c r="Y302" s="169">
        <v>0</v>
      </c>
      <c r="Z302" s="169">
        <v>0</v>
      </c>
      <c r="AA302" s="169">
        <v>0</v>
      </c>
      <c r="AB302" s="167"/>
      <c r="AC302" s="167" t="s">
        <v>141</v>
      </c>
      <c r="AD302" s="167"/>
      <c r="AE302" s="168" t="s">
        <v>498</v>
      </c>
      <c r="AF302" s="169">
        <v>0</v>
      </c>
      <c r="AG302" s="169">
        <v>0</v>
      </c>
      <c r="AH302" s="169">
        <v>0</v>
      </c>
      <c r="AI302" s="186">
        <v>0</v>
      </c>
      <c r="AJ302" s="169">
        <v>0</v>
      </c>
      <c r="AK302" s="169">
        <v>0</v>
      </c>
      <c r="AL302" s="169">
        <v>0</v>
      </c>
      <c r="AM302" s="169">
        <v>0</v>
      </c>
      <c r="AN302" s="169">
        <v>0</v>
      </c>
      <c r="AO302" s="169">
        <v>0</v>
      </c>
      <c r="AP302" s="169">
        <v>0</v>
      </c>
      <c r="AQ302" s="169">
        <v>0</v>
      </c>
      <c r="AR302" s="169">
        <v>0</v>
      </c>
      <c r="AS302" s="169">
        <v>0</v>
      </c>
      <c r="AT302" s="169">
        <v>0</v>
      </c>
      <c r="AU302" s="169">
        <v>0</v>
      </c>
      <c r="AV302" s="169">
        <v>0</v>
      </c>
      <c r="AW302" s="169">
        <v>0</v>
      </c>
    </row>
    <row r="303" ht="16.5" customHeight="1" spans="1:49">
      <c r="A303" s="167" t="s">
        <v>487</v>
      </c>
      <c r="B303" s="167" t="s">
        <v>261</v>
      </c>
      <c r="C303" s="167" t="s">
        <v>141</v>
      </c>
      <c r="D303" s="168" t="s">
        <v>499</v>
      </c>
      <c r="E303" s="169">
        <v>0</v>
      </c>
      <c r="F303" s="169">
        <v>0</v>
      </c>
      <c r="G303" s="169">
        <v>0</v>
      </c>
      <c r="H303" s="169">
        <v>0</v>
      </c>
      <c r="I303" s="169">
        <v>0</v>
      </c>
      <c r="J303" s="169">
        <v>0</v>
      </c>
      <c r="K303" s="169">
        <v>0</v>
      </c>
      <c r="L303" s="169">
        <v>0</v>
      </c>
      <c r="M303" s="169">
        <v>0</v>
      </c>
      <c r="N303" s="169">
        <v>0</v>
      </c>
      <c r="O303" s="169">
        <v>0</v>
      </c>
      <c r="P303" s="169">
        <v>0</v>
      </c>
      <c r="Q303" s="177">
        <v>0</v>
      </c>
      <c r="R303" s="169">
        <v>0</v>
      </c>
      <c r="S303" s="169">
        <v>0</v>
      </c>
      <c r="T303" s="169">
        <v>0</v>
      </c>
      <c r="U303" s="169">
        <v>0</v>
      </c>
      <c r="V303" s="169">
        <v>0</v>
      </c>
      <c r="W303" s="169">
        <v>0</v>
      </c>
      <c r="X303" s="169">
        <v>0</v>
      </c>
      <c r="Y303" s="169">
        <v>0</v>
      </c>
      <c r="Z303" s="169">
        <v>0</v>
      </c>
      <c r="AA303" s="169">
        <v>0</v>
      </c>
      <c r="AB303" s="167" t="s">
        <v>487</v>
      </c>
      <c r="AC303" s="167" t="s">
        <v>261</v>
      </c>
      <c r="AD303" s="167" t="s">
        <v>141</v>
      </c>
      <c r="AE303" s="168" t="s">
        <v>499</v>
      </c>
      <c r="AF303" s="169">
        <v>0</v>
      </c>
      <c r="AG303" s="169">
        <v>0</v>
      </c>
      <c r="AH303" s="169">
        <v>0</v>
      </c>
      <c r="AI303" s="186">
        <v>0</v>
      </c>
      <c r="AJ303" s="169">
        <v>0</v>
      </c>
      <c r="AK303" s="169">
        <v>0</v>
      </c>
      <c r="AL303" s="169">
        <v>0</v>
      </c>
      <c r="AM303" s="169">
        <v>0</v>
      </c>
      <c r="AN303" s="169">
        <v>0</v>
      </c>
      <c r="AO303" s="169">
        <v>0</v>
      </c>
      <c r="AP303" s="169">
        <v>0</v>
      </c>
      <c r="AQ303" s="169">
        <v>0</v>
      </c>
      <c r="AR303" s="169">
        <v>0</v>
      </c>
      <c r="AS303" s="169">
        <v>0</v>
      </c>
      <c r="AT303" s="169">
        <v>0</v>
      </c>
      <c r="AU303" s="169">
        <v>0</v>
      </c>
      <c r="AV303" s="169">
        <v>0</v>
      </c>
      <c r="AW303" s="169">
        <v>0</v>
      </c>
    </row>
    <row r="304" ht="16.5" customHeight="1" spans="1:49">
      <c r="A304" s="167" t="s">
        <v>500</v>
      </c>
      <c r="B304" s="167"/>
      <c r="C304" s="167"/>
      <c r="D304" s="168" t="s">
        <v>501</v>
      </c>
      <c r="E304" s="169">
        <v>2603.55</v>
      </c>
      <c r="F304" s="169">
        <v>2199.25</v>
      </c>
      <c r="G304" s="169">
        <v>1126.16</v>
      </c>
      <c r="H304" s="169">
        <v>400.5</v>
      </c>
      <c r="I304" s="169">
        <v>400.5</v>
      </c>
      <c r="J304" s="169">
        <v>0</v>
      </c>
      <c r="K304" s="169">
        <v>0</v>
      </c>
      <c r="L304" s="169">
        <v>0</v>
      </c>
      <c r="M304" s="169">
        <v>93.85</v>
      </c>
      <c r="N304" s="169">
        <v>93.85</v>
      </c>
      <c r="O304" s="169">
        <v>0</v>
      </c>
      <c r="P304" s="169">
        <v>0</v>
      </c>
      <c r="Q304" s="177">
        <v>0</v>
      </c>
      <c r="R304" s="169">
        <v>0</v>
      </c>
      <c r="S304" s="169">
        <v>348.75</v>
      </c>
      <c r="T304" s="169">
        <v>0</v>
      </c>
      <c r="U304" s="169">
        <v>0</v>
      </c>
      <c r="V304" s="169">
        <v>0</v>
      </c>
      <c r="W304" s="169">
        <v>0</v>
      </c>
      <c r="X304" s="169">
        <v>0</v>
      </c>
      <c r="Y304" s="169">
        <v>0</v>
      </c>
      <c r="Z304" s="169">
        <v>0</v>
      </c>
      <c r="AA304" s="169">
        <v>230</v>
      </c>
      <c r="AB304" s="167" t="s">
        <v>500</v>
      </c>
      <c r="AC304" s="167"/>
      <c r="AD304" s="167"/>
      <c r="AE304" s="168" t="s">
        <v>501</v>
      </c>
      <c r="AF304" s="169">
        <v>400.64</v>
      </c>
      <c r="AG304" s="169">
        <v>353.78</v>
      </c>
      <c r="AH304" s="169">
        <v>46.86</v>
      </c>
      <c r="AI304" s="186">
        <v>0</v>
      </c>
      <c r="AJ304" s="169">
        <v>3.65</v>
      </c>
      <c r="AK304" s="169">
        <v>0</v>
      </c>
      <c r="AL304" s="169">
        <v>0</v>
      </c>
      <c r="AM304" s="169">
        <v>0</v>
      </c>
      <c r="AN304" s="169">
        <v>0</v>
      </c>
      <c r="AO304" s="169">
        <v>0</v>
      </c>
      <c r="AP304" s="169">
        <v>3.65</v>
      </c>
      <c r="AQ304" s="169">
        <v>0</v>
      </c>
      <c r="AR304" s="169">
        <v>0</v>
      </c>
      <c r="AS304" s="169">
        <v>0</v>
      </c>
      <c r="AT304" s="169">
        <v>0</v>
      </c>
      <c r="AU304" s="169">
        <v>0</v>
      </c>
      <c r="AV304" s="169">
        <v>0</v>
      </c>
      <c r="AW304" s="169">
        <v>0</v>
      </c>
    </row>
    <row r="305" ht="16.5" customHeight="1" spans="1:49">
      <c r="A305" s="167"/>
      <c r="B305" s="167" t="s">
        <v>122</v>
      </c>
      <c r="C305" s="167"/>
      <c r="D305" s="168" t="s">
        <v>502</v>
      </c>
      <c r="E305" s="169">
        <v>1533.53</v>
      </c>
      <c r="F305" s="169">
        <v>1425.53</v>
      </c>
      <c r="G305" s="169">
        <v>701.34</v>
      </c>
      <c r="H305" s="169">
        <v>355.5</v>
      </c>
      <c r="I305" s="169">
        <v>355.5</v>
      </c>
      <c r="J305" s="169">
        <v>0</v>
      </c>
      <c r="K305" s="169">
        <v>0</v>
      </c>
      <c r="L305" s="169">
        <v>0</v>
      </c>
      <c r="M305" s="169">
        <v>58.44</v>
      </c>
      <c r="N305" s="169">
        <v>58.44</v>
      </c>
      <c r="O305" s="169">
        <v>0</v>
      </c>
      <c r="P305" s="169">
        <v>0</v>
      </c>
      <c r="Q305" s="177">
        <v>0</v>
      </c>
      <c r="R305" s="169">
        <v>0</v>
      </c>
      <c r="S305" s="169">
        <v>110.25</v>
      </c>
      <c r="T305" s="169">
        <v>0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0</v>
      </c>
      <c r="AA305" s="169">
        <v>200</v>
      </c>
      <c r="AB305" s="167"/>
      <c r="AC305" s="167" t="s">
        <v>122</v>
      </c>
      <c r="AD305" s="167"/>
      <c r="AE305" s="168" t="s">
        <v>502</v>
      </c>
      <c r="AF305" s="169">
        <v>105.87</v>
      </c>
      <c r="AG305" s="169">
        <v>86.07</v>
      </c>
      <c r="AH305" s="169">
        <v>19.8</v>
      </c>
      <c r="AI305" s="186">
        <v>0</v>
      </c>
      <c r="AJ305" s="169">
        <v>2.12</v>
      </c>
      <c r="AK305" s="169">
        <v>0</v>
      </c>
      <c r="AL305" s="169">
        <v>0</v>
      </c>
      <c r="AM305" s="169">
        <v>0</v>
      </c>
      <c r="AN305" s="169">
        <v>0</v>
      </c>
      <c r="AO305" s="169">
        <v>0</v>
      </c>
      <c r="AP305" s="169">
        <v>2.12</v>
      </c>
      <c r="AQ305" s="169">
        <v>0</v>
      </c>
      <c r="AR305" s="169">
        <v>0</v>
      </c>
      <c r="AS305" s="169">
        <v>0</v>
      </c>
      <c r="AT305" s="169">
        <v>0</v>
      </c>
      <c r="AU305" s="169">
        <v>0</v>
      </c>
      <c r="AV305" s="169">
        <v>0</v>
      </c>
      <c r="AW305" s="169">
        <v>0</v>
      </c>
    </row>
    <row r="306" ht="16.5" customHeight="1" spans="1:49">
      <c r="A306" s="167" t="s">
        <v>503</v>
      </c>
      <c r="B306" s="167" t="s">
        <v>125</v>
      </c>
      <c r="C306" s="167" t="s">
        <v>122</v>
      </c>
      <c r="D306" s="168" t="s">
        <v>504</v>
      </c>
      <c r="E306" s="169">
        <v>441.24</v>
      </c>
      <c r="F306" s="169">
        <v>353.7</v>
      </c>
      <c r="G306" s="169">
        <v>216.42</v>
      </c>
      <c r="H306" s="169">
        <v>67.5</v>
      </c>
      <c r="I306" s="169">
        <v>67.5</v>
      </c>
      <c r="J306" s="169">
        <v>0</v>
      </c>
      <c r="K306" s="169">
        <v>0</v>
      </c>
      <c r="L306" s="169">
        <v>0</v>
      </c>
      <c r="M306" s="169">
        <v>18.03</v>
      </c>
      <c r="N306" s="169">
        <v>18.03</v>
      </c>
      <c r="O306" s="169">
        <v>0</v>
      </c>
      <c r="P306" s="169">
        <v>0</v>
      </c>
      <c r="Q306" s="177">
        <v>0</v>
      </c>
      <c r="R306" s="169">
        <v>0</v>
      </c>
      <c r="S306" s="169">
        <v>51.75</v>
      </c>
      <c r="T306" s="169">
        <v>0</v>
      </c>
      <c r="U306" s="169">
        <v>0</v>
      </c>
      <c r="V306" s="169">
        <v>0</v>
      </c>
      <c r="W306" s="169">
        <v>0</v>
      </c>
      <c r="X306" s="169">
        <v>0</v>
      </c>
      <c r="Y306" s="169">
        <v>0</v>
      </c>
      <c r="Z306" s="169">
        <v>0</v>
      </c>
      <c r="AA306" s="169">
        <v>0</v>
      </c>
      <c r="AB306" s="167" t="s">
        <v>503</v>
      </c>
      <c r="AC306" s="167" t="s">
        <v>125</v>
      </c>
      <c r="AD306" s="167" t="s">
        <v>122</v>
      </c>
      <c r="AE306" s="168" t="s">
        <v>504</v>
      </c>
      <c r="AF306" s="169">
        <v>85.41</v>
      </c>
      <c r="AG306" s="169">
        <v>66.27</v>
      </c>
      <c r="AH306" s="169">
        <v>19.14</v>
      </c>
      <c r="AI306" s="186">
        <v>0</v>
      </c>
      <c r="AJ306" s="169">
        <v>2.12</v>
      </c>
      <c r="AK306" s="169">
        <v>0</v>
      </c>
      <c r="AL306" s="169">
        <v>0</v>
      </c>
      <c r="AM306" s="169">
        <v>0</v>
      </c>
      <c r="AN306" s="169">
        <v>0</v>
      </c>
      <c r="AO306" s="169">
        <v>0</v>
      </c>
      <c r="AP306" s="169">
        <v>2.12</v>
      </c>
      <c r="AQ306" s="169">
        <v>0</v>
      </c>
      <c r="AR306" s="169">
        <v>0</v>
      </c>
      <c r="AS306" s="169">
        <v>0</v>
      </c>
      <c r="AT306" s="169">
        <v>0</v>
      </c>
      <c r="AU306" s="169">
        <v>0</v>
      </c>
      <c r="AV306" s="169">
        <v>0</v>
      </c>
      <c r="AW306" s="169">
        <v>0</v>
      </c>
    </row>
    <row r="307" ht="16.5" customHeight="1" spans="1:49">
      <c r="A307" s="167" t="s">
        <v>503</v>
      </c>
      <c r="B307" s="167" t="s">
        <v>125</v>
      </c>
      <c r="C307" s="167" t="s">
        <v>143</v>
      </c>
      <c r="D307" s="168" t="s">
        <v>505</v>
      </c>
      <c r="E307" s="169">
        <v>905.27</v>
      </c>
      <c r="F307" s="169">
        <v>905.27</v>
      </c>
      <c r="G307" s="169">
        <v>387.25</v>
      </c>
      <c r="H307" s="169">
        <v>285.75</v>
      </c>
      <c r="I307" s="169">
        <v>285.75</v>
      </c>
      <c r="J307" s="169">
        <v>0</v>
      </c>
      <c r="K307" s="169">
        <v>0</v>
      </c>
      <c r="L307" s="169">
        <v>0</v>
      </c>
      <c r="M307" s="169">
        <v>32.27</v>
      </c>
      <c r="N307" s="169">
        <v>32.27</v>
      </c>
      <c r="O307" s="169">
        <v>0</v>
      </c>
      <c r="P307" s="169">
        <v>0</v>
      </c>
      <c r="Q307" s="177">
        <v>0</v>
      </c>
      <c r="R307" s="169">
        <v>0</v>
      </c>
      <c r="S307" s="169">
        <v>0</v>
      </c>
      <c r="T307" s="169">
        <v>0</v>
      </c>
      <c r="U307" s="169">
        <v>0</v>
      </c>
      <c r="V307" s="169">
        <v>0</v>
      </c>
      <c r="W307" s="169">
        <v>0</v>
      </c>
      <c r="X307" s="169">
        <v>0</v>
      </c>
      <c r="Y307" s="169">
        <v>0</v>
      </c>
      <c r="Z307" s="169">
        <v>0</v>
      </c>
      <c r="AA307" s="169">
        <v>200</v>
      </c>
      <c r="AB307" s="167" t="s">
        <v>503</v>
      </c>
      <c r="AC307" s="167" t="s">
        <v>125</v>
      </c>
      <c r="AD307" s="167" t="s">
        <v>143</v>
      </c>
      <c r="AE307" s="168" t="s">
        <v>505</v>
      </c>
      <c r="AF307" s="169">
        <v>0</v>
      </c>
      <c r="AG307" s="169">
        <v>0</v>
      </c>
      <c r="AH307" s="169">
        <v>0</v>
      </c>
      <c r="AI307" s="186">
        <v>0</v>
      </c>
      <c r="AJ307" s="169">
        <v>0</v>
      </c>
      <c r="AK307" s="169">
        <v>0</v>
      </c>
      <c r="AL307" s="169">
        <v>0</v>
      </c>
      <c r="AM307" s="169">
        <v>0</v>
      </c>
      <c r="AN307" s="169">
        <v>0</v>
      </c>
      <c r="AO307" s="169">
        <v>0</v>
      </c>
      <c r="AP307" s="169">
        <v>0</v>
      </c>
      <c r="AQ307" s="169">
        <v>0</v>
      </c>
      <c r="AR307" s="169">
        <v>0</v>
      </c>
      <c r="AS307" s="169">
        <v>0</v>
      </c>
      <c r="AT307" s="169">
        <v>0</v>
      </c>
      <c r="AU307" s="169">
        <v>0</v>
      </c>
      <c r="AV307" s="169">
        <v>0</v>
      </c>
      <c r="AW307" s="169">
        <v>0</v>
      </c>
    </row>
    <row r="308" ht="16.5" customHeight="1" spans="1:49">
      <c r="A308" s="167" t="s">
        <v>503</v>
      </c>
      <c r="B308" s="167" t="s">
        <v>125</v>
      </c>
      <c r="C308" s="167" t="s">
        <v>157</v>
      </c>
      <c r="D308" s="168" t="s">
        <v>506</v>
      </c>
      <c r="E308" s="169">
        <v>0</v>
      </c>
      <c r="F308" s="169">
        <v>0</v>
      </c>
      <c r="G308" s="169">
        <v>0</v>
      </c>
      <c r="H308" s="169">
        <v>0</v>
      </c>
      <c r="I308" s="169">
        <v>0</v>
      </c>
      <c r="J308" s="169">
        <v>0</v>
      </c>
      <c r="K308" s="169">
        <v>0</v>
      </c>
      <c r="L308" s="169">
        <v>0</v>
      </c>
      <c r="M308" s="169">
        <v>0</v>
      </c>
      <c r="N308" s="169">
        <v>0</v>
      </c>
      <c r="O308" s="169">
        <v>0</v>
      </c>
      <c r="P308" s="169">
        <v>0</v>
      </c>
      <c r="Q308" s="177">
        <v>0</v>
      </c>
      <c r="R308" s="169">
        <v>0</v>
      </c>
      <c r="S308" s="169">
        <v>0</v>
      </c>
      <c r="T308" s="169">
        <v>0</v>
      </c>
      <c r="U308" s="169">
        <v>0</v>
      </c>
      <c r="V308" s="169">
        <v>0</v>
      </c>
      <c r="W308" s="169">
        <v>0</v>
      </c>
      <c r="X308" s="169">
        <v>0</v>
      </c>
      <c r="Y308" s="169">
        <v>0</v>
      </c>
      <c r="Z308" s="169">
        <v>0</v>
      </c>
      <c r="AA308" s="169">
        <v>0</v>
      </c>
      <c r="AB308" s="167" t="s">
        <v>503</v>
      </c>
      <c r="AC308" s="167" t="s">
        <v>125</v>
      </c>
      <c r="AD308" s="167" t="s">
        <v>157</v>
      </c>
      <c r="AE308" s="168" t="s">
        <v>506</v>
      </c>
      <c r="AF308" s="169">
        <v>0</v>
      </c>
      <c r="AG308" s="169">
        <v>0</v>
      </c>
      <c r="AH308" s="169">
        <v>0</v>
      </c>
      <c r="AI308" s="186">
        <v>0</v>
      </c>
      <c r="AJ308" s="169">
        <v>0</v>
      </c>
      <c r="AK308" s="169">
        <v>0</v>
      </c>
      <c r="AL308" s="169">
        <v>0</v>
      </c>
      <c r="AM308" s="169">
        <v>0</v>
      </c>
      <c r="AN308" s="169">
        <v>0</v>
      </c>
      <c r="AO308" s="169">
        <v>0</v>
      </c>
      <c r="AP308" s="169">
        <v>0</v>
      </c>
      <c r="AQ308" s="169">
        <v>0</v>
      </c>
      <c r="AR308" s="169">
        <v>0</v>
      </c>
      <c r="AS308" s="169">
        <v>0</v>
      </c>
      <c r="AT308" s="169">
        <v>0</v>
      </c>
      <c r="AU308" s="169">
        <v>0</v>
      </c>
      <c r="AV308" s="169">
        <v>0</v>
      </c>
      <c r="AW308" s="169">
        <v>0</v>
      </c>
    </row>
    <row r="309" ht="16.5" customHeight="1" spans="1:49">
      <c r="A309" s="167" t="s">
        <v>503</v>
      </c>
      <c r="B309" s="167" t="s">
        <v>125</v>
      </c>
      <c r="C309" s="167" t="s">
        <v>154</v>
      </c>
      <c r="D309" s="168" t="s">
        <v>507</v>
      </c>
      <c r="E309" s="169">
        <v>46.68</v>
      </c>
      <c r="F309" s="169">
        <v>41.64</v>
      </c>
      <c r="G309" s="169">
        <v>23.9</v>
      </c>
      <c r="H309" s="169">
        <v>0</v>
      </c>
      <c r="I309" s="169">
        <v>0</v>
      </c>
      <c r="J309" s="169">
        <v>0</v>
      </c>
      <c r="K309" s="169">
        <v>0</v>
      </c>
      <c r="L309" s="169">
        <v>0</v>
      </c>
      <c r="M309" s="169">
        <v>1.99</v>
      </c>
      <c r="N309" s="169">
        <v>1.99</v>
      </c>
      <c r="O309" s="169">
        <v>0</v>
      </c>
      <c r="P309" s="169">
        <v>0</v>
      </c>
      <c r="Q309" s="177">
        <v>0</v>
      </c>
      <c r="R309" s="169">
        <v>0</v>
      </c>
      <c r="S309" s="169">
        <v>15.75</v>
      </c>
      <c r="T309" s="169">
        <v>0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0</v>
      </c>
      <c r="AA309" s="169">
        <v>0</v>
      </c>
      <c r="AB309" s="167" t="s">
        <v>503</v>
      </c>
      <c r="AC309" s="167" t="s">
        <v>125</v>
      </c>
      <c r="AD309" s="167" t="s">
        <v>154</v>
      </c>
      <c r="AE309" s="168" t="s">
        <v>507</v>
      </c>
      <c r="AF309" s="169">
        <v>5.04</v>
      </c>
      <c r="AG309" s="169">
        <v>5.04</v>
      </c>
      <c r="AH309" s="169">
        <v>0</v>
      </c>
      <c r="AI309" s="186">
        <v>0</v>
      </c>
      <c r="AJ309" s="169">
        <v>0</v>
      </c>
      <c r="AK309" s="169">
        <v>0</v>
      </c>
      <c r="AL309" s="169">
        <v>0</v>
      </c>
      <c r="AM309" s="169">
        <v>0</v>
      </c>
      <c r="AN309" s="169">
        <v>0</v>
      </c>
      <c r="AO309" s="169">
        <v>0</v>
      </c>
      <c r="AP309" s="169">
        <v>0</v>
      </c>
      <c r="AQ309" s="169">
        <v>0</v>
      </c>
      <c r="AR309" s="169">
        <v>0</v>
      </c>
      <c r="AS309" s="169">
        <v>0</v>
      </c>
      <c r="AT309" s="169">
        <v>0</v>
      </c>
      <c r="AU309" s="169">
        <v>0</v>
      </c>
      <c r="AV309" s="169">
        <v>0</v>
      </c>
      <c r="AW309" s="169">
        <v>0</v>
      </c>
    </row>
    <row r="310" ht="16.5" customHeight="1" spans="1:49">
      <c r="A310" s="167" t="s">
        <v>503</v>
      </c>
      <c r="B310" s="167" t="s">
        <v>125</v>
      </c>
      <c r="C310" s="167" t="s">
        <v>141</v>
      </c>
      <c r="D310" s="168" t="s">
        <v>508</v>
      </c>
      <c r="E310" s="169">
        <v>140.34</v>
      </c>
      <c r="F310" s="169">
        <v>124.92</v>
      </c>
      <c r="G310" s="169">
        <v>73.77</v>
      </c>
      <c r="H310" s="169">
        <v>2.25</v>
      </c>
      <c r="I310" s="169">
        <v>2.25</v>
      </c>
      <c r="J310" s="169">
        <v>0</v>
      </c>
      <c r="K310" s="169">
        <v>0</v>
      </c>
      <c r="L310" s="169">
        <v>0</v>
      </c>
      <c r="M310" s="169">
        <v>6.15</v>
      </c>
      <c r="N310" s="169">
        <v>6.15</v>
      </c>
      <c r="O310" s="169">
        <v>0</v>
      </c>
      <c r="P310" s="169">
        <v>0</v>
      </c>
      <c r="Q310" s="177">
        <v>0</v>
      </c>
      <c r="R310" s="169">
        <v>0</v>
      </c>
      <c r="S310" s="169">
        <v>42.75</v>
      </c>
      <c r="T310" s="169">
        <v>0</v>
      </c>
      <c r="U310" s="169">
        <v>0</v>
      </c>
      <c r="V310" s="169">
        <v>0</v>
      </c>
      <c r="W310" s="169">
        <v>0</v>
      </c>
      <c r="X310" s="169">
        <v>0</v>
      </c>
      <c r="Y310" s="169">
        <v>0</v>
      </c>
      <c r="Z310" s="169">
        <v>0</v>
      </c>
      <c r="AA310" s="169">
        <v>0</v>
      </c>
      <c r="AB310" s="167" t="s">
        <v>503</v>
      </c>
      <c r="AC310" s="167" t="s">
        <v>125</v>
      </c>
      <c r="AD310" s="167" t="s">
        <v>141</v>
      </c>
      <c r="AE310" s="168" t="s">
        <v>508</v>
      </c>
      <c r="AF310" s="169">
        <v>15.42</v>
      </c>
      <c r="AG310" s="169">
        <v>14.76</v>
      </c>
      <c r="AH310" s="169">
        <v>0.66</v>
      </c>
      <c r="AI310" s="186">
        <v>0</v>
      </c>
      <c r="AJ310" s="169">
        <v>0</v>
      </c>
      <c r="AK310" s="169">
        <v>0</v>
      </c>
      <c r="AL310" s="169">
        <v>0</v>
      </c>
      <c r="AM310" s="169">
        <v>0</v>
      </c>
      <c r="AN310" s="169">
        <v>0</v>
      </c>
      <c r="AO310" s="169">
        <v>0</v>
      </c>
      <c r="AP310" s="169">
        <v>0</v>
      </c>
      <c r="AQ310" s="169">
        <v>0</v>
      </c>
      <c r="AR310" s="169">
        <v>0</v>
      </c>
      <c r="AS310" s="169">
        <v>0</v>
      </c>
      <c r="AT310" s="169">
        <v>0</v>
      </c>
      <c r="AU310" s="169">
        <v>0</v>
      </c>
      <c r="AV310" s="169">
        <v>0</v>
      </c>
      <c r="AW310" s="169">
        <v>0</v>
      </c>
    </row>
    <row r="311" ht="16.5" customHeight="1" spans="1:49">
      <c r="A311" s="167"/>
      <c r="B311" s="167" t="s">
        <v>127</v>
      </c>
      <c r="C311" s="167"/>
      <c r="D311" s="168" t="s">
        <v>509</v>
      </c>
      <c r="E311" s="169">
        <v>37.6</v>
      </c>
      <c r="F311" s="169">
        <v>33.28</v>
      </c>
      <c r="G311" s="169">
        <v>18.26</v>
      </c>
      <c r="H311" s="169">
        <v>0</v>
      </c>
      <c r="I311" s="169">
        <v>0</v>
      </c>
      <c r="J311" s="169">
        <v>0</v>
      </c>
      <c r="K311" s="169">
        <v>0</v>
      </c>
      <c r="L311" s="169">
        <v>0</v>
      </c>
      <c r="M311" s="169">
        <v>1.52</v>
      </c>
      <c r="N311" s="169">
        <v>1.52</v>
      </c>
      <c r="O311" s="169">
        <v>0</v>
      </c>
      <c r="P311" s="169">
        <v>0</v>
      </c>
      <c r="Q311" s="177">
        <v>0</v>
      </c>
      <c r="R311" s="169">
        <v>0</v>
      </c>
      <c r="S311" s="169">
        <v>13.5</v>
      </c>
      <c r="T311" s="169">
        <v>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0</v>
      </c>
      <c r="AA311" s="169">
        <v>0</v>
      </c>
      <c r="AB311" s="167"/>
      <c r="AC311" s="167" t="s">
        <v>127</v>
      </c>
      <c r="AD311" s="167"/>
      <c r="AE311" s="168" t="s">
        <v>509</v>
      </c>
      <c r="AF311" s="169">
        <v>4.32</v>
      </c>
      <c r="AG311" s="169">
        <v>4.32</v>
      </c>
      <c r="AH311" s="169">
        <v>0</v>
      </c>
      <c r="AI311" s="186">
        <v>0</v>
      </c>
      <c r="AJ311" s="169">
        <v>0</v>
      </c>
      <c r="AK311" s="169">
        <v>0</v>
      </c>
      <c r="AL311" s="169">
        <v>0</v>
      </c>
      <c r="AM311" s="169">
        <v>0</v>
      </c>
      <c r="AN311" s="169">
        <v>0</v>
      </c>
      <c r="AO311" s="169">
        <v>0</v>
      </c>
      <c r="AP311" s="169">
        <v>0</v>
      </c>
      <c r="AQ311" s="169">
        <v>0</v>
      </c>
      <c r="AR311" s="169">
        <v>0</v>
      </c>
      <c r="AS311" s="169">
        <v>0</v>
      </c>
      <c r="AT311" s="169">
        <v>0</v>
      </c>
      <c r="AU311" s="169">
        <v>0</v>
      </c>
      <c r="AV311" s="169">
        <v>0</v>
      </c>
      <c r="AW311" s="169">
        <v>0</v>
      </c>
    </row>
    <row r="312" ht="16.5" customHeight="1" spans="1:49">
      <c r="A312" s="167" t="s">
        <v>503</v>
      </c>
      <c r="B312" s="167" t="s">
        <v>129</v>
      </c>
      <c r="C312" s="167" t="s">
        <v>122</v>
      </c>
      <c r="D312" s="168" t="s">
        <v>510</v>
      </c>
      <c r="E312" s="169">
        <v>37.6</v>
      </c>
      <c r="F312" s="169">
        <v>33.28</v>
      </c>
      <c r="G312" s="169">
        <v>18.26</v>
      </c>
      <c r="H312" s="169">
        <v>0</v>
      </c>
      <c r="I312" s="169">
        <v>0</v>
      </c>
      <c r="J312" s="169">
        <v>0</v>
      </c>
      <c r="K312" s="169">
        <v>0</v>
      </c>
      <c r="L312" s="169">
        <v>0</v>
      </c>
      <c r="M312" s="169">
        <v>1.52</v>
      </c>
      <c r="N312" s="169">
        <v>1.52</v>
      </c>
      <c r="O312" s="169">
        <v>0</v>
      </c>
      <c r="P312" s="169">
        <v>0</v>
      </c>
      <c r="Q312" s="177">
        <v>0</v>
      </c>
      <c r="R312" s="169">
        <v>0</v>
      </c>
      <c r="S312" s="169">
        <v>13.5</v>
      </c>
      <c r="T312" s="169">
        <v>0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0</v>
      </c>
      <c r="AA312" s="169">
        <v>0</v>
      </c>
      <c r="AB312" s="167" t="s">
        <v>503</v>
      </c>
      <c r="AC312" s="167" t="s">
        <v>129</v>
      </c>
      <c r="AD312" s="167" t="s">
        <v>122</v>
      </c>
      <c r="AE312" s="168" t="s">
        <v>510</v>
      </c>
      <c r="AF312" s="169">
        <v>4.32</v>
      </c>
      <c r="AG312" s="169">
        <v>4.32</v>
      </c>
      <c r="AH312" s="169">
        <v>0</v>
      </c>
      <c r="AI312" s="186">
        <v>0</v>
      </c>
      <c r="AJ312" s="169">
        <v>0</v>
      </c>
      <c r="AK312" s="169">
        <v>0</v>
      </c>
      <c r="AL312" s="169">
        <v>0</v>
      </c>
      <c r="AM312" s="169">
        <v>0</v>
      </c>
      <c r="AN312" s="169">
        <v>0</v>
      </c>
      <c r="AO312" s="169">
        <v>0</v>
      </c>
      <c r="AP312" s="169">
        <v>0</v>
      </c>
      <c r="AQ312" s="169">
        <v>0</v>
      </c>
      <c r="AR312" s="169">
        <v>0</v>
      </c>
      <c r="AS312" s="169">
        <v>0</v>
      </c>
      <c r="AT312" s="169">
        <v>0</v>
      </c>
      <c r="AU312" s="169">
        <v>0</v>
      </c>
      <c r="AV312" s="169">
        <v>0</v>
      </c>
      <c r="AW312" s="169">
        <v>0</v>
      </c>
    </row>
    <row r="313" ht="16.5" customHeight="1" spans="1:49">
      <c r="A313" s="167"/>
      <c r="B313" s="167" t="s">
        <v>132</v>
      </c>
      <c r="C313" s="167"/>
      <c r="D313" s="168" t="s">
        <v>511</v>
      </c>
      <c r="E313" s="169">
        <v>197.62</v>
      </c>
      <c r="F313" s="169">
        <v>0</v>
      </c>
      <c r="G313" s="169">
        <v>0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0</v>
      </c>
      <c r="Q313" s="177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0</v>
      </c>
      <c r="AA313" s="169">
        <v>0</v>
      </c>
      <c r="AB313" s="167"/>
      <c r="AC313" s="167" t="s">
        <v>132</v>
      </c>
      <c r="AD313" s="167"/>
      <c r="AE313" s="168" t="s">
        <v>511</v>
      </c>
      <c r="AF313" s="169">
        <v>197.62</v>
      </c>
      <c r="AG313" s="169">
        <v>170.56</v>
      </c>
      <c r="AH313" s="169">
        <v>27.06</v>
      </c>
      <c r="AI313" s="186">
        <v>0</v>
      </c>
      <c r="AJ313" s="169">
        <v>0</v>
      </c>
      <c r="AK313" s="169">
        <v>0</v>
      </c>
      <c r="AL313" s="169">
        <v>0</v>
      </c>
      <c r="AM313" s="169">
        <v>0</v>
      </c>
      <c r="AN313" s="169">
        <v>0</v>
      </c>
      <c r="AO313" s="169">
        <v>0</v>
      </c>
      <c r="AP313" s="169">
        <v>0</v>
      </c>
      <c r="AQ313" s="169">
        <v>0</v>
      </c>
      <c r="AR313" s="169">
        <v>0</v>
      </c>
      <c r="AS313" s="169">
        <v>0</v>
      </c>
      <c r="AT313" s="169">
        <v>0</v>
      </c>
      <c r="AU313" s="169">
        <v>0</v>
      </c>
      <c r="AV313" s="169">
        <v>0</v>
      </c>
      <c r="AW313" s="169">
        <v>0</v>
      </c>
    </row>
    <row r="314" ht="16.5" customHeight="1" spans="1:49">
      <c r="A314" s="167" t="s">
        <v>503</v>
      </c>
      <c r="B314" s="167" t="s">
        <v>134</v>
      </c>
      <c r="C314" s="167" t="s">
        <v>132</v>
      </c>
      <c r="D314" s="168" t="s">
        <v>512</v>
      </c>
      <c r="E314" s="169">
        <v>0</v>
      </c>
      <c r="F314" s="169">
        <v>0</v>
      </c>
      <c r="G314" s="169">
        <v>0</v>
      </c>
      <c r="H314" s="169">
        <v>0</v>
      </c>
      <c r="I314" s="169">
        <v>0</v>
      </c>
      <c r="J314" s="169">
        <v>0</v>
      </c>
      <c r="K314" s="169">
        <v>0</v>
      </c>
      <c r="L314" s="169">
        <v>0</v>
      </c>
      <c r="M314" s="169">
        <v>0</v>
      </c>
      <c r="N314" s="169">
        <v>0</v>
      </c>
      <c r="O314" s="169">
        <v>0</v>
      </c>
      <c r="P314" s="169">
        <v>0</v>
      </c>
      <c r="Q314" s="177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169">
        <v>0</v>
      </c>
      <c r="AA314" s="169">
        <v>0</v>
      </c>
      <c r="AB314" s="167" t="s">
        <v>503</v>
      </c>
      <c r="AC314" s="167" t="s">
        <v>134</v>
      </c>
      <c r="AD314" s="167" t="s">
        <v>132</v>
      </c>
      <c r="AE314" s="168" t="s">
        <v>512</v>
      </c>
      <c r="AF314" s="169">
        <v>0</v>
      </c>
      <c r="AG314" s="169">
        <v>0</v>
      </c>
      <c r="AH314" s="169">
        <v>0</v>
      </c>
      <c r="AI314" s="186">
        <v>0</v>
      </c>
      <c r="AJ314" s="169">
        <v>0</v>
      </c>
      <c r="AK314" s="169">
        <v>0</v>
      </c>
      <c r="AL314" s="169">
        <v>0</v>
      </c>
      <c r="AM314" s="169">
        <v>0</v>
      </c>
      <c r="AN314" s="169">
        <v>0</v>
      </c>
      <c r="AO314" s="169">
        <v>0</v>
      </c>
      <c r="AP314" s="169">
        <v>0</v>
      </c>
      <c r="AQ314" s="169">
        <v>0</v>
      </c>
      <c r="AR314" s="169">
        <v>0</v>
      </c>
      <c r="AS314" s="169">
        <v>0</v>
      </c>
      <c r="AT314" s="169">
        <v>0</v>
      </c>
      <c r="AU314" s="169">
        <v>0</v>
      </c>
      <c r="AV314" s="169">
        <v>0</v>
      </c>
      <c r="AW314" s="169">
        <v>0</v>
      </c>
    </row>
    <row r="315" ht="16.5" customHeight="1" spans="1:49">
      <c r="A315" s="167" t="s">
        <v>503</v>
      </c>
      <c r="B315" s="167" t="s">
        <v>134</v>
      </c>
      <c r="C315" s="167" t="s">
        <v>141</v>
      </c>
      <c r="D315" s="168" t="s">
        <v>513</v>
      </c>
      <c r="E315" s="169">
        <v>197.62</v>
      </c>
      <c r="F315" s="169">
        <v>0</v>
      </c>
      <c r="G315" s="169">
        <v>0</v>
      </c>
      <c r="H315" s="169">
        <v>0</v>
      </c>
      <c r="I315" s="169">
        <v>0</v>
      </c>
      <c r="J315" s="169">
        <v>0</v>
      </c>
      <c r="K315" s="169">
        <v>0</v>
      </c>
      <c r="L315" s="169">
        <v>0</v>
      </c>
      <c r="M315" s="169">
        <v>0</v>
      </c>
      <c r="N315" s="169">
        <v>0</v>
      </c>
      <c r="O315" s="169">
        <v>0</v>
      </c>
      <c r="P315" s="169">
        <v>0</v>
      </c>
      <c r="Q315" s="177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0</v>
      </c>
      <c r="AA315" s="169">
        <v>0</v>
      </c>
      <c r="AB315" s="167" t="s">
        <v>503</v>
      </c>
      <c r="AC315" s="167" t="s">
        <v>134</v>
      </c>
      <c r="AD315" s="167" t="s">
        <v>141</v>
      </c>
      <c r="AE315" s="168" t="s">
        <v>513</v>
      </c>
      <c r="AF315" s="169">
        <v>197.62</v>
      </c>
      <c r="AG315" s="169">
        <v>170.56</v>
      </c>
      <c r="AH315" s="169">
        <v>27.06</v>
      </c>
      <c r="AI315" s="186">
        <v>0</v>
      </c>
      <c r="AJ315" s="169">
        <v>0</v>
      </c>
      <c r="AK315" s="169">
        <v>0</v>
      </c>
      <c r="AL315" s="169">
        <v>0</v>
      </c>
      <c r="AM315" s="169">
        <v>0</v>
      </c>
      <c r="AN315" s="169">
        <v>0</v>
      </c>
      <c r="AO315" s="169">
        <v>0</v>
      </c>
      <c r="AP315" s="169">
        <v>0</v>
      </c>
      <c r="AQ315" s="169">
        <v>0</v>
      </c>
      <c r="AR315" s="169">
        <v>0</v>
      </c>
      <c r="AS315" s="169">
        <v>0</v>
      </c>
      <c r="AT315" s="169">
        <v>0</v>
      </c>
      <c r="AU315" s="169">
        <v>0</v>
      </c>
      <c r="AV315" s="169">
        <v>0</v>
      </c>
      <c r="AW315" s="169">
        <v>0</v>
      </c>
    </row>
    <row r="316" ht="16.5" customHeight="1" spans="1:49">
      <c r="A316" s="167"/>
      <c r="B316" s="167" t="s">
        <v>148</v>
      </c>
      <c r="C316" s="167"/>
      <c r="D316" s="168" t="s">
        <v>514</v>
      </c>
      <c r="E316" s="169">
        <v>608.25</v>
      </c>
      <c r="F316" s="169">
        <v>541.78</v>
      </c>
      <c r="G316" s="169">
        <v>295.87</v>
      </c>
      <c r="H316" s="169">
        <v>0</v>
      </c>
      <c r="I316" s="169">
        <v>0</v>
      </c>
      <c r="J316" s="169">
        <v>0</v>
      </c>
      <c r="K316" s="169">
        <v>0</v>
      </c>
      <c r="L316" s="169">
        <v>0</v>
      </c>
      <c r="M316" s="169">
        <v>24.66</v>
      </c>
      <c r="N316" s="169">
        <v>24.66</v>
      </c>
      <c r="O316" s="169">
        <v>0</v>
      </c>
      <c r="P316" s="169">
        <v>0</v>
      </c>
      <c r="Q316" s="177">
        <v>0</v>
      </c>
      <c r="R316" s="169">
        <v>0</v>
      </c>
      <c r="S316" s="169">
        <v>191.25</v>
      </c>
      <c r="T316" s="169">
        <v>0</v>
      </c>
      <c r="U316" s="169">
        <v>0</v>
      </c>
      <c r="V316" s="169">
        <v>0</v>
      </c>
      <c r="W316" s="169">
        <v>0</v>
      </c>
      <c r="X316" s="169">
        <v>0</v>
      </c>
      <c r="Y316" s="169">
        <v>0</v>
      </c>
      <c r="Z316" s="169">
        <v>0</v>
      </c>
      <c r="AA316" s="169">
        <v>30</v>
      </c>
      <c r="AB316" s="167"/>
      <c r="AC316" s="167" t="s">
        <v>148</v>
      </c>
      <c r="AD316" s="167"/>
      <c r="AE316" s="168" t="s">
        <v>514</v>
      </c>
      <c r="AF316" s="169">
        <v>65.45</v>
      </c>
      <c r="AG316" s="169">
        <v>65.45</v>
      </c>
      <c r="AH316" s="169">
        <v>0</v>
      </c>
      <c r="AI316" s="186">
        <v>0</v>
      </c>
      <c r="AJ316" s="169">
        <v>1.02</v>
      </c>
      <c r="AK316" s="169">
        <v>0</v>
      </c>
      <c r="AL316" s="169">
        <v>0</v>
      </c>
      <c r="AM316" s="169">
        <v>0</v>
      </c>
      <c r="AN316" s="169">
        <v>0</v>
      </c>
      <c r="AO316" s="169">
        <v>0</v>
      </c>
      <c r="AP316" s="169">
        <v>1.02</v>
      </c>
      <c r="AQ316" s="169">
        <v>0</v>
      </c>
      <c r="AR316" s="169">
        <v>0</v>
      </c>
      <c r="AS316" s="169">
        <v>0</v>
      </c>
      <c r="AT316" s="169">
        <v>0</v>
      </c>
      <c r="AU316" s="169">
        <v>0</v>
      </c>
      <c r="AV316" s="169">
        <v>0</v>
      </c>
      <c r="AW316" s="169">
        <v>0</v>
      </c>
    </row>
    <row r="317" ht="16.5" customHeight="1" spans="1:49">
      <c r="A317" s="167" t="s">
        <v>503</v>
      </c>
      <c r="B317" s="167" t="s">
        <v>150</v>
      </c>
      <c r="C317" s="167" t="s">
        <v>122</v>
      </c>
      <c r="D317" s="168" t="s">
        <v>515</v>
      </c>
      <c r="E317" s="169">
        <v>608.25</v>
      </c>
      <c r="F317" s="169">
        <v>541.78</v>
      </c>
      <c r="G317" s="169">
        <v>295.87</v>
      </c>
      <c r="H317" s="169">
        <v>0</v>
      </c>
      <c r="I317" s="169">
        <v>0</v>
      </c>
      <c r="J317" s="169">
        <v>0</v>
      </c>
      <c r="K317" s="169">
        <v>0</v>
      </c>
      <c r="L317" s="169">
        <v>0</v>
      </c>
      <c r="M317" s="169">
        <v>24.66</v>
      </c>
      <c r="N317" s="169">
        <v>24.66</v>
      </c>
      <c r="O317" s="169">
        <v>0</v>
      </c>
      <c r="P317" s="169">
        <v>0</v>
      </c>
      <c r="Q317" s="177">
        <v>0</v>
      </c>
      <c r="R317" s="169">
        <v>0</v>
      </c>
      <c r="S317" s="169">
        <v>191.25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30</v>
      </c>
      <c r="AB317" s="167" t="s">
        <v>503</v>
      </c>
      <c r="AC317" s="167" t="s">
        <v>150</v>
      </c>
      <c r="AD317" s="167" t="s">
        <v>122</v>
      </c>
      <c r="AE317" s="168" t="s">
        <v>515</v>
      </c>
      <c r="AF317" s="169">
        <v>65.45</v>
      </c>
      <c r="AG317" s="169">
        <v>65.45</v>
      </c>
      <c r="AH317" s="169">
        <v>0</v>
      </c>
      <c r="AI317" s="186">
        <v>0</v>
      </c>
      <c r="AJ317" s="169">
        <v>1.02</v>
      </c>
      <c r="AK317" s="169">
        <v>0</v>
      </c>
      <c r="AL317" s="169">
        <v>0</v>
      </c>
      <c r="AM317" s="169">
        <v>0</v>
      </c>
      <c r="AN317" s="169">
        <v>0</v>
      </c>
      <c r="AO317" s="169">
        <v>0</v>
      </c>
      <c r="AP317" s="169">
        <v>1.02</v>
      </c>
      <c r="AQ317" s="169">
        <v>0</v>
      </c>
      <c r="AR317" s="169">
        <v>0</v>
      </c>
      <c r="AS317" s="169">
        <v>0</v>
      </c>
      <c r="AT317" s="169">
        <v>0</v>
      </c>
      <c r="AU317" s="169">
        <v>0</v>
      </c>
      <c r="AV317" s="169">
        <v>0</v>
      </c>
      <c r="AW317" s="169">
        <v>0</v>
      </c>
    </row>
    <row r="318" ht="16.5" customHeight="1" spans="1:49">
      <c r="A318" s="167"/>
      <c r="B318" s="167" t="s">
        <v>157</v>
      </c>
      <c r="C318" s="167"/>
      <c r="D318" s="168" t="s">
        <v>516</v>
      </c>
      <c r="E318" s="169">
        <v>226.54</v>
      </c>
      <c r="F318" s="169">
        <v>198.66</v>
      </c>
      <c r="G318" s="169">
        <v>110.68</v>
      </c>
      <c r="H318" s="169">
        <v>45</v>
      </c>
      <c r="I318" s="169">
        <v>45</v>
      </c>
      <c r="J318" s="169">
        <v>0</v>
      </c>
      <c r="K318" s="169">
        <v>0</v>
      </c>
      <c r="L318" s="169">
        <v>0</v>
      </c>
      <c r="M318" s="169">
        <v>9.22</v>
      </c>
      <c r="N318" s="169">
        <v>9.22</v>
      </c>
      <c r="O318" s="169">
        <v>0</v>
      </c>
      <c r="P318" s="169">
        <v>0</v>
      </c>
      <c r="Q318" s="177">
        <v>0</v>
      </c>
      <c r="R318" s="169">
        <v>0</v>
      </c>
      <c r="S318" s="169">
        <v>33.75</v>
      </c>
      <c r="T318" s="169">
        <v>0</v>
      </c>
      <c r="U318" s="169">
        <v>0</v>
      </c>
      <c r="V318" s="169">
        <v>0</v>
      </c>
      <c r="W318" s="169">
        <v>0</v>
      </c>
      <c r="X318" s="169">
        <v>0</v>
      </c>
      <c r="Y318" s="169">
        <v>0</v>
      </c>
      <c r="Z318" s="169">
        <v>0</v>
      </c>
      <c r="AA318" s="169">
        <v>0</v>
      </c>
      <c r="AB318" s="167"/>
      <c r="AC318" s="167" t="s">
        <v>157</v>
      </c>
      <c r="AD318" s="167"/>
      <c r="AE318" s="168" t="s">
        <v>516</v>
      </c>
      <c r="AF318" s="169">
        <v>27.38</v>
      </c>
      <c r="AG318" s="169">
        <v>27.38</v>
      </c>
      <c r="AH318" s="169">
        <v>0</v>
      </c>
      <c r="AI318" s="186">
        <v>0</v>
      </c>
      <c r="AJ318" s="169">
        <v>0.51</v>
      </c>
      <c r="AK318" s="169">
        <v>0</v>
      </c>
      <c r="AL318" s="169">
        <v>0</v>
      </c>
      <c r="AM318" s="169">
        <v>0</v>
      </c>
      <c r="AN318" s="169">
        <v>0</v>
      </c>
      <c r="AO318" s="169">
        <v>0</v>
      </c>
      <c r="AP318" s="169">
        <v>0.51</v>
      </c>
      <c r="AQ318" s="169">
        <v>0</v>
      </c>
      <c r="AR318" s="169">
        <v>0</v>
      </c>
      <c r="AS318" s="169">
        <v>0</v>
      </c>
      <c r="AT318" s="169">
        <v>0</v>
      </c>
      <c r="AU318" s="169">
        <v>0</v>
      </c>
      <c r="AV318" s="169">
        <v>0</v>
      </c>
      <c r="AW318" s="169">
        <v>0</v>
      </c>
    </row>
    <row r="319" ht="16.5" customHeight="1" spans="1:49">
      <c r="A319" s="167" t="s">
        <v>503</v>
      </c>
      <c r="B319" s="167" t="s">
        <v>159</v>
      </c>
      <c r="C319" s="167" t="s">
        <v>122</v>
      </c>
      <c r="D319" s="168" t="s">
        <v>517</v>
      </c>
      <c r="E319" s="169">
        <v>226.54</v>
      </c>
      <c r="F319" s="169">
        <v>198.66</v>
      </c>
      <c r="G319" s="169">
        <v>110.68</v>
      </c>
      <c r="H319" s="169">
        <v>45</v>
      </c>
      <c r="I319" s="169">
        <v>45</v>
      </c>
      <c r="J319" s="169">
        <v>0</v>
      </c>
      <c r="K319" s="169">
        <v>0</v>
      </c>
      <c r="L319" s="169">
        <v>0</v>
      </c>
      <c r="M319" s="169">
        <v>9.22</v>
      </c>
      <c r="N319" s="169">
        <v>9.22</v>
      </c>
      <c r="O319" s="169">
        <v>0</v>
      </c>
      <c r="P319" s="169">
        <v>0</v>
      </c>
      <c r="Q319" s="177">
        <v>0</v>
      </c>
      <c r="R319" s="169">
        <v>0</v>
      </c>
      <c r="S319" s="169">
        <v>33.75</v>
      </c>
      <c r="T319" s="169">
        <v>0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7" t="s">
        <v>503</v>
      </c>
      <c r="AC319" s="167" t="s">
        <v>159</v>
      </c>
      <c r="AD319" s="167" t="s">
        <v>122</v>
      </c>
      <c r="AE319" s="168" t="s">
        <v>517</v>
      </c>
      <c r="AF319" s="169">
        <v>27.38</v>
      </c>
      <c r="AG319" s="169">
        <v>27.38</v>
      </c>
      <c r="AH319" s="169">
        <v>0</v>
      </c>
      <c r="AI319" s="186">
        <v>0</v>
      </c>
      <c r="AJ319" s="169">
        <v>0.51</v>
      </c>
      <c r="AK319" s="169">
        <v>0</v>
      </c>
      <c r="AL319" s="169">
        <v>0</v>
      </c>
      <c r="AM319" s="169">
        <v>0</v>
      </c>
      <c r="AN319" s="169">
        <v>0</v>
      </c>
      <c r="AO319" s="169">
        <v>0</v>
      </c>
      <c r="AP319" s="169">
        <v>0.51</v>
      </c>
      <c r="AQ319" s="169">
        <v>0</v>
      </c>
      <c r="AR319" s="169">
        <v>0</v>
      </c>
      <c r="AS319" s="169">
        <v>0</v>
      </c>
      <c r="AT319" s="169">
        <v>0</v>
      </c>
      <c r="AU319" s="169">
        <v>0</v>
      </c>
      <c r="AV319" s="169">
        <v>0</v>
      </c>
      <c r="AW319" s="169">
        <v>0</v>
      </c>
    </row>
    <row r="320" ht="16.5" customHeight="1" spans="1:49">
      <c r="A320" s="167"/>
      <c r="B320" s="167" t="s">
        <v>137</v>
      </c>
      <c r="C320" s="167"/>
      <c r="D320" s="168" t="s">
        <v>518</v>
      </c>
      <c r="E320" s="169">
        <v>0</v>
      </c>
      <c r="F320" s="169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0</v>
      </c>
      <c r="Q320" s="177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0</v>
      </c>
      <c r="Y320" s="169">
        <v>0</v>
      </c>
      <c r="Z320" s="169">
        <v>0</v>
      </c>
      <c r="AA320" s="169">
        <v>0</v>
      </c>
      <c r="AB320" s="167"/>
      <c r="AC320" s="167" t="s">
        <v>137</v>
      </c>
      <c r="AD320" s="167"/>
      <c r="AE320" s="168" t="s">
        <v>518</v>
      </c>
      <c r="AF320" s="169">
        <v>0</v>
      </c>
      <c r="AG320" s="169">
        <v>0</v>
      </c>
      <c r="AH320" s="169">
        <v>0</v>
      </c>
      <c r="AI320" s="186">
        <v>0</v>
      </c>
      <c r="AJ320" s="169">
        <v>0</v>
      </c>
      <c r="AK320" s="169">
        <v>0</v>
      </c>
      <c r="AL320" s="169">
        <v>0</v>
      </c>
      <c r="AM320" s="169">
        <v>0</v>
      </c>
      <c r="AN320" s="169">
        <v>0</v>
      </c>
      <c r="AO320" s="169">
        <v>0</v>
      </c>
      <c r="AP320" s="169">
        <v>0</v>
      </c>
      <c r="AQ320" s="169">
        <v>0</v>
      </c>
      <c r="AR320" s="169">
        <v>0</v>
      </c>
      <c r="AS320" s="169">
        <v>0</v>
      </c>
      <c r="AT320" s="169">
        <v>0</v>
      </c>
      <c r="AU320" s="169">
        <v>0</v>
      </c>
      <c r="AV320" s="169">
        <v>0</v>
      </c>
      <c r="AW320" s="169">
        <v>0</v>
      </c>
    </row>
    <row r="321" ht="16.5" customHeight="1" spans="1:49">
      <c r="A321" s="167" t="s">
        <v>503</v>
      </c>
      <c r="B321" s="167" t="s">
        <v>168</v>
      </c>
      <c r="C321" s="167" t="s">
        <v>176</v>
      </c>
      <c r="D321" s="168" t="s">
        <v>519</v>
      </c>
      <c r="E321" s="169">
        <v>0</v>
      </c>
      <c r="F321" s="169">
        <v>0</v>
      </c>
      <c r="G321" s="169">
        <v>0</v>
      </c>
      <c r="H321" s="169">
        <v>0</v>
      </c>
      <c r="I321" s="169">
        <v>0</v>
      </c>
      <c r="J321" s="169">
        <v>0</v>
      </c>
      <c r="K321" s="169">
        <v>0</v>
      </c>
      <c r="L321" s="169">
        <v>0</v>
      </c>
      <c r="M321" s="169">
        <v>0</v>
      </c>
      <c r="N321" s="169">
        <v>0</v>
      </c>
      <c r="O321" s="169">
        <v>0</v>
      </c>
      <c r="P321" s="169">
        <v>0</v>
      </c>
      <c r="Q321" s="177">
        <v>0</v>
      </c>
      <c r="R321" s="169">
        <v>0</v>
      </c>
      <c r="S321" s="169">
        <v>0</v>
      </c>
      <c r="T321" s="169">
        <v>0</v>
      </c>
      <c r="U321" s="169">
        <v>0</v>
      </c>
      <c r="V321" s="169">
        <v>0</v>
      </c>
      <c r="W321" s="169">
        <v>0</v>
      </c>
      <c r="X321" s="169">
        <v>0</v>
      </c>
      <c r="Y321" s="169">
        <v>0</v>
      </c>
      <c r="Z321" s="169">
        <v>0</v>
      </c>
      <c r="AA321" s="169">
        <v>0</v>
      </c>
      <c r="AB321" s="167" t="s">
        <v>503</v>
      </c>
      <c r="AC321" s="167" t="s">
        <v>168</v>
      </c>
      <c r="AD321" s="167" t="s">
        <v>176</v>
      </c>
      <c r="AE321" s="168" t="s">
        <v>519</v>
      </c>
      <c r="AF321" s="169">
        <v>0</v>
      </c>
      <c r="AG321" s="169">
        <v>0</v>
      </c>
      <c r="AH321" s="169">
        <v>0</v>
      </c>
      <c r="AI321" s="186">
        <v>0</v>
      </c>
      <c r="AJ321" s="169">
        <v>0</v>
      </c>
      <c r="AK321" s="169">
        <v>0</v>
      </c>
      <c r="AL321" s="169">
        <v>0</v>
      </c>
      <c r="AM321" s="169">
        <v>0</v>
      </c>
      <c r="AN321" s="169">
        <v>0</v>
      </c>
      <c r="AO321" s="169">
        <v>0</v>
      </c>
      <c r="AP321" s="169">
        <v>0</v>
      </c>
      <c r="AQ321" s="169">
        <v>0</v>
      </c>
      <c r="AR321" s="169">
        <v>0</v>
      </c>
      <c r="AS321" s="169">
        <v>0</v>
      </c>
      <c r="AT321" s="169">
        <v>0</v>
      </c>
      <c r="AU321" s="169">
        <v>0</v>
      </c>
      <c r="AV321" s="169">
        <v>0</v>
      </c>
      <c r="AW321" s="169">
        <v>0</v>
      </c>
    </row>
    <row r="322" ht="16.5" customHeight="1" spans="1:49">
      <c r="A322" s="167"/>
      <c r="B322" s="167" t="s">
        <v>184</v>
      </c>
      <c r="C322" s="167"/>
      <c r="D322" s="168" t="s">
        <v>520</v>
      </c>
      <c r="E322" s="169">
        <v>0</v>
      </c>
      <c r="F322" s="169">
        <v>0</v>
      </c>
      <c r="G322" s="169">
        <v>0</v>
      </c>
      <c r="H322" s="169">
        <v>0</v>
      </c>
      <c r="I322" s="169">
        <v>0</v>
      </c>
      <c r="J322" s="169">
        <v>0</v>
      </c>
      <c r="K322" s="169">
        <v>0</v>
      </c>
      <c r="L322" s="169">
        <v>0</v>
      </c>
      <c r="M322" s="169">
        <v>0</v>
      </c>
      <c r="N322" s="169">
        <v>0</v>
      </c>
      <c r="O322" s="169">
        <v>0</v>
      </c>
      <c r="P322" s="169">
        <v>0</v>
      </c>
      <c r="Q322" s="177">
        <v>0</v>
      </c>
      <c r="R322" s="169">
        <v>0</v>
      </c>
      <c r="S322" s="169">
        <v>0</v>
      </c>
      <c r="T322" s="169">
        <v>0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0</v>
      </c>
      <c r="AA322" s="169">
        <v>0</v>
      </c>
      <c r="AB322" s="167"/>
      <c r="AC322" s="167" t="s">
        <v>184</v>
      </c>
      <c r="AD322" s="167"/>
      <c r="AE322" s="168" t="s">
        <v>520</v>
      </c>
      <c r="AF322" s="169">
        <v>0</v>
      </c>
      <c r="AG322" s="169">
        <v>0</v>
      </c>
      <c r="AH322" s="169">
        <v>0</v>
      </c>
      <c r="AI322" s="186">
        <v>0</v>
      </c>
      <c r="AJ322" s="169">
        <v>0</v>
      </c>
      <c r="AK322" s="169">
        <v>0</v>
      </c>
      <c r="AL322" s="169">
        <v>0</v>
      </c>
      <c r="AM322" s="169">
        <v>0</v>
      </c>
      <c r="AN322" s="169">
        <v>0</v>
      </c>
      <c r="AO322" s="169">
        <v>0</v>
      </c>
      <c r="AP322" s="169">
        <v>0</v>
      </c>
      <c r="AQ322" s="169">
        <v>0</v>
      </c>
      <c r="AR322" s="169">
        <v>0</v>
      </c>
      <c r="AS322" s="169">
        <v>0</v>
      </c>
      <c r="AT322" s="169">
        <v>0</v>
      </c>
      <c r="AU322" s="169">
        <v>0</v>
      </c>
      <c r="AV322" s="169">
        <v>0</v>
      </c>
      <c r="AW322" s="169">
        <v>0</v>
      </c>
    </row>
    <row r="323" ht="16.5" customHeight="1" spans="1:49">
      <c r="A323" s="167" t="s">
        <v>503</v>
      </c>
      <c r="B323" s="167" t="s">
        <v>186</v>
      </c>
      <c r="C323" s="167" t="s">
        <v>122</v>
      </c>
      <c r="D323" s="168" t="s">
        <v>521</v>
      </c>
      <c r="E323" s="169">
        <v>0</v>
      </c>
      <c r="F323" s="169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0</v>
      </c>
      <c r="N323" s="169">
        <v>0</v>
      </c>
      <c r="O323" s="169">
        <v>0</v>
      </c>
      <c r="P323" s="169">
        <v>0</v>
      </c>
      <c r="Q323" s="177">
        <v>0</v>
      </c>
      <c r="R323" s="169">
        <v>0</v>
      </c>
      <c r="S323" s="169">
        <v>0</v>
      </c>
      <c r="T323" s="169">
        <v>0</v>
      </c>
      <c r="U323" s="169">
        <v>0</v>
      </c>
      <c r="V323" s="169">
        <v>0</v>
      </c>
      <c r="W323" s="169">
        <v>0</v>
      </c>
      <c r="X323" s="169">
        <v>0</v>
      </c>
      <c r="Y323" s="169">
        <v>0</v>
      </c>
      <c r="Z323" s="169">
        <v>0</v>
      </c>
      <c r="AA323" s="169">
        <v>0</v>
      </c>
      <c r="AB323" s="167" t="s">
        <v>503</v>
      </c>
      <c r="AC323" s="167" t="s">
        <v>186</v>
      </c>
      <c r="AD323" s="167" t="s">
        <v>122</v>
      </c>
      <c r="AE323" s="168" t="s">
        <v>521</v>
      </c>
      <c r="AF323" s="169">
        <v>0</v>
      </c>
      <c r="AG323" s="169">
        <v>0</v>
      </c>
      <c r="AH323" s="169">
        <v>0</v>
      </c>
      <c r="AI323" s="186">
        <v>0</v>
      </c>
      <c r="AJ323" s="169">
        <v>0</v>
      </c>
      <c r="AK323" s="169">
        <v>0</v>
      </c>
      <c r="AL323" s="169">
        <v>0</v>
      </c>
      <c r="AM323" s="169">
        <v>0</v>
      </c>
      <c r="AN323" s="169">
        <v>0</v>
      </c>
      <c r="AO323" s="169">
        <v>0</v>
      </c>
      <c r="AP323" s="169">
        <v>0</v>
      </c>
      <c r="AQ323" s="169">
        <v>0</v>
      </c>
      <c r="AR323" s="169">
        <v>0</v>
      </c>
      <c r="AS323" s="169">
        <v>0</v>
      </c>
      <c r="AT323" s="169">
        <v>0</v>
      </c>
      <c r="AU323" s="169">
        <v>0</v>
      </c>
      <c r="AV323" s="169">
        <v>0</v>
      </c>
      <c r="AW323" s="169">
        <v>0</v>
      </c>
    </row>
    <row r="324" ht="16.5" customHeight="1" spans="1:49">
      <c r="A324" s="167"/>
      <c r="B324" s="167" t="s">
        <v>254</v>
      </c>
      <c r="C324" s="167"/>
      <c r="D324" s="168" t="s">
        <v>522</v>
      </c>
      <c r="E324" s="169">
        <v>0</v>
      </c>
      <c r="F324" s="169">
        <v>0</v>
      </c>
      <c r="G324" s="169">
        <v>0</v>
      </c>
      <c r="H324" s="169">
        <v>0</v>
      </c>
      <c r="I324" s="169">
        <v>0</v>
      </c>
      <c r="J324" s="169">
        <v>0</v>
      </c>
      <c r="K324" s="169">
        <v>0</v>
      </c>
      <c r="L324" s="169">
        <v>0</v>
      </c>
      <c r="M324" s="169">
        <v>0</v>
      </c>
      <c r="N324" s="169">
        <v>0</v>
      </c>
      <c r="O324" s="169">
        <v>0</v>
      </c>
      <c r="P324" s="169">
        <v>0</v>
      </c>
      <c r="Q324" s="177">
        <v>0</v>
      </c>
      <c r="R324" s="169">
        <v>0</v>
      </c>
      <c r="S324" s="169">
        <v>0</v>
      </c>
      <c r="T324" s="169">
        <v>0</v>
      </c>
      <c r="U324" s="169">
        <v>0</v>
      </c>
      <c r="V324" s="169">
        <v>0</v>
      </c>
      <c r="W324" s="169">
        <v>0</v>
      </c>
      <c r="X324" s="169">
        <v>0</v>
      </c>
      <c r="Y324" s="169">
        <v>0</v>
      </c>
      <c r="Z324" s="169">
        <v>0</v>
      </c>
      <c r="AA324" s="169">
        <v>0</v>
      </c>
      <c r="AB324" s="167"/>
      <c r="AC324" s="167" t="s">
        <v>254</v>
      </c>
      <c r="AD324" s="167"/>
      <c r="AE324" s="168" t="s">
        <v>522</v>
      </c>
      <c r="AF324" s="169">
        <v>0</v>
      </c>
      <c r="AG324" s="169">
        <v>0</v>
      </c>
      <c r="AH324" s="169">
        <v>0</v>
      </c>
      <c r="AI324" s="186">
        <v>0</v>
      </c>
      <c r="AJ324" s="169">
        <v>0</v>
      </c>
      <c r="AK324" s="169">
        <v>0</v>
      </c>
      <c r="AL324" s="169">
        <v>0</v>
      </c>
      <c r="AM324" s="169">
        <v>0</v>
      </c>
      <c r="AN324" s="169">
        <v>0</v>
      </c>
      <c r="AO324" s="169">
        <v>0</v>
      </c>
      <c r="AP324" s="169">
        <v>0</v>
      </c>
      <c r="AQ324" s="169">
        <v>0</v>
      </c>
      <c r="AR324" s="169">
        <v>0</v>
      </c>
      <c r="AS324" s="169">
        <v>0</v>
      </c>
      <c r="AT324" s="169">
        <v>0</v>
      </c>
      <c r="AU324" s="169">
        <v>0</v>
      </c>
      <c r="AV324" s="169">
        <v>0</v>
      </c>
      <c r="AW324" s="169">
        <v>0</v>
      </c>
    </row>
    <row r="325" ht="16.5" customHeight="1" spans="1:49">
      <c r="A325" s="167" t="s">
        <v>503</v>
      </c>
      <c r="B325" s="167" t="s">
        <v>478</v>
      </c>
      <c r="C325" s="167" t="s">
        <v>122</v>
      </c>
      <c r="D325" s="168" t="s">
        <v>523</v>
      </c>
      <c r="E325" s="169">
        <v>0</v>
      </c>
      <c r="F325" s="169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0</v>
      </c>
      <c r="Q325" s="177">
        <v>0</v>
      </c>
      <c r="R325" s="169">
        <v>0</v>
      </c>
      <c r="S325" s="169">
        <v>0</v>
      </c>
      <c r="T325" s="169">
        <v>0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0</v>
      </c>
      <c r="AA325" s="169">
        <v>0</v>
      </c>
      <c r="AB325" s="167" t="s">
        <v>503</v>
      </c>
      <c r="AC325" s="167" t="s">
        <v>478</v>
      </c>
      <c r="AD325" s="167" t="s">
        <v>122</v>
      </c>
      <c r="AE325" s="168" t="s">
        <v>523</v>
      </c>
      <c r="AF325" s="169">
        <v>0</v>
      </c>
      <c r="AG325" s="169">
        <v>0</v>
      </c>
      <c r="AH325" s="169">
        <v>0</v>
      </c>
      <c r="AI325" s="186">
        <v>0</v>
      </c>
      <c r="AJ325" s="169">
        <v>0</v>
      </c>
      <c r="AK325" s="169">
        <v>0</v>
      </c>
      <c r="AL325" s="169">
        <v>0</v>
      </c>
      <c r="AM325" s="169">
        <v>0</v>
      </c>
      <c r="AN325" s="169">
        <v>0</v>
      </c>
      <c r="AO325" s="169">
        <v>0</v>
      </c>
      <c r="AP325" s="169">
        <v>0</v>
      </c>
      <c r="AQ325" s="169">
        <v>0</v>
      </c>
      <c r="AR325" s="169">
        <v>0</v>
      </c>
      <c r="AS325" s="169">
        <v>0</v>
      </c>
      <c r="AT325" s="169">
        <v>0</v>
      </c>
      <c r="AU325" s="169">
        <v>0</v>
      </c>
      <c r="AV325" s="169">
        <v>0</v>
      </c>
      <c r="AW325" s="169">
        <v>0</v>
      </c>
    </row>
    <row r="326" ht="16.5" customHeight="1" spans="1:49">
      <c r="A326" s="167"/>
      <c r="B326" s="167" t="s">
        <v>141</v>
      </c>
      <c r="C326" s="167"/>
      <c r="D326" s="168" t="s">
        <v>524</v>
      </c>
      <c r="E326" s="169">
        <v>0</v>
      </c>
      <c r="F326" s="169">
        <v>0</v>
      </c>
      <c r="G326" s="169">
        <v>0</v>
      </c>
      <c r="H326" s="169">
        <v>0</v>
      </c>
      <c r="I326" s="169">
        <v>0</v>
      </c>
      <c r="J326" s="169">
        <v>0</v>
      </c>
      <c r="K326" s="169">
        <v>0</v>
      </c>
      <c r="L326" s="169">
        <v>0</v>
      </c>
      <c r="M326" s="169">
        <v>0</v>
      </c>
      <c r="N326" s="169">
        <v>0</v>
      </c>
      <c r="O326" s="169">
        <v>0</v>
      </c>
      <c r="P326" s="169">
        <v>0</v>
      </c>
      <c r="Q326" s="177">
        <v>0</v>
      </c>
      <c r="R326" s="169">
        <v>0</v>
      </c>
      <c r="S326" s="169">
        <v>0</v>
      </c>
      <c r="T326" s="169">
        <v>0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0</v>
      </c>
      <c r="AA326" s="169">
        <v>0</v>
      </c>
      <c r="AB326" s="167"/>
      <c r="AC326" s="167" t="s">
        <v>141</v>
      </c>
      <c r="AD326" s="167"/>
      <c r="AE326" s="168" t="s">
        <v>524</v>
      </c>
      <c r="AF326" s="169">
        <v>0</v>
      </c>
      <c r="AG326" s="169">
        <v>0</v>
      </c>
      <c r="AH326" s="169">
        <v>0</v>
      </c>
      <c r="AI326" s="186">
        <v>0</v>
      </c>
      <c r="AJ326" s="169">
        <v>0</v>
      </c>
      <c r="AK326" s="169">
        <v>0</v>
      </c>
      <c r="AL326" s="169">
        <v>0</v>
      </c>
      <c r="AM326" s="169">
        <v>0</v>
      </c>
      <c r="AN326" s="169">
        <v>0</v>
      </c>
      <c r="AO326" s="169">
        <v>0</v>
      </c>
      <c r="AP326" s="169">
        <v>0</v>
      </c>
      <c r="AQ326" s="169">
        <v>0</v>
      </c>
      <c r="AR326" s="169">
        <v>0</v>
      </c>
      <c r="AS326" s="169">
        <v>0</v>
      </c>
      <c r="AT326" s="169">
        <v>0</v>
      </c>
      <c r="AU326" s="169">
        <v>0</v>
      </c>
      <c r="AV326" s="169">
        <v>0</v>
      </c>
      <c r="AW326" s="169">
        <v>0</v>
      </c>
    </row>
    <row r="327" ht="16.5" customHeight="1" spans="1:49">
      <c r="A327" s="167" t="s">
        <v>503</v>
      </c>
      <c r="B327" s="167" t="s">
        <v>261</v>
      </c>
      <c r="C327" s="167" t="s">
        <v>141</v>
      </c>
      <c r="D327" s="168" t="s">
        <v>525</v>
      </c>
      <c r="E327" s="169">
        <v>0</v>
      </c>
      <c r="F327" s="169">
        <v>0</v>
      </c>
      <c r="G327" s="169">
        <v>0</v>
      </c>
      <c r="H327" s="169">
        <v>0</v>
      </c>
      <c r="I327" s="169">
        <v>0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0</v>
      </c>
      <c r="Q327" s="177">
        <v>0</v>
      </c>
      <c r="R327" s="169">
        <v>0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0</v>
      </c>
      <c r="Y327" s="169">
        <v>0</v>
      </c>
      <c r="Z327" s="169">
        <v>0</v>
      </c>
      <c r="AA327" s="169">
        <v>0</v>
      </c>
      <c r="AB327" s="167" t="s">
        <v>503</v>
      </c>
      <c r="AC327" s="167" t="s">
        <v>261</v>
      </c>
      <c r="AD327" s="167" t="s">
        <v>141</v>
      </c>
      <c r="AE327" s="168" t="s">
        <v>525</v>
      </c>
      <c r="AF327" s="169">
        <v>0</v>
      </c>
      <c r="AG327" s="169">
        <v>0</v>
      </c>
      <c r="AH327" s="169">
        <v>0</v>
      </c>
      <c r="AI327" s="186">
        <v>0</v>
      </c>
      <c r="AJ327" s="169">
        <v>0</v>
      </c>
      <c r="AK327" s="169">
        <v>0</v>
      </c>
      <c r="AL327" s="169">
        <v>0</v>
      </c>
      <c r="AM327" s="169">
        <v>0</v>
      </c>
      <c r="AN327" s="169">
        <v>0</v>
      </c>
      <c r="AO327" s="169">
        <v>0</v>
      </c>
      <c r="AP327" s="169">
        <v>0</v>
      </c>
      <c r="AQ327" s="169">
        <v>0</v>
      </c>
      <c r="AR327" s="169">
        <v>0</v>
      </c>
      <c r="AS327" s="169">
        <v>0</v>
      </c>
      <c r="AT327" s="169">
        <v>0</v>
      </c>
      <c r="AU327" s="169">
        <v>0</v>
      </c>
      <c r="AV327" s="169">
        <v>0</v>
      </c>
      <c r="AW327" s="169">
        <v>0</v>
      </c>
    </row>
    <row r="328" ht="16.5" customHeight="1" spans="1:49">
      <c r="A328" s="167" t="s">
        <v>526</v>
      </c>
      <c r="B328" s="167"/>
      <c r="C328" s="167"/>
      <c r="D328" s="168" t="s">
        <v>527</v>
      </c>
      <c r="E328" s="169">
        <v>14956.42</v>
      </c>
      <c r="F328" s="169">
        <v>14010.06</v>
      </c>
      <c r="G328" s="169">
        <v>3257.98</v>
      </c>
      <c r="H328" s="169">
        <v>805.04</v>
      </c>
      <c r="I328" s="169">
        <v>441</v>
      </c>
      <c r="J328" s="169">
        <v>154.25</v>
      </c>
      <c r="K328" s="169">
        <v>0</v>
      </c>
      <c r="L328" s="169">
        <v>209.8</v>
      </c>
      <c r="M328" s="169">
        <v>468.08</v>
      </c>
      <c r="N328" s="169">
        <v>252.06</v>
      </c>
      <c r="O328" s="169">
        <v>0</v>
      </c>
      <c r="P328" s="169">
        <v>216.02</v>
      </c>
      <c r="Q328" s="177">
        <v>0</v>
      </c>
      <c r="R328" s="169">
        <v>0</v>
      </c>
      <c r="S328" s="169">
        <v>1278</v>
      </c>
      <c r="T328" s="169">
        <v>0</v>
      </c>
      <c r="U328" s="169">
        <v>0</v>
      </c>
      <c r="V328" s="169">
        <v>0</v>
      </c>
      <c r="W328" s="169">
        <v>0</v>
      </c>
      <c r="X328" s="169">
        <v>0</v>
      </c>
      <c r="Y328" s="169">
        <v>0</v>
      </c>
      <c r="Z328" s="169">
        <v>0</v>
      </c>
      <c r="AA328" s="169">
        <v>8200.95</v>
      </c>
      <c r="AB328" s="167" t="s">
        <v>526</v>
      </c>
      <c r="AC328" s="167"/>
      <c r="AD328" s="167"/>
      <c r="AE328" s="168" t="s">
        <v>527</v>
      </c>
      <c r="AF328" s="169">
        <v>737.07</v>
      </c>
      <c r="AG328" s="169">
        <v>613.65</v>
      </c>
      <c r="AH328" s="169">
        <v>123.42</v>
      </c>
      <c r="AI328" s="186">
        <v>0</v>
      </c>
      <c r="AJ328" s="169">
        <v>209.29</v>
      </c>
      <c r="AK328" s="169">
        <v>156.84</v>
      </c>
      <c r="AL328" s="169">
        <v>0</v>
      </c>
      <c r="AM328" s="169">
        <v>156.84</v>
      </c>
      <c r="AN328" s="169">
        <v>0</v>
      </c>
      <c r="AO328" s="169">
        <v>0</v>
      </c>
      <c r="AP328" s="169">
        <v>52.45</v>
      </c>
      <c r="AQ328" s="169">
        <v>0</v>
      </c>
      <c r="AR328" s="169">
        <v>0</v>
      </c>
      <c r="AS328" s="169">
        <v>0</v>
      </c>
      <c r="AT328" s="169">
        <v>0</v>
      </c>
      <c r="AU328" s="169">
        <v>0</v>
      </c>
      <c r="AV328" s="169">
        <v>0</v>
      </c>
      <c r="AW328" s="169">
        <v>0</v>
      </c>
    </row>
    <row r="329" ht="16.5" customHeight="1" spans="1:49">
      <c r="A329" s="167"/>
      <c r="B329" s="167" t="s">
        <v>122</v>
      </c>
      <c r="C329" s="167"/>
      <c r="D329" s="168" t="s">
        <v>528</v>
      </c>
      <c r="E329" s="169">
        <v>2090.91</v>
      </c>
      <c r="F329" s="169">
        <v>1892.6</v>
      </c>
      <c r="G329" s="169">
        <v>1075.23</v>
      </c>
      <c r="H329" s="169">
        <v>367.75</v>
      </c>
      <c r="I329" s="169">
        <v>177.75</v>
      </c>
      <c r="J329" s="169">
        <v>11.88</v>
      </c>
      <c r="K329" s="169">
        <v>0</v>
      </c>
      <c r="L329" s="169">
        <v>178.12</v>
      </c>
      <c r="M329" s="169">
        <v>108.07</v>
      </c>
      <c r="N329" s="169">
        <v>89.6</v>
      </c>
      <c r="O329" s="169">
        <v>0</v>
      </c>
      <c r="P329" s="169">
        <v>18.47</v>
      </c>
      <c r="Q329" s="177">
        <v>0</v>
      </c>
      <c r="R329" s="169">
        <v>0</v>
      </c>
      <c r="S329" s="169">
        <v>341.55</v>
      </c>
      <c r="T329" s="169">
        <v>0</v>
      </c>
      <c r="U329" s="169">
        <v>0</v>
      </c>
      <c r="V329" s="169">
        <v>0</v>
      </c>
      <c r="W329" s="169">
        <v>0</v>
      </c>
      <c r="X329" s="169">
        <v>0</v>
      </c>
      <c r="Y329" s="169">
        <v>0</v>
      </c>
      <c r="Z329" s="169">
        <v>0</v>
      </c>
      <c r="AA329" s="169">
        <v>0</v>
      </c>
      <c r="AB329" s="167"/>
      <c r="AC329" s="167" t="s">
        <v>122</v>
      </c>
      <c r="AD329" s="167"/>
      <c r="AE329" s="168" t="s">
        <v>528</v>
      </c>
      <c r="AF329" s="169">
        <v>180.41</v>
      </c>
      <c r="AG329" s="169">
        <v>136.85</v>
      </c>
      <c r="AH329" s="169">
        <v>43.56</v>
      </c>
      <c r="AI329" s="186">
        <v>0</v>
      </c>
      <c r="AJ329" s="169">
        <v>17.89</v>
      </c>
      <c r="AK329" s="169">
        <v>0</v>
      </c>
      <c r="AL329" s="169">
        <v>0</v>
      </c>
      <c r="AM329" s="169">
        <v>0</v>
      </c>
      <c r="AN329" s="169">
        <v>0</v>
      </c>
      <c r="AO329" s="169">
        <v>0</v>
      </c>
      <c r="AP329" s="169">
        <v>17.89</v>
      </c>
      <c r="AQ329" s="169">
        <v>0</v>
      </c>
      <c r="AR329" s="169">
        <v>0</v>
      </c>
      <c r="AS329" s="169">
        <v>0</v>
      </c>
      <c r="AT329" s="169">
        <v>0</v>
      </c>
      <c r="AU329" s="169">
        <v>0</v>
      </c>
      <c r="AV329" s="169">
        <v>0</v>
      </c>
      <c r="AW329" s="169">
        <v>0</v>
      </c>
    </row>
    <row r="330" ht="16.5" customHeight="1" spans="1:49">
      <c r="A330" s="167" t="s">
        <v>529</v>
      </c>
      <c r="B330" s="167" t="s">
        <v>125</v>
      </c>
      <c r="C330" s="167" t="s">
        <v>122</v>
      </c>
      <c r="D330" s="168" t="s">
        <v>530</v>
      </c>
      <c r="E330" s="169">
        <v>2090.91</v>
      </c>
      <c r="F330" s="169">
        <v>1892.6</v>
      </c>
      <c r="G330" s="169">
        <v>1075.23</v>
      </c>
      <c r="H330" s="169">
        <v>367.75</v>
      </c>
      <c r="I330" s="169">
        <v>177.75</v>
      </c>
      <c r="J330" s="169">
        <v>11.88</v>
      </c>
      <c r="K330" s="169">
        <v>0</v>
      </c>
      <c r="L330" s="169">
        <v>178.12</v>
      </c>
      <c r="M330" s="169">
        <v>108.07</v>
      </c>
      <c r="N330" s="169">
        <v>89.6</v>
      </c>
      <c r="O330" s="169">
        <v>0</v>
      </c>
      <c r="P330" s="169">
        <v>18.47</v>
      </c>
      <c r="Q330" s="177">
        <v>0</v>
      </c>
      <c r="R330" s="169">
        <v>0</v>
      </c>
      <c r="S330" s="169">
        <v>341.55</v>
      </c>
      <c r="T330" s="169">
        <v>0</v>
      </c>
      <c r="U330" s="169">
        <v>0</v>
      </c>
      <c r="V330" s="169">
        <v>0</v>
      </c>
      <c r="W330" s="169">
        <v>0</v>
      </c>
      <c r="X330" s="169">
        <v>0</v>
      </c>
      <c r="Y330" s="169">
        <v>0</v>
      </c>
      <c r="Z330" s="169">
        <v>0</v>
      </c>
      <c r="AA330" s="169">
        <v>0</v>
      </c>
      <c r="AB330" s="167" t="s">
        <v>529</v>
      </c>
      <c r="AC330" s="167" t="s">
        <v>125</v>
      </c>
      <c r="AD330" s="167" t="s">
        <v>122</v>
      </c>
      <c r="AE330" s="168" t="s">
        <v>530</v>
      </c>
      <c r="AF330" s="169">
        <v>180.41</v>
      </c>
      <c r="AG330" s="169">
        <v>136.85</v>
      </c>
      <c r="AH330" s="169">
        <v>43.56</v>
      </c>
      <c r="AI330" s="186">
        <v>0</v>
      </c>
      <c r="AJ330" s="169">
        <v>17.89</v>
      </c>
      <c r="AK330" s="169">
        <v>0</v>
      </c>
      <c r="AL330" s="169">
        <v>0</v>
      </c>
      <c r="AM330" s="169">
        <v>0</v>
      </c>
      <c r="AN330" s="169">
        <v>0</v>
      </c>
      <c r="AO330" s="169">
        <v>0</v>
      </c>
      <c r="AP330" s="169">
        <v>17.89</v>
      </c>
      <c r="AQ330" s="169">
        <v>0</v>
      </c>
      <c r="AR330" s="169">
        <v>0</v>
      </c>
      <c r="AS330" s="169">
        <v>0</v>
      </c>
      <c r="AT330" s="169">
        <v>0</v>
      </c>
      <c r="AU330" s="169">
        <v>0</v>
      </c>
      <c r="AV330" s="169">
        <v>0</v>
      </c>
      <c r="AW330" s="169">
        <v>0</v>
      </c>
    </row>
    <row r="331" ht="16.5" customHeight="1" spans="1:49">
      <c r="A331" s="167" t="s">
        <v>529</v>
      </c>
      <c r="B331" s="167" t="s">
        <v>125</v>
      </c>
      <c r="C331" s="167" t="s">
        <v>157</v>
      </c>
      <c r="D331" s="168" t="s">
        <v>531</v>
      </c>
      <c r="E331" s="169">
        <v>0</v>
      </c>
      <c r="F331" s="169">
        <v>0</v>
      </c>
      <c r="G331" s="169">
        <v>0</v>
      </c>
      <c r="H331" s="169">
        <v>0</v>
      </c>
      <c r="I331" s="169">
        <v>0</v>
      </c>
      <c r="J331" s="169">
        <v>0</v>
      </c>
      <c r="K331" s="169">
        <v>0</v>
      </c>
      <c r="L331" s="169">
        <v>0</v>
      </c>
      <c r="M331" s="169">
        <v>0</v>
      </c>
      <c r="N331" s="169">
        <v>0</v>
      </c>
      <c r="O331" s="169">
        <v>0</v>
      </c>
      <c r="P331" s="169">
        <v>0</v>
      </c>
      <c r="Q331" s="177">
        <v>0</v>
      </c>
      <c r="R331" s="169">
        <v>0</v>
      </c>
      <c r="S331" s="169">
        <v>0</v>
      </c>
      <c r="T331" s="169">
        <v>0</v>
      </c>
      <c r="U331" s="169">
        <v>0</v>
      </c>
      <c r="V331" s="169">
        <v>0</v>
      </c>
      <c r="W331" s="169">
        <v>0</v>
      </c>
      <c r="X331" s="169">
        <v>0</v>
      </c>
      <c r="Y331" s="169">
        <v>0</v>
      </c>
      <c r="Z331" s="169">
        <v>0</v>
      </c>
      <c r="AA331" s="169">
        <v>0</v>
      </c>
      <c r="AB331" s="167" t="s">
        <v>529</v>
      </c>
      <c r="AC331" s="167" t="s">
        <v>125</v>
      </c>
      <c r="AD331" s="167" t="s">
        <v>157</v>
      </c>
      <c r="AE331" s="168" t="s">
        <v>531</v>
      </c>
      <c r="AF331" s="169">
        <v>0</v>
      </c>
      <c r="AG331" s="169">
        <v>0</v>
      </c>
      <c r="AH331" s="169">
        <v>0</v>
      </c>
      <c r="AI331" s="186">
        <v>0</v>
      </c>
      <c r="AJ331" s="169">
        <v>0</v>
      </c>
      <c r="AK331" s="169">
        <v>0</v>
      </c>
      <c r="AL331" s="169">
        <v>0</v>
      </c>
      <c r="AM331" s="169">
        <v>0</v>
      </c>
      <c r="AN331" s="169">
        <v>0</v>
      </c>
      <c r="AO331" s="169">
        <v>0</v>
      </c>
      <c r="AP331" s="169">
        <v>0</v>
      </c>
      <c r="AQ331" s="169">
        <v>0</v>
      </c>
      <c r="AR331" s="169">
        <v>0</v>
      </c>
      <c r="AS331" s="169">
        <v>0</v>
      </c>
      <c r="AT331" s="169">
        <v>0</v>
      </c>
      <c r="AU331" s="169">
        <v>0</v>
      </c>
      <c r="AV331" s="169">
        <v>0</v>
      </c>
      <c r="AW331" s="169">
        <v>0</v>
      </c>
    </row>
    <row r="332" ht="16.5" customHeight="1" spans="1:49">
      <c r="A332" s="167" t="s">
        <v>529</v>
      </c>
      <c r="B332" s="167" t="s">
        <v>125</v>
      </c>
      <c r="C332" s="167" t="s">
        <v>137</v>
      </c>
      <c r="D332" s="168" t="s">
        <v>532</v>
      </c>
      <c r="E332" s="169">
        <v>0</v>
      </c>
      <c r="F332" s="169">
        <v>0</v>
      </c>
      <c r="G332" s="169">
        <v>0</v>
      </c>
      <c r="H332" s="169">
        <v>0</v>
      </c>
      <c r="I332" s="169">
        <v>0</v>
      </c>
      <c r="J332" s="169">
        <v>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0</v>
      </c>
      <c r="Q332" s="177">
        <v>0</v>
      </c>
      <c r="R332" s="169">
        <v>0</v>
      </c>
      <c r="S332" s="169">
        <v>0</v>
      </c>
      <c r="T332" s="169">
        <v>0</v>
      </c>
      <c r="U332" s="169">
        <v>0</v>
      </c>
      <c r="V332" s="169">
        <v>0</v>
      </c>
      <c r="W332" s="169">
        <v>0</v>
      </c>
      <c r="X332" s="169">
        <v>0</v>
      </c>
      <c r="Y332" s="169">
        <v>0</v>
      </c>
      <c r="Z332" s="169">
        <v>0</v>
      </c>
      <c r="AA332" s="169">
        <v>0</v>
      </c>
      <c r="AB332" s="167" t="s">
        <v>529</v>
      </c>
      <c r="AC332" s="167" t="s">
        <v>125</v>
      </c>
      <c r="AD332" s="167" t="s">
        <v>137</v>
      </c>
      <c r="AE332" s="168" t="s">
        <v>532</v>
      </c>
      <c r="AF332" s="169">
        <v>0</v>
      </c>
      <c r="AG332" s="169">
        <v>0</v>
      </c>
      <c r="AH332" s="169">
        <v>0</v>
      </c>
      <c r="AI332" s="186">
        <v>0</v>
      </c>
      <c r="AJ332" s="169">
        <v>0</v>
      </c>
      <c r="AK332" s="169">
        <v>0</v>
      </c>
      <c r="AL332" s="169">
        <v>0</v>
      </c>
      <c r="AM332" s="169">
        <v>0</v>
      </c>
      <c r="AN332" s="169">
        <v>0</v>
      </c>
      <c r="AO332" s="169">
        <v>0</v>
      </c>
      <c r="AP332" s="169">
        <v>0</v>
      </c>
      <c r="AQ332" s="169">
        <v>0</v>
      </c>
      <c r="AR332" s="169">
        <v>0</v>
      </c>
      <c r="AS332" s="169">
        <v>0</v>
      </c>
      <c r="AT332" s="169">
        <v>0</v>
      </c>
      <c r="AU332" s="169">
        <v>0</v>
      </c>
      <c r="AV332" s="169">
        <v>0</v>
      </c>
      <c r="AW332" s="169">
        <v>0</v>
      </c>
    </row>
    <row r="333" ht="16.5" customHeight="1" spans="1:49">
      <c r="A333" s="167" t="s">
        <v>529</v>
      </c>
      <c r="B333" s="167" t="s">
        <v>125</v>
      </c>
      <c r="C333" s="167" t="s">
        <v>311</v>
      </c>
      <c r="D333" s="168" t="s">
        <v>533</v>
      </c>
      <c r="E333" s="169">
        <v>0</v>
      </c>
      <c r="F333" s="169">
        <v>0</v>
      </c>
      <c r="G333" s="169">
        <v>0</v>
      </c>
      <c r="H333" s="169">
        <v>0</v>
      </c>
      <c r="I333" s="169">
        <v>0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69">
        <v>0</v>
      </c>
      <c r="P333" s="169">
        <v>0</v>
      </c>
      <c r="Q333" s="177">
        <v>0</v>
      </c>
      <c r="R333" s="169">
        <v>0</v>
      </c>
      <c r="S333" s="169">
        <v>0</v>
      </c>
      <c r="T333" s="169">
        <v>0</v>
      </c>
      <c r="U333" s="169">
        <v>0</v>
      </c>
      <c r="V333" s="169">
        <v>0</v>
      </c>
      <c r="W333" s="169">
        <v>0</v>
      </c>
      <c r="X333" s="169">
        <v>0</v>
      </c>
      <c r="Y333" s="169">
        <v>0</v>
      </c>
      <c r="Z333" s="169">
        <v>0</v>
      </c>
      <c r="AA333" s="169">
        <v>0</v>
      </c>
      <c r="AB333" s="167" t="s">
        <v>529</v>
      </c>
      <c r="AC333" s="167" t="s">
        <v>125</v>
      </c>
      <c r="AD333" s="167" t="s">
        <v>311</v>
      </c>
      <c r="AE333" s="168" t="s">
        <v>533</v>
      </c>
      <c r="AF333" s="169">
        <v>0</v>
      </c>
      <c r="AG333" s="169">
        <v>0</v>
      </c>
      <c r="AH333" s="169">
        <v>0</v>
      </c>
      <c r="AI333" s="186">
        <v>0</v>
      </c>
      <c r="AJ333" s="169">
        <v>0</v>
      </c>
      <c r="AK333" s="169">
        <v>0</v>
      </c>
      <c r="AL333" s="169">
        <v>0</v>
      </c>
      <c r="AM333" s="169">
        <v>0</v>
      </c>
      <c r="AN333" s="169">
        <v>0</v>
      </c>
      <c r="AO333" s="169">
        <v>0</v>
      </c>
      <c r="AP333" s="169">
        <v>0</v>
      </c>
      <c r="AQ333" s="169">
        <v>0</v>
      </c>
      <c r="AR333" s="169">
        <v>0</v>
      </c>
      <c r="AS333" s="169">
        <v>0</v>
      </c>
      <c r="AT333" s="169">
        <v>0</v>
      </c>
      <c r="AU333" s="169">
        <v>0</v>
      </c>
      <c r="AV333" s="169">
        <v>0</v>
      </c>
      <c r="AW333" s="169">
        <v>0</v>
      </c>
    </row>
    <row r="334" ht="16.5" customHeight="1" spans="1:49">
      <c r="A334" s="167" t="s">
        <v>529</v>
      </c>
      <c r="B334" s="167" t="s">
        <v>125</v>
      </c>
      <c r="C334" s="167" t="s">
        <v>250</v>
      </c>
      <c r="D334" s="168" t="s">
        <v>534</v>
      </c>
      <c r="E334" s="169">
        <v>0</v>
      </c>
      <c r="F334" s="169">
        <v>0</v>
      </c>
      <c r="G334" s="169">
        <v>0</v>
      </c>
      <c r="H334" s="169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0</v>
      </c>
      <c r="Q334" s="177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0</v>
      </c>
      <c r="Y334" s="169">
        <v>0</v>
      </c>
      <c r="Z334" s="169">
        <v>0</v>
      </c>
      <c r="AA334" s="169">
        <v>0</v>
      </c>
      <c r="AB334" s="167" t="s">
        <v>529</v>
      </c>
      <c r="AC334" s="167" t="s">
        <v>125</v>
      </c>
      <c r="AD334" s="167" t="s">
        <v>250</v>
      </c>
      <c r="AE334" s="168" t="s">
        <v>534</v>
      </c>
      <c r="AF334" s="169">
        <v>0</v>
      </c>
      <c r="AG334" s="169">
        <v>0</v>
      </c>
      <c r="AH334" s="169">
        <v>0</v>
      </c>
      <c r="AI334" s="186">
        <v>0</v>
      </c>
      <c r="AJ334" s="169">
        <v>0</v>
      </c>
      <c r="AK334" s="169">
        <v>0</v>
      </c>
      <c r="AL334" s="169">
        <v>0</v>
      </c>
      <c r="AM334" s="169">
        <v>0</v>
      </c>
      <c r="AN334" s="169">
        <v>0</v>
      </c>
      <c r="AO334" s="169">
        <v>0</v>
      </c>
      <c r="AP334" s="169">
        <v>0</v>
      </c>
      <c r="AQ334" s="169">
        <v>0</v>
      </c>
      <c r="AR334" s="169">
        <v>0</v>
      </c>
      <c r="AS334" s="169">
        <v>0</v>
      </c>
      <c r="AT334" s="169">
        <v>0</v>
      </c>
      <c r="AU334" s="169">
        <v>0</v>
      </c>
      <c r="AV334" s="169">
        <v>0</v>
      </c>
      <c r="AW334" s="169">
        <v>0</v>
      </c>
    </row>
    <row r="335" ht="16.5" customHeight="1" spans="1:49">
      <c r="A335" s="167" t="s">
        <v>529</v>
      </c>
      <c r="B335" s="167" t="s">
        <v>125</v>
      </c>
      <c r="C335" s="167" t="s">
        <v>171</v>
      </c>
      <c r="D335" s="168" t="s">
        <v>535</v>
      </c>
      <c r="E335" s="169">
        <v>0</v>
      </c>
      <c r="F335" s="169">
        <v>0</v>
      </c>
      <c r="G335" s="169">
        <v>0</v>
      </c>
      <c r="H335" s="169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69">
        <v>0</v>
      </c>
      <c r="P335" s="169">
        <v>0</v>
      </c>
      <c r="Q335" s="177">
        <v>0</v>
      </c>
      <c r="R335" s="169">
        <v>0</v>
      </c>
      <c r="S335" s="169">
        <v>0</v>
      </c>
      <c r="T335" s="169">
        <v>0</v>
      </c>
      <c r="U335" s="169">
        <v>0</v>
      </c>
      <c r="V335" s="169">
        <v>0</v>
      </c>
      <c r="W335" s="169">
        <v>0</v>
      </c>
      <c r="X335" s="169">
        <v>0</v>
      </c>
      <c r="Y335" s="169">
        <v>0</v>
      </c>
      <c r="Z335" s="169">
        <v>0</v>
      </c>
      <c r="AA335" s="169">
        <v>0</v>
      </c>
      <c r="AB335" s="167" t="s">
        <v>529</v>
      </c>
      <c r="AC335" s="167" t="s">
        <v>125</v>
      </c>
      <c r="AD335" s="167" t="s">
        <v>171</v>
      </c>
      <c r="AE335" s="168" t="s">
        <v>535</v>
      </c>
      <c r="AF335" s="169">
        <v>0</v>
      </c>
      <c r="AG335" s="169">
        <v>0</v>
      </c>
      <c r="AH335" s="169">
        <v>0</v>
      </c>
      <c r="AI335" s="186">
        <v>0</v>
      </c>
      <c r="AJ335" s="169">
        <v>0</v>
      </c>
      <c r="AK335" s="169">
        <v>0</v>
      </c>
      <c r="AL335" s="169">
        <v>0</v>
      </c>
      <c r="AM335" s="169">
        <v>0</v>
      </c>
      <c r="AN335" s="169">
        <v>0</v>
      </c>
      <c r="AO335" s="169">
        <v>0</v>
      </c>
      <c r="AP335" s="169">
        <v>0</v>
      </c>
      <c r="AQ335" s="169">
        <v>0</v>
      </c>
      <c r="AR335" s="169">
        <v>0</v>
      </c>
      <c r="AS335" s="169">
        <v>0</v>
      </c>
      <c r="AT335" s="169">
        <v>0</v>
      </c>
      <c r="AU335" s="169">
        <v>0</v>
      </c>
      <c r="AV335" s="169">
        <v>0</v>
      </c>
      <c r="AW335" s="169">
        <v>0</v>
      </c>
    </row>
    <row r="336" ht="16.5" customHeight="1" spans="1:49">
      <c r="A336" s="167" t="s">
        <v>529</v>
      </c>
      <c r="B336" s="167" t="s">
        <v>125</v>
      </c>
      <c r="C336" s="167" t="s">
        <v>271</v>
      </c>
      <c r="D336" s="168" t="s">
        <v>536</v>
      </c>
      <c r="E336" s="169">
        <v>0</v>
      </c>
      <c r="F336" s="169">
        <v>0</v>
      </c>
      <c r="G336" s="169">
        <v>0</v>
      </c>
      <c r="H336" s="169">
        <v>0</v>
      </c>
      <c r="I336" s="169">
        <v>0</v>
      </c>
      <c r="J336" s="169">
        <v>0</v>
      </c>
      <c r="K336" s="169">
        <v>0</v>
      </c>
      <c r="L336" s="169">
        <v>0</v>
      </c>
      <c r="M336" s="169">
        <v>0</v>
      </c>
      <c r="N336" s="169">
        <v>0</v>
      </c>
      <c r="O336" s="169">
        <v>0</v>
      </c>
      <c r="P336" s="169">
        <v>0</v>
      </c>
      <c r="Q336" s="177">
        <v>0</v>
      </c>
      <c r="R336" s="169">
        <v>0</v>
      </c>
      <c r="S336" s="169">
        <v>0</v>
      </c>
      <c r="T336" s="169">
        <v>0</v>
      </c>
      <c r="U336" s="169">
        <v>0</v>
      </c>
      <c r="V336" s="169">
        <v>0</v>
      </c>
      <c r="W336" s="169">
        <v>0</v>
      </c>
      <c r="X336" s="169">
        <v>0</v>
      </c>
      <c r="Y336" s="169">
        <v>0</v>
      </c>
      <c r="Z336" s="169">
        <v>0</v>
      </c>
      <c r="AA336" s="169">
        <v>0</v>
      </c>
      <c r="AB336" s="167" t="s">
        <v>529</v>
      </c>
      <c r="AC336" s="167" t="s">
        <v>125</v>
      </c>
      <c r="AD336" s="167" t="s">
        <v>271</v>
      </c>
      <c r="AE336" s="168" t="s">
        <v>536</v>
      </c>
      <c r="AF336" s="169">
        <v>0</v>
      </c>
      <c r="AG336" s="169">
        <v>0</v>
      </c>
      <c r="AH336" s="169">
        <v>0</v>
      </c>
      <c r="AI336" s="186">
        <v>0</v>
      </c>
      <c r="AJ336" s="169">
        <v>0</v>
      </c>
      <c r="AK336" s="169">
        <v>0</v>
      </c>
      <c r="AL336" s="169">
        <v>0</v>
      </c>
      <c r="AM336" s="169">
        <v>0</v>
      </c>
      <c r="AN336" s="169">
        <v>0</v>
      </c>
      <c r="AO336" s="169">
        <v>0</v>
      </c>
      <c r="AP336" s="169">
        <v>0</v>
      </c>
      <c r="AQ336" s="169">
        <v>0</v>
      </c>
      <c r="AR336" s="169">
        <v>0</v>
      </c>
      <c r="AS336" s="169">
        <v>0</v>
      </c>
      <c r="AT336" s="169">
        <v>0</v>
      </c>
      <c r="AU336" s="169">
        <v>0</v>
      </c>
      <c r="AV336" s="169">
        <v>0</v>
      </c>
      <c r="AW336" s="169">
        <v>0</v>
      </c>
    </row>
    <row r="337" ht="16.5" customHeight="1" spans="1:49">
      <c r="A337" s="167" t="s">
        <v>529</v>
      </c>
      <c r="B337" s="167" t="s">
        <v>125</v>
      </c>
      <c r="C337" s="167" t="s">
        <v>275</v>
      </c>
      <c r="D337" s="168" t="s">
        <v>537</v>
      </c>
      <c r="E337" s="169">
        <v>0</v>
      </c>
      <c r="F337" s="169">
        <v>0</v>
      </c>
      <c r="G337" s="169">
        <v>0</v>
      </c>
      <c r="H337" s="169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69">
        <v>0</v>
      </c>
      <c r="P337" s="169">
        <v>0</v>
      </c>
      <c r="Q337" s="177">
        <v>0</v>
      </c>
      <c r="R337" s="169">
        <v>0</v>
      </c>
      <c r="S337" s="169">
        <v>0</v>
      </c>
      <c r="T337" s="169">
        <v>0</v>
      </c>
      <c r="U337" s="169">
        <v>0</v>
      </c>
      <c r="V337" s="169">
        <v>0</v>
      </c>
      <c r="W337" s="169">
        <v>0</v>
      </c>
      <c r="X337" s="169">
        <v>0</v>
      </c>
      <c r="Y337" s="169">
        <v>0</v>
      </c>
      <c r="Z337" s="169">
        <v>0</v>
      </c>
      <c r="AA337" s="169">
        <v>0</v>
      </c>
      <c r="AB337" s="167" t="s">
        <v>529</v>
      </c>
      <c r="AC337" s="167" t="s">
        <v>125</v>
      </c>
      <c r="AD337" s="167" t="s">
        <v>275</v>
      </c>
      <c r="AE337" s="168" t="s">
        <v>537</v>
      </c>
      <c r="AF337" s="169">
        <v>0</v>
      </c>
      <c r="AG337" s="169">
        <v>0</v>
      </c>
      <c r="AH337" s="169">
        <v>0</v>
      </c>
      <c r="AI337" s="186">
        <v>0</v>
      </c>
      <c r="AJ337" s="169">
        <v>0</v>
      </c>
      <c r="AK337" s="169">
        <v>0</v>
      </c>
      <c r="AL337" s="169">
        <v>0</v>
      </c>
      <c r="AM337" s="169">
        <v>0</v>
      </c>
      <c r="AN337" s="169">
        <v>0</v>
      </c>
      <c r="AO337" s="169">
        <v>0</v>
      </c>
      <c r="AP337" s="169">
        <v>0</v>
      </c>
      <c r="AQ337" s="169">
        <v>0</v>
      </c>
      <c r="AR337" s="169">
        <v>0</v>
      </c>
      <c r="AS337" s="169">
        <v>0</v>
      </c>
      <c r="AT337" s="169">
        <v>0</v>
      </c>
      <c r="AU337" s="169">
        <v>0</v>
      </c>
      <c r="AV337" s="169">
        <v>0</v>
      </c>
      <c r="AW337" s="169">
        <v>0</v>
      </c>
    </row>
    <row r="338" ht="16.5" customHeight="1" spans="1:49">
      <c r="A338" s="167" t="s">
        <v>529</v>
      </c>
      <c r="B338" s="167" t="s">
        <v>125</v>
      </c>
      <c r="C338" s="167" t="s">
        <v>538</v>
      </c>
      <c r="D338" s="168" t="s">
        <v>539</v>
      </c>
      <c r="E338" s="169">
        <v>0</v>
      </c>
      <c r="F338" s="169">
        <v>0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69">
        <v>0</v>
      </c>
      <c r="P338" s="169">
        <v>0</v>
      </c>
      <c r="Q338" s="177">
        <v>0</v>
      </c>
      <c r="R338" s="169">
        <v>0</v>
      </c>
      <c r="S338" s="169">
        <v>0</v>
      </c>
      <c r="T338" s="169">
        <v>0</v>
      </c>
      <c r="U338" s="169">
        <v>0</v>
      </c>
      <c r="V338" s="169">
        <v>0</v>
      </c>
      <c r="W338" s="169">
        <v>0</v>
      </c>
      <c r="X338" s="169">
        <v>0</v>
      </c>
      <c r="Y338" s="169">
        <v>0</v>
      </c>
      <c r="Z338" s="169">
        <v>0</v>
      </c>
      <c r="AA338" s="169">
        <v>0</v>
      </c>
      <c r="AB338" s="167" t="s">
        <v>529</v>
      </c>
      <c r="AC338" s="167" t="s">
        <v>125</v>
      </c>
      <c r="AD338" s="167" t="s">
        <v>538</v>
      </c>
      <c r="AE338" s="168" t="s">
        <v>539</v>
      </c>
      <c r="AF338" s="169">
        <v>0</v>
      </c>
      <c r="AG338" s="169">
        <v>0</v>
      </c>
      <c r="AH338" s="169">
        <v>0</v>
      </c>
      <c r="AI338" s="186">
        <v>0</v>
      </c>
      <c r="AJ338" s="169">
        <v>0</v>
      </c>
      <c r="AK338" s="169">
        <v>0</v>
      </c>
      <c r="AL338" s="169">
        <v>0</v>
      </c>
      <c r="AM338" s="169">
        <v>0</v>
      </c>
      <c r="AN338" s="169">
        <v>0</v>
      </c>
      <c r="AO338" s="169">
        <v>0</v>
      </c>
      <c r="AP338" s="169">
        <v>0</v>
      </c>
      <c r="AQ338" s="169">
        <v>0</v>
      </c>
      <c r="AR338" s="169">
        <v>0</v>
      </c>
      <c r="AS338" s="169">
        <v>0</v>
      </c>
      <c r="AT338" s="169">
        <v>0</v>
      </c>
      <c r="AU338" s="169">
        <v>0</v>
      </c>
      <c r="AV338" s="169">
        <v>0</v>
      </c>
      <c r="AW338" s="169">
        <v>0</v>
      </c>
    </row>
    <row r="339" ht="16.5" customHeight="1" spans="1:49">
      <c r="A339" s="167" t="s">
        <v>529</v>
      </c>
      <c r="B339" s="167" t="s">
        <v>125</v>
      </c>
      <c r="C339" s="167" t="s">
        <v>413</v>
      </c>
      <c r="D339" s="168" t="s">
        <v>540</v>
      </c>
      <c r="E339" s="169">
        <v>0</v>
      </c>
      <c r="F339" s="169">
        <v>0</v>
      </c>
      <c r="G339" s="169">
        <v>0</v>
      </c>
      <c r="H339" s="169">
        <v>0</v>
      </c>
      <c r="I339" s="169">
        <v>0</v>
      </c>
      <c r="J339" s="169">
        <v>0</v>
      </c>
      <c r="K339" s="169">
        <v>0</v>
      </c>
      <c r="L339" s="169">
        <v>0</v>
      </c>
      <c r="M339" s="169">
        <v>0</v>
      </c>
      <c r="N339" s="169">
        <v>0</v>
      </c>
      <c r="O339" s="169">
        <v>0</v>
      </c>
      <c r="P339" s="169">
        <v>0</v>
      </c>
      <c r="Q339" s="177">
        <v>0</v>
      </c>
      <c r="R339" s="169">
        <v>0</v>
      </c>
      <c r="S339" s="169">
        <v>0</v>
      </c>
      <c r="T339" s="169">
        <v>0</v>
      </c>
      <c r="U339" s="169">
        <v>0</v>
      </c>
      <c r="V339" s="169">
        <v>0</v>
      </c>
      <c r="W339" s="169">
        <v>0</v>
      </c>
      <c r="X339" s="169">
        <v>0</v>
      </c>
      <c r="Y339" s="169">
        <v>0</v>
      </c>
      <c r="Z339" s="169">
        <v>0</v>
      </c>
      <c r="AA339" s="169">
        <v>0</v>
      </c>
      <c r="AB339" s="167" t="s">
        <v>529</v>
      </c>
      <c r="AC339" s="167" t="s">
        <v>125</v>
      </c>
      <c r="AD339" s="167" t="s">
        <v>413</v>
      </c>
      <c r="AE339" s="168" t="s">
        <v>540</v>
      </c>
      <c r="AF339" s="169">
        <v>0</v>
      </c>
      <c r="AG339" s="169">
        <v>0</v>
      </c>
      <c r="AH339" s="169">
        <v>0</v>
      </c>
      <c r="AI339" s="186">
        <v>0</v>
      </c>
      <c r="AJ339" s="169">
        <v>0</v>
      </c>
      <c r="AK339" s="169">
        <v>0</v>
      </c>
      <c r="AL339" s="169">
        <v>0</v>
      </c>
      <c r="AM339" s="169">
        <v>0</v>
      </c>
      <c r="AN339" s="169">
        <v>0</v>
      </c>
      <c r="AO339" s="169">
        <v>0</v>
      </c>
      <c r="AP339" s="169">
        <v>0</v>
      </c>
      <c r="AQ339" s="169">
        <v>0</v>
      </c>
      <c r="AR339" s="169">
        <v>0</v>
      </c>
      <c r="AS339" s="169">
        <v>0</v>
      </c>
      <c r="AT339" s="169">
        <v>0</v>
      </c>
      <c r="AU339" s="169">
        <v>0</v>
      </c>
      <c r="AV339" s="169">
        <v>0</v>
      </c>
      <c r="AW339" s="169">
        <v>0</v>
      </c>
    </row>
    <row r="340" ht="16.5" customHeight="1" spans="1:49">
      <c r="A340" s="167" t="s">
        <v>529</v>
      </c>
      <c r="B340" s="167" t="s">
        <v>125</v>
      </c>
      <c r="C340" s="167" t="s">
        <v>192</v>
      </c>
      <c r="D340" s="168" t="s">
        <v>541</v>
      </c>
      <c r="E340" s="169">
        <v>0</v>
      </c>
      <c r="F340" s="169">
        <v>0</v>
      </c>
      <c r="G340" s="169">
        <v>0</v>
      </c>
      <c r="H340" s="169">
        <v>0</v>
      </c>
      <c r="I340" s="169">
        <v>0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69">
        <v>0</v>
      </c>
      <c r="P340" s="169">
        <v>0</v>
      </c>
      <c r="Q340" s="177">
        <v>0</v>
      </c>
      <c r="R340" s="169">
        <v>0</v>
      </c>
      <c r="S340" s="169">
        <v>0</v>
      </c>
      <c r="T340" s="169">
        <v>0</v>
      </c>
      <c r="U340" s="169">
        <v>0</v>
      </c>
      <c r="V340" s="169">
        <v>0</v>
      </c>
      <c r="W340" s="169">
        <v>0</v>
      </c>
      <c r="X340" s="169">
        <v>0</v>
      </c>
      <c r="Y340" s="169">
        <v>0</v>
      </c>
      <c r="Z340" s="169">
        <v>0</v>
      </c>
      <c r="AA340" s="169">
        <v>0</v>
      </c>
      <c r="AB340" s="167" t="s">
        <v>529</v>
      </c>
      <c r="AC340" s="167" t="s">
        <v>125</v>
      </c>
      <c r="AD340" s="167" t="s">
        <v>192</v>
      </c>
      <c r="AE340" s="168" t="s">
        <v>541</v>
      </c>
      <c r="AF340" s="169">
        <v>0</v>
      </c>
      <c r="AG340" s="169">
        <v>0</v>
      </c>
      <c r="AH340" s="169">
        <v>0</v>
      </c>
      <c r="AI340" s="186">
        <v>0</v>
      </c>
      <c r="AJ340" s="169">
        <v>0</v>
      </c>
      <c r="AK340" s="169">
        <v>0</v>
      </c>
      <c r="AL340" s="169">
        <v>0</v>
      </c>
      <c r="AM340" s="169">
        <v>0</v>
      </c>
      <c r="AN340" s="169">
        <v>0</v>
      </c>
      <c r="AO340" s="169">
        <v>0</v>
      </c>
      <c r="AP340" s="169">
        <v>0</v>
      </c>
      <c r="AQ340" s="169">
        <v>0</v>
      </c>
      <c r="AR340" s="169">
        <v>0</v>
      </c>
      <c r="AS340" s="169">
        <v>0</v>
      </c>
      <c r="AT340" s="169">
        <v>0</v>
      </c>
      <c r="AU340" s="169">
        <v>0</v>
      </c>
      <c r="AV340" s="169">
        <v>0</v>
      </c>
      <c r="AW340" s="169">
        <v>0</v>
      </c>
    </row>
    <row r="341" ht="16.5" customHeight="1" spans="1:49">
      <c r="A341" s="167" t="s">
        <v>529</v>
      </c>
      <c r="B341" s="167" t="s">
        <v>125</v>
      </c>
      <c r="C341" s="167" t="s">
        <v>196</v>
      </c>
      <c r="D341" s="168" t="s">
        <v>542</v>
      </c>
      <c r="E341" s="169">
        <v>0</v>
      </c>
      <c r="F341" s="169">
        <v>0</v>
      </c>
      <c r="G341" s="169">
        <v>0</v>
      </c>
      <c r="H341" s="169">
        <v>0</v>
      </c>
      <c r="I341" s="169">
        <v>0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0</v>
      </c>
      <c r="Q341" s="177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  <c r="Z341" s="169">
        <v>0</v>
      </c>
      <c r="AA341" s="169">
        <v>0</v>
      </c>
      <c r="AB341" s="167" t="s">
        <v>529</v>
      </c>
      <c r="AC341" s="167" t="s">
        <v>125</v>
      </c>
      <c r="AD341" s="167" t="s">
        <v>196</v>
      </c>
      <c r="AE341" s="168" t="s">
        <v>542</v>
      </c>
      <c r="AF341" s="169">
        <v>0</v>
      </c>
      <c r="AG341" s="169">
        <v>0</v>
      </c>
      <c r="AH341" s="169">
        <v>0</v>
      </c>
      <c r="AI341" s="186">
        <v>0</v>
      </c>
      <c r="AJ341" s="169">
        <v>0</v>
      </c>
      <c r="AK341" s="169">
        <v>0</v>
      </c>
      <c r="AL341" s="169">
        <v>0</v>
      </c>
      <c r="AM341" s="169">
        <v>0</v>
      </c>
      <c r="AN341" s="169">
        <v>0</v>
      </c>
      <c r="AO341" s="169">
        <v>0</v>
      </c>
      <c r="AP341" s="169">
        <v>0</v>
      </c>
      <c r="AQ341" s="169">
        <v>0</v>
      </c>
      <c r="AR341" s="169">
        <v>0</v>
      </c>
      <c r="AS341" s="169">
        <v>0</v>
      </c>
      <c r="AT341" s="169">
        <v>0</v>
      </c>
      <c r="AU341" s="169">
        <v>0</v>
      </c>
      <c r="AV341" s="169">
        <v>0</v>
      </c>
      <c r="AW341" s="169">
        <v>0</v>
      </c>
    </row>
    <row r="342" ht="16.5" customHeight="1" spans="1:49">
      <c r="A342" s="167" t="s">
        <v>529</v>
      </c>
      <c r="B342" s="167" t="s">
        <v>125</v>
      </c>
      <c r="C342" s="167" t="s">
        <v>543</v>
      </c>
      <c r="D342" s="168" t="s">
        <v>544</v>
      </c>
      <c r="E342" s="169">
        <v>0</v>
      </c>
      <c r="F342" s="169">
        <v>0</v>
      </c>
      <c r="G342" s="169">
        <v>0</v>
      </c>
      <c r="H342" s="169">
        <v>0</v>
      </c>
      <c r="I342" s="169">
        <v>0</v>
      </c>
      <c r="J342" s="169">
        <v>0</v>
      </c>
      <c r="K342" s="169">
        <v>0</v>
      </c>
      <c r="L342" s="169">
        <v>0</v>
      </c>
      <c r="M342" s="169">
        <v>0</v>
      </c>
      <c r="N342" s="169">
        <v>0</v>
      </c>
      <c r="O342" s="169">
        <v>0</v>
      </c>
      <c r="P342" s="169">
        <v>0</v>
      </c>
      <c r="Q342" s="177">
        <v>0</v>
      </c>
      <c r="R342" s="169">
        <v>0</v>
      </c>
      <c r="S342" s="169">
        <v>0</v>
      </c>
      <c r="T342" s="169">
        <v>0</v>
      </c>
      <c r="U342" s="169">
        <v>0</v>
      </c>
      <c r="V342" s="169">
        <v>0</v>
      </c>
      <c r="W342" s="169">
        <v>0</v>
      </c>
      <c r="X342" s="169">
        <v>0</v>
      </c>
      <c r="Y342" s="169">
        <v>0</v>
      </c>
      <c r="Z342" s="169">
        <v>0</v>
      </c>
      <c r="AA342" s="169">
        <v>0</v>
      </c>
      <c r="AB342" s="167" t="s">
        <v>529</v>
      </c>
      <c r="AC342" s="167" t="s">
        <v>125</v>
      </c>
      <c r="AD342" s="167" t="s">
        <v>543</v>
      </c>
      <c r="AE342" s="168" t="s">
        <v>544</v>
      </c>
      <c r="AF342" s="169">
        <v>0</v>
      </c>
      <c r="AG342" s="169">
        <v>0</v>
      </c>
      <c r="AH342" s="169">
        <v>0</v>
      </c>
      <c r="AI342" s="186">
        <v>0</v>
      </c>
      <c r="AJ342" s="169">
        <v>0</v>
      </c>
      <c r="AK342" s="169">
        <v>0</v>
      </c>
      <c r="AL342" s="169">
        <v>0</v>
      </c>
      <c r="AM342" s="169">
        <v>0</v>
      </c>
      <c r="AN342" s="169">
        <v>0</v>
      </c>
      <c r="AO342" s="169">
        <v>0</v>
      </c>
      <c r="AP342" s="169">
        <v>0</v>
      </c>
      <c r="AQ342" s="169">
        <v>0</v>
      </c>
      <c r="AR342" s="169">
        <v>0</v>
      </c>
      <c r="AS342" s="169">
        <v>0</v>
      </c>
      <c r="AT342" s="169">
        <v>0</v>
      </c>
      <c r="AU342" s="169">
        <v>0</v>
      </c>
      <c r="AV342" s="169">
        <v>0</v>
      </c>
      <c r="AW342" s="169">
        <v>0</v>
      </c>
    </row>
    <row r="343" ht="16.5" customHeight="1" spans="1:49">
      <c r="A343" s="167" t="s">
        <v>529</v>
      </c>
      <c r="B343" s="167" t="s">
        <v>125</v>
      </c>
      <c r="C343" s="167" t="s">
        <v>545</v>
      </c>
      <c r="D343" s="168" t="s">
        <v>546</v>
      </c>
      <c r="E343" s="169">
        <v>0</v>
      </c>
      <c r="F343" s="169">
        <v>0</v>
      </c>
      <c r="G343" s="169">
        <v>0</v>
      </c>
      <c r="H343" s="169">
        <v>0</v>
      </c>
      <c r="I343" s="169">
        <v>0</v>
      </c>
      <c r="J343" s="169">
        <v>0</v>
      </c>
      <c r="K343" s="169">
        <v>0</v>
      </c>
      <c r="L343" s="169">
        <v>0</v>
      </c>
      <c r="M343" s="169">
        <v>0</v>
      </c>
      <c r="N343" s="169">
        <v>0</v>
      </c>
      <c r="O343" s="169">
        <v>0</v>
      </c>
      <c r="P343" s="169">
        <v>0</v>
      </c>
      <c r="Q343" s="177">
        <v>0</v>
      </c>
      <c r="R343" s="169">
        <v>0</v>
      </c>
      <c r="S343" s="169">
        <v>0</v>
      </c>
      <c r="T343" s="169">
        <v>0</v>
      </c>
      <c r="U343" s="169">
        <v>0</v>
      </c>
      <c r="V343" s="169">
        <v>0</v>
      </c>
      <c r="W343" s="169">
        <v>0</v>
      </c>
      <c r="X343" s="169">
        <v>0</v>
      </c>
      <c r="Y343" s="169">
        <v>0</v>
      </c>
      <c r="Z343" s="169">
        <v>0</v>
      </c>
      <c r="AA343" s="169">
        <v>0</v>
      </c>
      <c r="AB343" s="167" t="s">
        <v>529</v>
      </c>
      <c r="AC343" s="167" t="s">
        <v>125</v>
      </c>
      <c r="AD343" s="167" t="s">
        <v>545</v>
      </c>
      <c r="AE343" s="168" t="s">
        <v>546</v>
      </c>
      <c r="AF343" s="169">
        <v>0</v>
      </c>
      <c r="AG343" s="169">
        <v>0</v>
      </c>
      <c r="AH343" s="169">
        <v>0</v>
      </c>
      <c r="AI343" s="186">
        <v>0</v>
      </c>
      <c r="AJ343" s="169">
        <v>0</v>
      </c>
      <c r="AK343" s="169">
        <v>0</v>
      </c>
      <c r="AL343" s="169">
        <v>0</v>
      </c>
      <c r="AM343" s="169">
        <v>0</v>
      </c>
      <c r="AN343" s="169">
        <v>0</v>
      </c>
      <c r="AO343" s="169">
        <v>0</v>
      </c>
      <c r="AP343" s="169">
        <v>0</v>
      </c>
      <c r="AQ343" s="169">
        <v>0</v>
      </c>
      <c r="AR343" s="169">
        <v>0</v>
      </c>
      <c r="AS343" s="169">
        <v>0</v>
      </c>
      <c r="AT343" s="169">
        <v>0</v>
      </c>
      <c r="AU343" s="169">
        <v>0</v>
      </c>
      <c r="AV343" s="169">
        <v>0</v>
      </c>
      <c r="AW343" s="169">
        <v>0</v>
      </c>
    </row>
    <row r="344" ht="16.5" customHeight="1" spans="1:49">
      <c r="A344" s="167" t="s">
        <v>529</v>
      </c>
      <c r="B344" s="167" t="s">
        <v>125</v>
      </c>
      <c r="C344" s="167" t="s">
        <v>547</v>
      </c>
      <c r="D344" s="168" t="s">
        <v>548</v>
      </c>
      <c r="E344" s="169">
        <v>0</v>
      </c>
      <c r="F344" s="169">
        <v>0</v>
      </c>
      <c r="G344" s="169">
        <v>0</v>
      </c>
      <c r="H344" s="169">
        <v>0</v>
      </c>
      <c r="I344" s="169">
        <v>0</v>
      </c>
      <c r="J344" s="169">
        <v>0</v>
      </c>
      <c r="K344" s="169">
        <v>0</v>
      </c>
      <c r="L344" s="169">
        <v>0</v>
      </c>
      <c r="M344" s="169">
        <v>0</v>
      </c>
      <c r="N344" s="169">
        <v>0</v>
      </c>
      <c r="O344" s="169">
        <v>0</v>
      </c>
      <c r="P344" s="169">
        <v>0</v>
      </c>
      <c r="Q344" s="177">
        <v>0</v>
      </c>
      <c r="R344" s="169">
        <v>0</v>
      </c>
      <c r="S344" s="169">
        <v>0</v>
      </c>
      <c r="T344" s="169">
        <v>0</v>
      </c>
      <c r="U344" s="169">
        <v>0</v>
      </c>
      <c r="V344" s="169">
        <v>0</v>
      </c>
      <c r="W344" s="169">
        <v>0</v>
      </c>
      <c r="X344" s="169">
        <v>0</v>
      </c>
      <c r="Y344" s="169">
        <v>0</v>
      </c>
      <c r="Z344" s="169">
        <v>0</v>
      </c>
      <c r="AA344" s="169">
        <v>0</v>
      </c>
      <c r="AB344" s="167" t="s">
        <v>529</v>
      </c>
      <c r="AC344" s="167" t="s">
        <v>125</v>
      </c>
      <c r="AD344" s="167" t="s">
        <v>547</v>
      </c>
      <c r="AE344" s="168" t="s">
        <v>548</v>
      </c>
      <c r="AF344" s="169">
        <v>0</v>
      </c>
      <c r="AG344" s="169">
        <v>0</v>
      </c>
      <c r="AH344" s="169">
        <v>0</v>
      </c>
      <c r="AI344" s="186">
        <v>0</v>
      </c>
      <c r="AJ344" s="169">
        <v>0</v>
      </c>
      <c r="AK344" s="169">
        <v>0</v>
      </c>
      <c r="AL344" s="169">
        <v>0</v>
      </c>
      <c r="AM344" s="169">
        <v>0</v>
      </c>
      <c r="AN344" s="169">
        <v>0</v>
      </c>
      <c r="AO344" s="169">
        <v>0</v>
      </c>
      <c r="AP344" s="169">
        <v>0</v>
      </c>
      <c r="AQ344" s="169">
        <v>0</v>
      </c>
      <c r="AR344" s="169">
        <v>0</v>
      </c>
      <c r="AS344" s="169">
        <v>0</v>
      </c>
      <c r="AT344" s="169">
        <v>0</v>
      </c>
      <c r="AU344" s="169">
        <v>0</v>
      </c>
      <c r="AV344" s="169">
        <v>0</v>
      </c>
      <c r="AW344" s="169">
        <v>0</v>
      </c>
    </row>
    <row r="345" ht="16.5" customHeight="1" spans="1:49">
      <c r="A345" s="167" t="s">
        <v>529</v>
      </c>
      <c r="B345" s="167" t="s">
        <v>125</v>
      </c>
      <c r="C345" s="167" t="s">
        <v>141</v>
      </c>
      <c r="D345" s="168" t="s">
        <v>549</v>
      </c>
      <c r="E345" s="169">
        <v>0</v>
      </c>
      <c r="F345" s="169">
        <v>0</v>
      </c>
      <c r="G345" s="169">
        <v>0</v>
      </c>
      <c r="H345" s="169">
        <v>0</v>
      </c>
      <c r="I345" s="169">
        <v>0</v>
      </c>
      <c r="J345" s="169">
        <v>0</v>
      </c>
      <c r="K345" s="169">
        <v>0</v>
      </c>
      <c r="L345" s="169">
        <v>0</v>
      </c>
      <c r="M345" s="169">
        <v>0</v>
      </c>
      <c r="N345" s="169">
        <v>0</v>
      </c>
      <c r="O345" s="169">
        <v>0</v>
      </c>
      <c r="P345" s="169">
        <v>0</v>
      </c>
      <c r="Q345" s="177">
        <v>0</v>
      </c>
      <c r="R345" s="169">
        <v>0</v>
      </c>
      <c r="S345" s="169">
        <v>0</v>
      </c>
      <c r="T345" s="169">
        <v>0</v>
      </c>
      <c r="U345" s="169">
        <v>0</v>
      </c>
      <c r="V345" s="169">
        <v>0</v>
      </c>
      <c r="W345" s="169">
        <v>0</v>
      </c>
      <c r="X345" s="169">
        <v>0</v>
      </c>
      <c r="Y345" s="169">
        <v>0</v>
      </c>
      <c r="Z345" s="169">
        <v>0</v>
      </c>
      <c r="AA345" s="169">
        <v>0</v>
      </c>
      <c r="AB345" s="167" t="s">
        <v>529</v>
      </c>
      <c r="AC345" s="167" t="s">
        <v>125</v>
      </c>
      <c r="AD345" s="167" t="s">
        <v>141</v>
      </c>
      <c r="AE345" s="168" t="s">
        <v>549</v>
      </c>
      <c r="AF345" s="169">
        <v>0</v>
      </c>
      <c r="AG345" s="169">
        <v>0</v>
      </c>
      <c r="AH345" s="169">
        <v>0</v>
      </c>
      <c r="AI345" s="186">
        <v>0</v>
      </c>
      <c r="AJ345" s="169">
        <v>0</v>
      </c>
      <c r="AK345" s="169">
        <v>0</v>
      </c>
      <c r="AL345" s="169">
        <v>0</v>
      </c>
      <c r="AM345" s="169">
        <v>0</v>
      </c>
      <c r="AN345" s="169">
        <v>0</v>
      </c>
      <c r="AO345" s="169">
        <v>0</v>
      </c>
      <c r="AP345" s="169">
        <v>0</v>
      </c>
      <c r="AQ345" s="169">
        <v>0</v>
      </c>
      <c r="AR345" s="169">
        <v>0</v>
      </c>
      <c r="AS345" s="169">
        <v>0</v>
      </c>
      <c r="AT345" s="169">
        <v>0</v>
      </c>
      <c r="AU345" s="169">
        <v>0</v>
      </c>
      <c r="AV345" s="169">
        <v>0</v>
      </c>
      <c r="AW345" s="169">
        <v>0</v>
      </c>
    </row>
    <row r="346" ht="16.5" customHeight="1" spans="1:49">
      <c r="A346" s="167"/>
      <c r="B346" s="167" t="s">
        <v>127</v>
      </c>
      <c r="C346" s="167"/>
      <c r="D346" s="168" t="s">
        <v>550</v>
      </c>
      <c r="E346" s="169">
        <v>3028.63</v>
      </c>
      <c r="F346" s="169">
        <v>2524.55</v>
      </c>
      <c r="G346" s="169">
        <v>1383.11</v>
      </c>
      <c r="H346" s="169">
        <v>218.3</v>
      </c>
      <c r="I346" s="169">
        <v>92.25</v>
      </c>
      <c r="J346" s="169">
        <v>94.37</v>
      </c>
      <c r="K346" s="169">
        <v>0</v>
      </c>
      <c r="L346" s="169">
        <v>31.68</v>
      </c>
      <c r="M346" s="169">
        <v>238.45</v>
      </c>
      <c r="N346" s="169">
        <v>103.82</v>
      </c>
      <c r="O346" s="169">
        <v>0</v>
      </c>
      <c r="P346" s="169">
        <v>134.63</v>
      </c>
      <c r="Q346" s="177">
        <v>0</v>
      </c>
      <c r="R346" s="169">
        <v>0</v>
      </c>
      <c r="S346" s="169">
        <v>632.25</v>
      </c>
      <c r="T346" s="169">
        <v>0</v>
      </c>
      <c r="U346" s="169">
        <v>0</v>
      </c>
      <c r="V346" s="169">
        <v>0</v>
      </c>
      <c r="W346" s="169">
        <v>0</v>
      </c>
      <c r="X346" s="169">
        <v>0</v>
      </c>
      <c r="Y346" s="169">
        <v>0</v>
      </c>
      <c r="Z346" s="169">
        <v>0</v>
      </c>
      <c r="AA346" s="169">
        <v>52.45</v>
      </c>
      <c r="AB346" s="167"/>
      <c r="AC346" s="167" t="s">
        <v>127</v>
      </c>
      <c r="AD346" s="167"/>
      <c r="AE346" s="168" t="s">
        <v>550</v>
      </c>
      <c r="AF346" s="169">
        <v>312.67</v>
      </c>
      <c r="AG346" s="169">
        <v>286.27</v>
      </c>
      <c r="AH346" s="169">
        <v>26.4</v>
      </c>
      <c r="AI346" s="186">
        <v>0</v>
      </c>
      <c r="AJ346" s="169">
        <v>191.4</v>
      </c>
      <c r="AK346" s="169">
        <v>156.84</v>
      </c>
      <c r="AL346" s="169">
        <v>0</v>
      </c>
      <c r="AM346" s="169">
        <v>156.84</v>
      </c>
      <c r="AN346" s="169">
        <v>0</v>
      </c>
      <c r="AO346" s="169">
        <v>0</v>
      </c>
      <c r="AP346" s="169">
        <v>34.56</v>
      </c>
      <c r="AQ346" s="169">
        <v>0</v>
      </c>
      <c r="AR346" s="169">
        <v>0</v>
      </c>
      <c r="AS346" s="169">
        <v>0</v>
      </c>
      <c r="AT346" s="169">
        <v>0</v>
      </c>
      <c r="AU346" s="169">
        <v>0</v>
      </c>
      <c r="AV346" s="169">
        <v>0</v>
      </c>
      <c r="AW346" s="169">
        <v>0</v>
      </c>
    </row>
    <row r="347" ht="16.5" customHeight="1" spans="1:49">
      <c r="A347" s="167" t="s">
        <v>529</v>
      </c>
      <c r="B347" s="167" t="s">
        <v>129</v>
      </c>
      <c r="C347" s="167" t="s">
        <v>122</v>
      </c>
      <c r="D347" s="168" t="s">
        <v>551</v>
      </c>
      <c r="E347" s="169">
        <v>703.11</v>
      </c>
      <c r="F347" s="169">
        <v>553.56</v>
      </c>
      <c r="G347" s="169">
        <v>271.88</v>
      </c>
      <c r="H347" s="169">
        <v>130.61</v>
      </c>
      <c r="I347" s="169">
        <v>90</v>
      </c>
      <c r="J347" s="169">
        <v>8.93</v>
      </c>
      <c r="K347" s="169">
        <v>0</v>
      </c>
      <c r="L347" s="169">
        <v>31.68</v>
      </c>
      <c r="M347" s="169">
        <v>42.37</v>
      </c>
      <c r="N347" s="169">
        <v>22.66</v>
      </c>
      <c r="O347" s="169">
        <v>0</v>
      </c>
      <c r="P347" s="169">
        <v>19.72</v>
      </c>
      <c r="Q347" s="177">
        <v>0</v>
      </c>
      <c r="R347" s="169">
        <v>0</v>
      </c>
      <c r="S347" s="169">
        <v>56.25</v>
      </c>
      <c r="T347" s="169">
        <v>0</v>
      </c>
      <c r="U347" s="169">
        <v>0</v>
      </c>
      <c r="V347" s="169">
        <v>0</v>
      </c>
      <c r="W347" s="169">
        <v>0</v>
      </c>
      <c r="X347" s="169">
        <v>0</v>
      </c>
      <c r="Y347" s="169">
        <v>0</v>
      </c>
      <c r="Z347" s="169">
        <v>0</v>
      </c>
      <c r="AA347" s="169">
        <v>52.45</v>
      </c>
      <c r="AB347" s="167" t="s">
        <v>529</v>
      </c>
      <c r="AC347" s="167" t="s">
        <v>129</v>
      </c>
      <c r="AD347" s="167" t="s">
        <v>122</v>
      </c>
      <c r="AE347" s="168" t="s">
        <v>551</v>
      </c>
      <c r="AF347" s="169">
        <v>142.37</v>
      </c>
      <c r="AG347" s="169">
        <v>115.97</v>
      </c>
      <c r="AH347" s="169">
        <v>26.4</v>
      </c>
      <c r="AI347" s="186">
        <v>0</v>
      </c>
      <c r="AJ347" s="169">
        <v>7.18</v>
      </c>
      <c r="AK347" s="169">
        <v>0</v>
      </c>
      <c r="AL347" s="169">
        <v>0</v>
      </c>
      <c r="AM347" s="169">
        <v>0</v>
      </c>
      <c r="AN347" s="169">
        <v>0</v>
      </c>
      <c r="AO347" s="169">
        <v>0</v>
      </c>
      <c r="AP347" s="169">
        <v>7.18</v>
      </c>
      <c r="AQ347" s="169">
        <v>0</v>
      </c>
      <c r="AR347" s="169">
        <v>0</v>
      </c>
      <c r="AS347" s="169">
        <v>0</v>
      </c>
      <c r="AT347" s="169">
        <v>0</v>
      </c>
      <c r="AU347" s="169">
        <v>0</v>
      </c>
      <c r="AV347" s="169">
        <v>0</v>
      </c>
      <c r="AW347" s="169">
        <v>0</v>
      </c>
    </row>
    <row r="348" ht="16.5" customHeight="1" spans="1:49">
      <c r="A348" s="167" t="s">
        <v>529</v>
      </c>
      <c r="B348" s="167" t="s">
        <v>129</v>
      </c>
      <c r="C348" s="167" t="s">
        <v>143</v>
      </c>
      <c r="D348" s="168" t="s">
        <v>552</v>
      </c>
      <c r="E348" s="169">
        <v>2324.91</v>
      </c>
      <c r="F348" s="169">
        <v>1971</v>
      </c>
      <c r="G348" s="169">
        <v>1111.23</v>
      </c>
      <c r="H348" s="169">
        <v>87.69</v>
      </c>
      <c r="I348" s="169">
        <v>2.25</v>
      </c>
      <c r="J348" s="169">
        <v>85.44</v>
      </c>
      <c r="K348" s="169">
        <v>0</v>
      </c>
      <c r="L348" s="169">
        <v>0</v>
      </c>
      <c r="M348" s="169">
        <v>196.07</v>
      </c>
      <c r="N348" s="169">
        <v>81.16</v>
      </c>
      <c r="O348" s="169">
        <v>0</v>
      </c>
      <c r="P348" s="169">
        <v>114.91</v>
      </c>
      <c r="Q348" s="177">
        <v>0</v>
      </c>
      <c r="R348" s="169">
        <v>0</v>
      </c>
      <c r="S348" s="169">
        <v>576</v>
      </c>
      <c r="T348" s="169">
        <v>0</v>
      </c>
      <c r="U348" s="169">
        <v>0</v>
      </c>
      <c r="V348" s="169">
        <v>0</v>
      </c>
      <c r="W348" s="169">
        <v>0</v>
      </c>
      <c r="X348" s="169">
        <v>0</v>
      </c>
      <c r="Y348" s="169">
        <v>0</v>
      </c>
      <c r="Z348" s="169">
        <v>0</v>
      </c>
      <c r="AA348" s="169">
        <v>0</v>
      </c>
      <c r="AB348" s="167" t="s">
        <v>529</v>
      </c>
      <c r="AC348" s="167" t="s">
        <v>129</v>
      </c>
      <c r="AD348" s="167" t="s">
        <v>143</v>
      </c>
      <c r="AE348" s="168" t="s">
        <v>552</v>
      </c>
      <c r="AF348" s="169">
        <v>170.3</v>
      </c>
      <c r="AG348" s="169">
        <v>170.3</v>
      </c>
      <c r="AH348" s="169">
        <v>0</v>
      </c>
      <c r="AI348" s="186">
        <v>0</v>
      </c>
      <c r="AJ348" s="169">
        <v>183.61</v>
      </c>
      <c r="AK348" s="169">
        <v>156.84</v>
      </c>
      <c r="AL348" s="169">
        <v>0</v>
      </c>
      <c r="AM348" s="169">
        <v>156.84</v>
      </c>
      <c r="AN348" s="169">
        <v>0</v>
      </c>
      <c r="AO348" s="169">
        <v>0</v>
      </c>
      <c r="AP348" s="169">
        <v>26.77</v>
      </c>
      <c r="AQ348" s="169">
        <v>0</v>
      </c>
      <c r="AR348" s="169">
        <v>0</v>
      </c>
      <c r="AS348" s="169">
        <v>0</v>
      </c>
      <c r="AT348" s="169">
        <v>0</v>
      </c>
      <c r="AU348" s="169">
        <v>0</v>
      </c>
      <c r="AV348" s="169">
        <v>0</v>
      </c>
      <c r="AW348" s="169">
        <v>0</v>
      </c>
    </row>
    <row r="349" ht="16.5" customHeight="1" spans="1:49">
      <c r="A349" s="167" t="s">
        <v>529</v>
      </c>
      <c r="B349" s="167" t="s">
        <v>129</v>
      </c>
      <c r="C349" s="167" t="s">
        <v>148</v>
      </c>
      <c r="D349" s="168" t="s">
        <v>553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77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69">
        <v>0</v>
      </c>
      <c r="Z349" s="169">
        <v>0</v>
      </c>
      <c r="AA349" s="169">
        <v>0</v>
      </c>
      <c r="AB349" s="167" t="s">
        <v>529</v>
      </c>
      <c r="AC349" s="167" t="s">
        <v>129</v>
      </c>
      <c r="AD349" s="167" t="s">
        <v>148</v>
      </c>
      <c r="AE349" s="168" t="s">
        <v>553</v>
      </c>
      <c r="AF349" s="169">
        <v>0</v>
      </c>
      <c r="AG349" s="169">
        <v>0</v>
      </c>
      <c r="AH349" s="169">
        <v>0</v>
      </c>
      <c r="AI349" s="186">
        <v>0</v>
      </c>
      <c r="AJ349" s="169">
        <v>0</v>
      </c>
      <c r="AK349" s="169">
        <v>0</v>
      </c>
      <c r="AL349" s="169">
        <v>0</v>
      </c>
      <c r="AM349" s="169">
        <v>0</v>
      </c>
      <c r="AN349" s="169">
        <v>0</v>
      </c>
      <c r="AO349" s="169">
        <v>0</v>
      </c>
      <c r="AP349" s="169">
        <v>0</v>
      </c>
      <c r="AQ349" s="169">
        <v>0</v>
      </c>
      <c r="AR349" s="169">
        <v>0</v>
      </c>
      <c r="AS349" s="169">
        <v>0</v>
      </c>
      <c r="AT349" s="169">
        <v>0</v>
      </c>
      <c r="AU349" s="169">
        <v>0</v>
      </c>
      <c r="AV349" s="169">
        <v>0</v>
      </c>
      <c r="AW349" s="169">
        <v>0</v>
      </c>
    </row>
    <row r="350" ht="16.5" customHeight="1" spans="1:49">
      <c r="A350" s="167" t="s">
        <v>529</v>
      </c>
      <c r="B350" s="167" t="s">
        <v>129</v>
      </c>
      <c r="C350" s="167" t="s">
        <v>157</v>
      </c>
      <c r="D350" s="168" t="s">
        <v>554</v>
      </c>
      <c r="E350" s="169">
        <v>0</v>
      </c>
      <c r="F350" s="169">
        <v>0</v>
      </c>
      <c r="G350" s="169">
        <v>0</v>
      </c>
      <c r="H350" s="169">
        <v>0</v>
      </c>
      <c r="I350" s="169">
        <v>0</v>
      </c>
      <c r="J350" s="169">
        <v>0</v>
      </c>
      <c r="K350" s="169">
        <v>0</v>
      </c>
      <c r="L350" s="169">
        <v>0</v>
      </c>
      <c r="M350" s="169">
        <v>0</v>
      </c>
      <c r="N350" s="169">
        <v>0</v>
      </c>
      <c r="O350" s="169">
        <v>0</v>
      </c>
      <c r="P350" s="169">
        <v>0</v>
      </c>
      <c r="Q350" s="177">
        <v>0</v>
      </c>
      <c r="R350" s="169">
        <v>0</v>
      </c>
      <c r="S350" s="169">
        <v>0</v>
      </c>
      <c r="T350" s="169">
        <v>0</v>
      </c>
      <c r="U350" s="169">
        <v>0</v>
      </c>
      <c r="V350" s="169">
        <v>0</v>
      </c>
      <c r="W350" s="169">
        <v>0</v>
      </c>
      <c r="X350" s="169">
        <v>0</v>
      </c>
      <c r="Y350" s="169">
        <v>0</v>
      </c>
      <c r="Z350" s="169">
        <v>0</v>
      </c>
      <c r="AA350" s="169">
        <v>0</v>
      </c>
      <c r="AB350" s="167" t="s">
        <v>529</v>
      </c>
      <c r="AC350" s="167" t="s">
        <v>129</v>
      </c>
      <c r="AD350" s="167" t="s">
        <v>157</v>
      </c>
      <c r="AE350" s="168" t="s">
        <v>554</v>
      </c>
      <c r="AF350" s="169">
        <v>0</v>
      </c>
      <c r="AG350" s="169">
        <v>0</v>
      </c>
      <c r="AH350" s="169">
        <v>0</v>
      </c>
      <c r="AI350" s="186">
        <v>0</v>
      </c>
      <c r="AJ350" s="169">
        <v>0</v>
      </c>
      <c r="AK350" s="169">
        <v>0</v>
      </c>
      <c r="AL350" s="169">
        <v>0</v>
      </c>
      <c r="AM350" s="169">
        <v>0</v>
      </c>
      <c r="AN350" s="169">
        <v>0</v>
      </c>
      <c r="AO350" s="169">
        <v>0</v>
      </c>
      <c r="AP350" s="169">
        <v>0</v>
      </c>
      <c r="AQ350" s="169">
        <v>0</v>
      </c>
      <c r="AR350" s="169">
        <v>0</v>
      </c>
      <c r="AS350" s="169">
        <v>0</v>
      </c>
      <c r="AT350" s="169">
        <v>0</v>
      </c>
      <c r="AU350" s="169">
        <v>0</v>
      </c>
      <c r="AV350" s="169">
        <v>0</v>
      </c>
      <c r="AW350" s="169">
        <v>0</v>
      </c>
    </row>
    <row r="351" ht="16.5" customHeight="1" spans="1:49">
      <c r="A351" s="167" t="s">
        <v>529</v>
      </c>
      <c r="B351" s="167" t="s">
        <v>129</v>
      </c>
      <c r="C351" s="167" t="s">
        <v>154</v>
      </c>
      <c r="D351" s="168" t="s">
        <v>555</v>
      </c>
      <c r="E351" s="169">
        <v>0</v>
      </c>
      <c r="F351" s="169">
        <v>0</v>
      </c>
      <c r="G351" s="169">
        <v>0</v>
      </c>
      <c r="H351" s="169">
        <v>0</v>
      </c>
      <c r="I351" s="169">
        <v>0</v>
      </c>
      <c r="J351" s="169">
        <v>0</v>
      </c>
      <c r="K351" s="169">
        <v>0</v>
      </c>
      <c r="L351" s="169">
        <v>0</v>
      </c>
      <c r="M351" s="169">
        <v>0</v>
      </c>
      <c r="N351" s="169">
        <v>0</v>
      </c>
      <c r="O351" s="169">
        <v>0</v>
      </c>
      <c r="P351" s="169">
        <v>0</v>
      </c>
      <c r="Q351" s="177">
        <v>0</v>
      </c>
      <c r="R351" s="169">
        <v>0</v>
      </c>
      <c r="S351" s="169">
        <v>0</v>
      </c>
      <c r="T351" s="169">
        <v>0</v>
      </c>
      <c r="U351" s="169">
        <v>0</v>
      </c>
      <c r="V351" s="169">
        <v>0</v>
      </c>
      <c r="W351" s="169">
        <v>0</v>
      </c>
      <c r="X351" s="169">
        <v>0</v>
      </c>
      <c r="Y351" s="169">
        <v>0</v>
      </c>
      <c r="Z351" s="169">
        <v>0</v>
      </c>
      <c r="AA351" s="169">
        <v>0</v>
      </c>
      <c r="AB351" s="167" t="s">
        <v>529</v>
      </c>
      <c r="AC351" s="167" t="s">
        <v>129</v>
      </c>
      <c r="AD351" s="167" t="s">
        <v>154</v>
      </c>
      <c r="AE351" s="168" t="s">
        <v>555</v>
      </c>
      <c r="AF351" s="169">
        <v>0</v>
      </c>
      <c r="AG351" s="169">
        <v>0</v>
      </c>
      <c r="AH351" s="169">
        <v>0</v>
      </c>
      <c r="AI351" s="186">
        <v>0</v>
      </c>
      <c r="AJ351" s="169">
        <v>0</v>
      </c>
      <c r="AK351" s="169">
        <v>0</v>
      </c>
      <c r="AL351" s="169">
        <v>0</v>
      </c>
      <c r="AM351" s="169">
        <v>0</v>
      </c>
      <c r="AN351" s="169">
        <v>0</v>
      </c>
      <c r="AO351" s="169">
        <v>0</v>
      </c>
      <c r="AP351" s="169">
        <v>0</v>
      </c>
      <c r="AQ351" s="169">
        <v>0</v>
      </c>
      <c r="AR351" s="169">
        <v>0</v>
      </c>
      <c r="AS351" s="169">
        <v>0</v>
      </c>
      <c r="AT351" s="169">
        <v>0</v>
      </c>
      <c r="AU351" s="169">
        <v>0</v>
      </c>
      <c r="AV351" s="169">
        <v>0</v>
      </c>
      <c r="AW351" s="169">
        <v>0</v>
      </c>
    </row>
    <row r="352" ht="16.5" customHeight="1" spans="1:49">
      <c r="A352" s="167" t="s">
        <v>529</v>
      </c>
      <c r="B352" s="167" t="s">
        <v>129</v>
      </c>
      <c r="C352" s="167" t="s">
        <v>311</v>
      </c>
      <c r="D352" s="168" t="s">
        <v>556</v>
      </c>
      <c r="E352" s="169">
        <v>0</v>
      </c>
      <c r="F352" s="169">
        <v>0</v>
      </c>
      <c r="G352" s="169">
        <v>0</v>
      </c>
      <c r="H352" s="169">
        <v>0</v>
      </c>
      <c r="I352" s="169">
        <v>0</v>
      </c>
      <c r="J352" s="169">
        <v>0</v>
      </c>
      <c r="K352" s="169">
        <v>0</v>
      </c>
      <c r="L352" s="169">
        <v>0</v>
      </c>
      <c r="M352" s="169">
        <v>0</v>
      </c>
      <c r="N352" s="169">
        <v>0</v>
      </c>
      <c r="O352" s="169">
        <v>0</v>
      </c>
      <c r="P352" s="169">
        <v>0</v>
      </c>
      <c r="Q352" s="177">
        <v>0</v>
      </c>
      <c r="R352" s="169">
        <v>0</v>
      </c>
      <c r="S352" s="169">
        <v>0</v>
      </c>
      <c r="T352" s="169">
        <v>0</v>
      </c>
      <c r="U352" s="169">
        <v>0</v>
      </c>
      <c r="V352" s="169">
        <v>0</v>
      </c>
      <c r="W352" s="169">
        <v>0</v>
      </c>
      <c r="X352" s="169">
        <v>0</v>
      </c>
      <c r="Y352" s="169">
        <v>0</v>
      </c>
      <c r="Z352" s="169">
        <v>0</v>
      </c>
      <c r="AA352" s="169">
        <v>0</v>
      </c>
      <c r="AB352" s="167" t="s">
        <v>529</v>
      </c>
      <c r="AC352" s="167" t="s">
        <v>129</v>
      </c>
      <c r="AD352" s="167" t="s">
        <v>311</v>
      </c>
      <c r="AE352" s="168" t="s">
        <v>556</v>
      </c>
      <c r="AF352" s="169">
        <v>0</v>
      </c>
      <c r="AG352" s="169">
        <v>0</v>
      </c>
      <c r="AH352" s="169">
        <v>0</v>
      </c>
      <c r="AI352" s="186">
        <v>0</v>
      </c>
      <c r="AJ352" s="169">
        <v>0</v>
      </c>
      <c r="AK352" s="169">
        <v>0</v>
      </c>
      <c r="AL352" s="169">
        <v>0</v>
      </c>
      <c r="AM352" s="169">
        <v>0</v>
      </c>
      <c r="AN352" s="169">
        <v>0</v>
      </c>
      <c r="AO352" s="169">
        <v>0</v>
      </c>
      <c r="AP352" s="169">
        <v>0</v>
      </c>
      <c r="AQ352" s="169">
        <v>0</v>
      </c>
      <c r="AR352" s="169">
        <v>0</v>
      </c>
      <c r="AS352" s="169">
        <v>0</v>
      </c>
      <c r="AT352" s="169">
        <v>0</v>
      </c>
      <c r="AU352" s="169">
        <v>0</v>
      </c>
      <c r="AV352" s="169">
        <v>0</v>
      </c>
      <c r="AW352" s="169">
        <v>0</v>
      </c>
    </row>
    <row r="353" ht="16.5" customHeight="1" spans="1:49">
      <c r="A353" s="167" t="s">
        <v>529</v>
      </c>
      <c r="B353" s="167" t="s">
        <v>129</v>
      </c>
      <c r="C353" s="167" t="s">
        <v>171</v>
      </c>
      <c r="D353" s="168" t="s">
        <v>557</v>
      </c>
      <c r="E353" s="169">
        <v>0</v>
      </c>
      <c r="F353" s="169">
        <v>0</v>
      </c>
      <c r="G353" s="169">
        <v>0</v>
      </c>
      <c r="H353" s="169">
        <v>0</v>
      </c>
      <c r="I353" s="169">
        <v>0</v>
      </c>
      <c r="J353" s="169">
        <v>0</v>
      </c>
      <c r="K353" s="169">
        <v>0</v>
      </c>
      <c r="L353" s="169">
        <v>0</v>
      </c>
      <c r="M353" s="169">
        <v>0</v>
      </c>
      <c r="N353" s="169">
        <v>0</v>
      </c>
      <c r="O353" s="169">
        <v>0</v>
      </c>
      <c r="P353" s="169">
        <v>0</v>
      </c>
      <c r="Q353" s="177">
        <v>0</v>
      </c>
      <c r="R353" s="169">
        <v>0</v>
      </c>
      <c r="S353" s="169">
        <v>0</v>
      </c>
      <c r="T353" s="169">
        <v>0</v>
      </c>
      <c r="U353" s="169">
        <v>0</v>
      </c>
      <c r="V353" s="169">
        <v>0</v>
      </c>
      <c r="W353" s="169">
        <v>0</v>
      </c>
      <c r="X353" s="169">
        <v>0</v>
      </c>
      <c r="Y353" s="169">
        <v>0</v>
      </c>
      <c r="Z353" s="169">
        <v>0</v>
      </c>
      <c r="AA353" s="169">
        <v>0</v>
      </c>
      <c r="AB353" s="167" t="s">
        <v>529</v>
      </c>
      <c r="AC353" s="167" t="s">
        <v>129</v>
      </c>
      <c r="AD353" s="167" t="s">
        <v>171</v>
      </c>
      <c r="AE353" s="168" t="s">
        <v>557</v>
      </c>
      <c r="AF353" s="169">
        <v>0</v>
      </c>
      <c r="AG353" s="169">
        <v>0</v>
      </c>
      <c r="AH353" s="169">
        <v>0</v>
      </c>
      <c r="AI353" s="186">
        <v>0</v>
      </c>
      <c r="AJ353" s="169">
        <v>0</v>
      </c>
      <c r="AK353" s="169">
        <v>0</v>
      </c>
      <c r="AL353" s="169">
        <v>0</v>
      </c>
      <c r="AM353" s="169">
        <v>0</v>
      </c>
      <c r="AN353" s="169">
        <v>0</v>
      </c>
      <c r="AO353" s="169">
        <v>0</v>
      </c>
      <c r="AP353" s="169">
        <v>0</v>
      </c>
      <c r="AQ353" s="169">
        <v>0</v>
      </c>
      <c r="AR353" s="169">
        <v>0</v>
      </c>
      <c r="AS353" s="169">
        <v>0</v>
      </c>
      <c r="AT353" s="169">
        <v>0</v>
      </c>
      <c r="AU353" s="169">
        <v>0</v>
      </c>
      <c r="AV353" s="169">
        <v>0</v>
      </c>
      <c r="AW353" s="169">
        <v>0</v>
      </c>
    </row>
    <row r="354" ht="16.5" customHeight="1" spans="1:49">
      <c r="A354" s="167" t="s">
        <v>529</v>
      </c>
      <c r="B354" s="167" t="s">
        <v>129</v>
      </c>
      <c r="C354" s="167" t="s">
        <v>176</v>
      </c>
      <c r="D354" s="168" t="s">
        <v>558</v>
      </c>
      <c r="E354" s="169">
        <v>0.61</v>
      </c>
      <c r="F354" s="169">
        <v>0</v>
      </c>
      <c r="G354" s="169">
        <v>0</v>
      </c>
      <c r="H354" s="169">
        <v>0</v>
      </c>
      <c r="I354" s="169">
        <v>0</v>
      </c>
      <c r="J354" s="169">
        <v>0</v>
      </c>
      <c r="K354" s="169">
        <v>0</v>
      </c>
      <c r="L354" s="169">
        <v>0</v>
      </c>
      <c r="M354" s="169">
        <v>0</v>
      </c>
      <c r="N354" s="169">
        <v>0</v>
      </c>
      <c r="O354" s="169">
        <v>0</v>
      </c>
      <c r="P354" s="169">
        <v>0</v>
      </c>
      <c r="Q354" s="177">
        <v>0</v>
      </c>
      <c r="R354" s="169">
        <v>0</v>
      </c>
      <c r="S354" s="169">
        <v>0</v>
      </c>
      <c r="T354" s="169">
        <v>0</v>
      </c>
      <c r="U354" s="169">
        <v>0</v>
      </c>
      <c r="V354" s="169">
        <v>0</v>
      </c>
      <c r="W354" s="169">
        <v>0</v>
      </c>
      <c r="X354" s="169">
        <v>0</v>
      </c>
      <c r="Y354" s="169">
        <v>0</v>
      </c>
      <c r="Z354" s="169">
        <v>0</v>
      </c>
      <c r="AA354" s="169">
        <v>0</v>
      </c>
      <c r="AB354" s="167" t="s">
        <v>529</v>
      </c>
      <c r="AC354" s="167" t="s">
        <v>129</v>
      </c>
      <c r="AD354" s="167" t="s">
        <v>176</v>
      </c>
      <c r="AE354" s="168" t="s">
        <v>558</v>
      </c>
      <c r="AF354" s="169">
        <v>0</v>
      </c>
      <c r="AG354" s="169">
        <v>0</v>
      </c>
      <c r="AH354" s="169">
        <v>0</v>
      </c>
      <c r="AI354" s="186">
        <v>0</v>
      </c>
      <c r="AJ354" s="169">
        <v>0.61</v>
      </c>
      <c r="AK354" s="169">
        <v>0</v>
      </c>
      <c r="AL354" s="169">
        <v>0</v>
      </c>
      <c r="AM354" s="169">
        <v>0</v>
      </c>
      <c r="AN354" s="169">
        <v>0</v>
      </c>
      <c r="AO354" s="169">
        <v>0</v>
      </c>
      <c r="AP354" s="169">
        <v>0.61</v>
      </c>
      <c r="AQ354" s="169">
        <v>0</v>
      </c>
      <c r="AR354" s="169">
        <v>0</v>
      </c>
      <c r="AS354" s="169">
        <v>0</v>
      </c>
      <c r="AT354" s="169">
        <v>0</v>
      </c>
      <c r="AU354" s="169">
        <v>0</v>
      </c>
      <c r="AV354" s="169">
        <v>0</v>
      </c>
      <c r="AW354" s="169">
        <v>0</v>
      </c>
    </row>
    <row r="355" ht="16.5" customHeight="1" spans="1:49">
      <c r="A355" s="167" t="s">
        <v>529</v>
      </c>
      <c r="B355" s="167" t="s">
        <v>129</v>
      </c>
      <c r="C355" s="167" t="s">
        <v>196</v>
      </c>
      <c r="D355" s="168" t="s">
        <v>559</v>
      </c>
      <c r="E355" s="169">
        <v>0</v>
      </c>
      <c r="F355" s="169">
        <v>0</v>
      </c>
      <c r="G355" s="169">
        <v>0</v>
      </c>
      <c r="H355" s="169">
        <v>0</v>
      </c>
      <c r="I355" s="169">
        <v>0</v>
      </c>
      <c r="J355" s="169">
        <v>0</v>
      </c>
      <c r="K355" s="169">
        <v>0</v>
      </c>
      <c r="L355" s="169">
        <v>0</v>
      </c>
      <c r="M355" s="169">
        <v>0</v>
      </c>
      <c r="N355" s="169">
        <v>0</v>
      </c>
      <c r="O355" s="169">
        <v>0</v>
      </c>
      <c r="P355" s="169">
        <v>0</v>
      </c>
      <c r="Q355" s="177">
        <v>0</v>
      </c>
      <c r="R355" s="169">
        <v>0</v>
      </c>
      <c r="S355" s="169">
        <v>0</v>
      </c>
      <c r="T355" s="169">
        <v>0</v>
      </c>
      <c r="U355" s="169">
        <v>0</v>
      </c>
      <c r="V355" s="169">
        <v>0</v>
      </c>
      <c r="W355" s="169">
        <v>0</v>
      </c>
      <c r="X355" s="169">
        <v>0</v>
      </c>
      <c r="Y355" s="169">
        <v>0</v>
      </c>
      <c r="Z355" s="169">
        <v>0</v>
      </c>
      <c r="AA355" s="169">
        <v>0</v>
      </c>
      <c r="AB355" s="167" t="s">
        <v>529</v>
      </c>
      <c r="AC355" s="167" t="s">
        <v>129</v>
      </c>
      <c r="AD355" s="167" t="s">
        <v>196</v>
      </c>
      <c r="AE355" s="168" t="s">
        <v>559</v>
      </c>
      <c r="AF355" s="169">
        <v>0</v>
      </c>
      <c r="AG355" s="169">
        <v>0</v>
      </c>
      <c r="AH355" s="169">
        <v>0</v>
      </c>
      <c r="AI355" s="186">
        <v>0</v>
      </c>
      <c r="AJ355" s="169">
        <v>0</v>
      </c>
      <c r="AK355" s="169">
        <v>0</v>
      </c>
      <c r="AL355" s="169">
        <v>0</v>
      </c>
      <c r="AM355" s="169">
        <v>0</v>
      </c>
      <c r="AN355" s="169">
        <v>0</v>
      </c>
      <c r="AO355" s="169">
        <v>0</v>
      </c>
      <c r="AP355" s="169">
        <v>0</v>
      </c>
      <c r="AQ355" s="169">
        <v>0</v>
      </c>
      <c r="AR355" s="169">
        <v>0</v>
      </c>
      <c r="AS355" s="169">
        <v>0</v>
      </c>
      <c r="AT355" s="169">
        <v>0</v>
      </c>
      <c r="AU355" s="169">
        <v>0</v>
      </c>
      <c r="AV355" s="169">
        <v>0</v>
      </c>
      <c r="AW355" s="169">
        <v>0</v>
      </c>
    </row>
    <row r="356" ht="16.5" customHeight="1" spans="1:49">
      <c r="A356" s="167" t="s">
        <v>529</v>
      </c>
      <c r="B356" s="167" t="s">
        <v>129</v>
      </c>
      <c r="C356" s="167" t="s">
        <v>230</v>
      </c>
      <c r="D356" s="168" t="s">
        <v>560</v>
      </c>
      <c r="E356" s="169">
        <v>0</v>
      </c>
      <c r="F356" s="169">
        <v>0</v>
      </c>
      <c r="G356" s="169">
        <v>0</v>
      </c>
      <c r="H356" s="169">
        <v>0</v>
      </c>
      <c r="I356" s="169">
        <v>0</v>
      </c>
      <c r="J356" s="169">
        <v>0</v>
      </c>
      <c r="K356" s="169">
        <v>0</v>
      </c>
      <c r="L356" s="169">
        <v>0</v>
      </c>
      <c r="M356" s="169">
        <v>0</v>
      </c>
      <c r="N356" s="169">
        <v>0</v>
      </c>
      <c r="O356" s="169">
        <v>0</v>
      </c>
      <c r="P356" s="169">
        <v>0</v>
      </c>
      <c r="Q356" s="177">
        <v>0</v>
      </c>
      <c r="R356" s="169">
        <v>0</v>
      </c>
      <c r="S356" s="169">
        <v>0</v>
      </c>
      <c r="T356" s="169">
        <v>0</v>
      </c>
      <c r="U356" s="169">
        <v>0</v>
      </c>
      <c r="V356" s="169">
        <v>0</v>
      </c>
      <c r="W356" s="169">
        <v>0</v>
      </c>
      <c r="X356" s="169">
        <v>0</v>
      </c>
      <c r="Y356" s="169">
        <v>0</v>
      </c>
      <c r="Z356" s="169">
        <v>0</v>
      </c>
      <c r="AA356" s="169">
        <v>0</v>
      </c>
      <c r="AB356" s="167" t="s">
        <v>529</v>
      </c>
      <c r="AC356" s="167" t="s">
        <v>129</v>
      </c>
      <c r="AD356" s="167" t="s">
        <v>230</v>
      </c>
      <c r="AE356" s="168" t="s">
        <v>560</v>
      </c>
      <c r="AF356" s="169">
        <v>0</v>
      </c>
      <c r="AG356" s="169">
        <v>0</v>
      </c>
      <c r="AH356" s="169">
        <v>0</v>
      </c>
      <c r="AI356" s="186">
        <v>0</v>
      </c>
      <c r="AJ356" s="169">
        <v>0</v>
      </c>
      <c r="AK356" s="169">
        <v>0</v>
      </c>
      <c r="AL356" s="169">
        <v>0</v>
      </c>
      <c r="AM356" s="169">
        <v>0</v>
      </c>
      <c r="AN356" s="169">
        <v>0</v>
      </c>
      <c r="AO356" s="169">
        <v>0</v>
      </c>
      <c r="AP356" s="169">
        <v>0</v>
      </c>
      <c r="AQ356" s="169">
        <v>0</v>
      </c>
      <c r="AR356" s="169">
        <v>0</v>
      </c>
      <c r="AS356" s="169">
        <v>0</v>
      </c>
      <c r="AT356" s="169">
        <v>0</v>
      </c>
      <c r="AU356" s="169">
        <v>0</v>
      </c>
      <c r="AV356" s="169">
        <v>0</v>
      </c>
      <c r="AW356" s="169">
        <v>0</v>
      </c>
    </row>
    <row r="357" ht="16.5" customHeight="1" spans="1:49">
      <c r="A357" s="167" t="s">
        <v>529</v>
      </c>
      <c r="B357" s="167" t="s">
        <v>129</v>
      </c>
      <c r="C357" s="167" t="s">
        <v>141</v>
      </c>
      <c r="D357" s="168" t="s">
        <v>561</v>
      </c>
      <c r="E357" s="169">
        <v>0</v>
      </c>
      <c r="F357" s="169">
        <v>0</v>
      </c>
      <c r="G357" s="169">
        <v>0</v>
      </c>
      <c r="H357" s="169">
        <v>0</v>
      </c>
      <c r="I357" s="169">
        <v>0</v>
      </c>
      <c r="J357" s="169">
        <v>0</v>
      </c>
      <c r="K357" s="169">
        <v>0</v>
      </c>
      <c r="L357" s="169">
        <v>0</v>
      </c>
      <c r="M357" s="169">
        <v>0</v>
      </c>
      <c r="N357" s="169">
        <v>0</v>
      </c>
      <c r="O357" s="169">
        <v>0</v>
      </c>
      <c r="P357" s="169">
        <v>0</v>
      </c>
      <c r="Q357" s="177">
        <v>0</v>
      </c>
      <c r="R357" s="169">
        <v>0</v>
      </c>
      <c r="S357" s="169">
        <v>0</v>
      </c>
      <c r="T357" s="169">
        <v>0</v>
      </c>
      <c r="U357" s="169">
        <v>0</v>
      </c>
      <c r="V357" s="169">
        <v>0</v>
      </c>
      <c r="W357" s="169">
        <v>0</v>
      </c>
      <c r="X357" s="169">
        <v>0</v>
      </c>
      <c r="Y357" s="169">
        <v>0</v>
      </c>
      <c r="Z357" s="169">
        <v>0</v>
      </c>
      <c r="AA357" s="169">
        <v>0</v>
      </c>
      <c r="AB357" s="167" t="s">
        <v>529</v>
      </c>
      <c r="AC357" s="167" t="s">
        <v>129</v>
      </c>
      <c r="AD357" s="167" t="s">
        <v>141</v>
      </c>
      <c r="AE357" s="168" t="s">
        <v>561</v>
      </c>
      <c r="AF357" s="169">
        <v>0</v>
      </c>
      <c r="AG357" s="169">
        <v>0</v>
      </c>
      <c r="AH357" s="169">
        <v>0</v>
      </c>
      <c r="AI357" s="186">
        <v>0</v>
      </c>
      <c r="AJ357" s="169">
        <v>0</v>
      </c>
      <c r="AK357" s="169">
        <v>0</v>
      </c>
      <c r="AL357" s="169">
        <v>0</v>
      </c>
      <c r="AM357" s="169">
        <v>0</v>
      </c>
      <c r="AN357" s="169">
        <v>0</v>
      </c>
      <c r="AO357" s="169">
        <v>0</v>
      </c>
      <c r="AP357" s="169">
        <v>0</v>
      </c>
      <c r="AQ357" s="169">
        <v>0</v>
      </c>
      <c r="AR357" s="169">
        <v>0</v>
      </c>
      <c r="AS357" s="169">
        <v>0</v>
      </c>
      <c r="AT357" s="169">
        <v>0</v>
      </c>
      <c r="AU357" s="169">
        <v>0</v>
      </c>
      <c r="AV357" s="169">
        <v>0</v>
      </c>
      <c r="AW357" s="169">
        <v>0</v>
      </c>
    </row>
    <row r="358" ht="16.5" customHeight="1" spans="1:49">
      <c r="A358" s="167"/>
      <c r="B358" s="167" t="s">
        <v>132</v>
      </c>
      <c r="C358" s="167"/>
      <c r="D358" s="168" t="s">
        <v>562</v>
      </c>
      <c r="E358" s="169">
        <v>1617.58</v>
      </c>
      <c r="F358" s="169">
        <v>1394.41</v>
      </c>
      <c r="G358" s="169">
        <v>732.96</v>
      </c>
      <c r="H358" s="169">
        <v>189.75</v>
      </c>
      <c r="I358" s="169">
        <v>141.75</v>
      </c>
      <c r="J358" s="169">
        <v>48</v>
      </c>
      <c r="K358" s="169">
        <v>0</v>
      </c>
      <c r="L358" s="169">
        <v>0</v>
      </c>
      <c r="M358" s="169">
        <v>116.01</v>
      </c>
      <c r="N358" s="169">
        <v>53.08</v>
      </c>
      <c r="O358" s="169">
        <v>0</v>
      </c>
      <c r="P358" s="169">
        <v>62.93</v>
      </c>
      <c r="Q358" s="177">
        <v>0</v>
      </c>
      <c r="R358" s="169">
        <v>0</v>
      </c>
      <c r="S358" s="169">
        <v>295.2</v>
      </c>
      <c r="T358" s="169">
        <v>0</v>
      </c>
      <c r="U358" s="169">
        <v>0</v>
      </c>
      <c r="V358" s="169">
        <v>0</v>
      </c>
      <c r="W358" s="169">
        <v>0</v>
      </c>
      <c r="X358" s="169">
        <v>0</v>
      </c>
      <c r="Y358" s="169">
        <v>0</v>
      </c>
      <c r="Z358" s="169">
        <v>0</v>
      </c>
      <c r="AA358" s="169">
        <v>60.5</v>
      </c>
      <c r="AB358" s="167"/>
      <c r="AC358" s="167" t="s">
        <v>132</v>
      </c>
      <c r="AD358" s="167"/>
      <c r="AE358" s="168" t="s">
        <v>562</v>
      </c>
      <c r="AF358" s="169">
        <v>223.16</v>
      </c>
      <c r="AG358" s="169">
        <v>178.28</v>
      </c>
      <c r="AH358" s="169">
        <v>44.88</v>
      </c>
      <c r="AI358" s="186">
        <v>0</v>
      </c>
      <c r="AJ358" s="169">
        <v>0</v>
      </c>
      <c r="AK358" s="169">
        <v>0</v>
      </c>
      <c r="AL358" s="169">
        <v>0</v>
      </c>
      <c r="AM358" s="169">
        <v>0</v>
      </c>
      <c r="AN358" s="169">
        <v>0</v>
      </c>
      <c r="AO358" s="169">
        <v>0</v>
      </c>
      <c r="AP358" s="169">
        <v>0</v>
      </c>
      <c r="AQ358" s="169">
        <v>0</v>
      </c>
      <c r="AR358" s="169">
        <v>0</v>
      </c>
      <c r="AS358" s="169">
        <v>0</v>
      </c>
      <c r="AT358" s="169">
        <v>0</v>
      </c>
      <c r="AU358" s="169">
        <v>0</v>
      </c>
      <c r="AV358" s="169">
        <v>0</v>
      </c>
      <c r="AW358" s="169">
        <v>0</v>
      </c>
    </row>
    <row r="359" ht="16.5" customHeight="1" spans="1:49">
      <c r="A359" s="167" t="s">
        <v>529</v>
      </c>
      <c r="B359" s="167" t="s">
        <v>134</v>
      </c>
      <c r="C359" s="167" t="s">
        <v>122</v>
      </c>
      <c r="D359" s="168" t="s">
        <v>563</v>
      </c>
      <c r="E359" s="169">
        <v>469.47</v>
      </c>
      <c r="F359" s="169">
        <v>372.05</v>
      </c>
      <c r="G359" s="169">
        <v>220.89</v>
      </c>
      <c r="H359" s="169">
        <v>87.75</v>
      </c>
      <c r="I359" s="169">
        <v>87.75</v>
      </c>
      <c r="J359" s="169">
        <v>0</v>
      </c>
      <c r="K359" s="169">
        <v>0</v>
      </c>
      <c r="L359" s="169">
        <v>0</v>
      </c>
      <c r="M359" s="169">
        <v>18.41</v>
      </c>
      <c r="N359" s="169">
        <v>18.41</v>
      </c>
      <c r="O359" s="169">
        <v>0</v>
      </c>
      <c r="P359" s="169">
        <v>0</v>
      </c>
      <c r="Q359" s="177">
        <v>0</v>
      </c>
      <c r="R359" s="169">
        <v>0</v>
      </c>
      <c r="S359" s="169">
        <v>45</v>
      </c>
      <c r="T359" s="169">
        <v>0</v>
      </c>
      <c r="U359" s="169">
        <v>0</v>
      </c>
      <c r="V359" s="169">
        <v>0</v>
      </c>
      <c r="W359" s="169">
        <v>0</v>
      </c>
      <c r="X359" s="169">
        <v>0</v>
      </c>
      <c r="Y359" s="169">
        <v>0</v>
      </c>
      <c r="Z359" s="169">
        <v>0</v>
      </c>
      <c r="AA359" s="169">
        <v>0</v>
      </c>
      <c r="AB359" s="167" t="s">
        <v>529</v>
      </c>
      <c r="AC359" s="167" t="s">
        <v>134</v>
      </c>
      <c r="AD359" s="167" t="s">
        <v>122</v>
      </c>
      <c r="AE359" s="168" t="s">
        <v>563</v>
      </c>
      <c r="AF359" s="169">
        <v>97.43</v>
      </c>
      <c r="AG359" s="169">
        <v>68.39</v>
      </c>
      <c r="AH359" s="169">
        <v>29.04</v>
      </c>
      <c r="AI359" s="186">
        <v>0</v>
      </c>
      <c r="AJ359" s="169">
        <v>0</v>
      </c>
      <c r="AK359" s="169">
        <v>0</v>
      </c>
      <c r="AL359" s="169">
        <v>0</v>
      </c>
      <c r="AM359" s="169">
        <v>0</v>
      </c>
      <c r="AN359" s="169">
        <v>0</v>
      </c>
      <c r="AO359" s="169">
        <v>0</v>
      </c>
      <c r="AP359" s="169">
        <v>0</v>
      </c>
      <c r="AQ359" s="169">
        <v>0</v>
      </c>
      <c r="AR359" s="169">
        <v>0</v>
      </c>
      <c r="AS359" s="169">
        <v>0</v>
      </c>
      <c r="AT359" s="169">
        <v>0</v>
      </c>
      <c r="AU359" s="169">
        <v>0</v>
      </c>
      <c r="AV359" s="169">
        <v>0</v>
      </c>
      <c r="AW359" s="169">
        <v>0</v>
      </c>
    </row>
    <row r="360" ht="16.5" customHeight="1" spans="1:49">
      <c r="A360" s="167" t="s">
        <v>529</v>
      </c>
      <c r="B360" s="167" t="s">
        <v>134</v>
      </c>
      <c r="C360" s="167" t="s">
        <v>148</v>
      </c>
      <c r="D360" s="168" t="s">
        <v>564</v>
      </c>
      <c r="E360" s="169">
        <v>0</v>
      </c>
      <c r="F360" s="169">
        <v>0</v>
      </c>
      <c r="G360" s="169">
        <v>0</v>
      </c>
      <c r="H360" s="169">
        <v>0</v>
      </c>
      <c r="I360" s="169">
        <v>0</v>
      </c>
      <c r="J360" s="169">
        <v>0</v>
      </c>
      <c r="K360" s="169">
        <v>0</v>
      </c>
      <c r="L360" s="169">
        <v>0</v>
      </c>
      <c r="M360" s="169">
        <v>0</v>
      </c>
      <c r="N360" s="169">
        <v>0</v>
      </c>
      <c r="O360" s="169">
        <v>0</v>
      </c>
      <c r="P360" s="169">
        <v>0</v>
      </c>
      <c r="Q360" s="177">
        <v>0</v>
      </c>
      <c r="R360" s="169">
        <v>0</v>
      </c>
      <c r="S360" s="169">
        <v>0</v>
      </c>
      <c r="T360" s="169">
        <v>0</v>
      </c>
      <c r="U360" s="169">
        <v>0</v>
      </c>
      <c r="V360" s="169">
        <v>0</v>
      </c>
      <c r="W360" s="169">
        <v>0</v>
      </c>
      <c r="X360" s="169">
        <v>0</v>
      </c>
      <c r="Y360" s="169">
        <v>0</v>
      </c>
      <c r="Z360" s="169">
        <v>0</v>
      </c>
      <c r="AA360" s="169">
        <v>0</v>
      </c>
      <c r="AB360" s="167" t="s">
        <v>529</v>
      </c>
      <c r="AC360" s="167" t="s">
        <v>134</v>
      </c>
      <c r="AD360" s="167" t="s">
        <v>148</v>
      </c>
      <c r="AE360" s="168" t="s">
        <v>564</v>
      </c>
      <c r="AF360" s="169">
        <v>0</v>
      </c>
      <c r="AG360" s="169">
        <v>0</v>
      </c>
      <c r="AH360" s="169">
        <v>0</v>
      </c>
      <c r="AI360" s="186">
        <v>0</v>
      </c>
      <c r="AJ360" s="169">
        <v>0</v>
      </c>
      <c r="AK360" s="169">
        <v>0</v>
      </c>
      <c r="AL360" s="169">
        <v>0</v>
      </c>
      <c r="AM360" s="169">
        <v>0</v>
      </c>
      <c r="AN360" s="169">
        <v>0</v>
      </c>
      <c r="AO360" s="169">
        <v>0</v>
      </c>
      <c r="AP360" s="169">
        <v>0</v>
      </c>
      <c r="AQ360" s="169">
        <v>0</v>
      </c>
      <c r="AR360" s="169">
        <v>0</v>
      </c>
      <c r="AS360" s="169">
        <v>0</v>
      </c>
      <c r="AT360" s="169">
        <v>0</v>
      </c>
      <c r="AU360" s="169">
        <v>0</v>
      </c>
      <c r="AV360" s="169">
        <v>0</v>
      </c>
      <c r="AW360" s="169">
        <v>0</v>
      </c>
    </row>
    <row r="361" ht="16.5" customHeight="1" spans="1:49">
      <c r="A361" s="167" t="s">
        <v>529</v>
      </c>
      <c r="B361" s="167" t="s">
        <v>134</v>
      </c>
      <c r="C361" s="167" t="s">
        <v>157</v>
      </c>
      <c r="D361" s="168" t="s">
        <v>565</v>
      </c>
      <c r="E361" s="169">
        <v>474.62</v>
      </c>
      <c r="F361" s="169">
        <v>434.14</v>
      </c>
      <c r="G361" s="169">
        <v>0</v>
      </c>
      <c r="H361" s="169">
        <v>48</v>
      </c>
      <c r="I361" s="169">
        <v>0</v>
      </c>
      <c r="J361" s="169">
        <v>48</v>
      </c>
      <c r="K361" s="169">
        <v>0</v>
      </c>
      <c r="L361" s="169">
        <v>0</v>
      </c>
      <c r="M361" s="169">
        <v>90.94</v>
      </c>
      <c r="N361" s="169">
        <v>28.01</v>
      </c>
      <c r="O361" s="169">
        <v>0</v>
      </c>
      <c r="P361" s="169">
        <v>62.93</v>
      </c>
      <c r="Q361" s="177">
        <v>0</v>
      </c>
      <c r="R361" s="169">
        <v>0</v>
      </c>
      <c r="S361" s="169">
        <v>250.2</v>
      </c>
      <c r="T361" s="169">
        <v>0</v>
      </c>
      <c r="U361" s="169">
        <v>0</v>
      </c>
      <c r="V361" s="169">
        <v>0</v>
      </c>
      <c r="W361" s="169">
        <v>0</v>
      </c>
      <c r="X361" s="169">
        <v>0</v>
      </c>
      <c r="Y361" s="169">
        <v>0</v>
      </c>
      <c r="Z361" s="169">
        <v>0</v>
      </c>
      <c r="AA361" s="169">
        <v>45</v>
      </c>
      <c r="AB361" s="167" t="s">
        <v>529</v>
      </c>
      <c r="AC361" s="167" t="s">
        <v>134</v>
      </c>
      <c r="AD361" s="167" t="s">
        <v>157</v>
      </c>
      <c r="AE361" s="168" t="s">
        <v>565</v>
      </c>
      <c r="AF361" s="169">
        <v>40.48</v>
      </c>
      <c r="AG361" s="169">
        <v>40.48</v>
      </c>
      <c r="AH361" s="169">
        <v>0</v>
      </c>
      <c r="AI361" s="186">
        <v>0</v>
      </c>
      <c r="AJ361" s="169">
        <v>0</v>
      </c>
      <c r="AK361" s="169">
        <v>0</v>
      </c>
      <c r="AL361" s="169">
        <v>0</v>
      </c>
      <c r="AM361" s="169">
        <v>0</v>
      </c>
      <c r="AN361" s="169">
        <v>0</v>
      </c>
      <c r="AO361" s="169">
        <v>0</v>
      </c>
      <c r="AP361" s="169">
        <v>0</v>
      </c>
      <c r="AQ361" s="169">
        <v>0</v>
      </c>
      <c r="AR361" s="169">
        <v>0</v>
      </c>
      <c r="AS361" s="169">
        <v>0</v>
      </c>
      <c r="AT361" s="169">
        <v>0</v>
      </c>
      <c r="AU361" s="169">
        <v>0</v>
      </c>
      <c r="AV361" s="169">
        <v>0</v>
      </c>
      <c r="AW361" s="169">
        <v>0</v>
      </c>
    </row>
    <row r="362" ht="16.5" customHeight="1" spans="1:49">
      <c r="A362" s="167" t="s">
        <v>529</v>
      </c>
      <c r="B362" s="167" t="s">
        <v>134</v>
      </c>
      <c r="C362" s="167" t="s">
        <v>137</v>
      </c>
      <c r="D362" s="168" t="s">
        <v>566</v>
      </c>
      <c r="E362" s="169">
        <v>0</v>
      </c>
      <c r="F362" s="169">
        <v>0</v>
      </c>
      <c r="G362" s="169">
        <v>0</v>
      </c>
      <c r="H362" s="169">
        <v>0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69">
        <v>0</v>
      </c>
      <c r="P362" s="169">
        <v>0</v>
      </c>
      <c r="Q362" s="177">
        <v>0</v>
      </c>
      <c r="R362" s="169">
        <v>0</v>
      </c>
      <c r="S362" s="169">
        <v>0</v>
      </c>
      <c r="T362" s="169">
        <v>0</v>
      </c>
      <c r="U362" s="169">
        <v>0</v>
      </c>
      <c r="V362" s="169">
        <v>0</v>
      </c>
      <c r="W362" s="169">
        <v>0</v>
      </c>
      <c r="X362" s="169">
        <v>0</v>
      </c>
      <c r="Y362" s="169">
        <v>0</v>
      </c>
      <c r="Z362" s="169">
        <v>0</v>
      </c>
      <c r="AA362" s="169">
        <v>0</v>
      </c>
      <c r="AB362" s="167" t="s">
        <v>529</v>
      </c>
      <c r="AC362" s="167" t="s">
        <v>134</v>
      </c>
      <c r="AD362" s="167" t="s">
        <v>137</v>
      </c>
      <c r="AE362" s="168" t="s">
        <v>566</v>
      </c>
      <c r="AF362" s="169">
        <v>0</v>
      </c>
      <c r="AG362" s="169">
        <v>0</v>
      </c>
      <c r="AH362" s="169">
        <v>0</v>
      </c>
      <c r="AI362" s="186">
        <v>0</v>
      </c>
      <c r="AJ362" s="169">
        <v>0</v>
      </c>
      <c r="AK362" s="169">
        <v>0</v>
      </c>
      <c r="AL362" s="169">
        <v>0</v>
      </c>
      <c r="AM362" s="169">
        <v>0</v>
      </c>
      <c r="AN362" s="169">
        <v>0</v>
      </c>
      <c r="AO362" s="169">
        <v>0</v>
      </c>
      <c r="AP362" s="169">
        <v>0</v>
      </c>
      <c r="AQ362" s="169">
        <v>0</v>
      </c>
      <c r="AR362" s="169">
        <v>0</v>
      </c>
      <c r="AS362" s="169">
        <v>0</v>
      </c>
      <c r="AT362" s="169">
        <v>0</v>
      </c>
      <c r="AU362" s="169">
        <v>0</v>
      </c>
      <c r="AV362" s="169">
        <v>0</v>
      </c>
      <c r="AW362" s="169">
        <v>0</v>
      </c>
    </row>
    <row r="363" ht="16.5" customHeight="1" spans="1:49">
      <c r="A363" s="167" t="s">
        <v>529</v>
      </c>
      <c r="B363" s="167" t="s">
        <v>134</v>
      </c>
      <c r="C363" s="167" t="s">
        <v>250</v>
      </c>
      <c r="D363" s="168" t="s">
        <v>567</v>
      </c>
      <c r="E363" s="169">
        <v>225.88</v>
      </c>
      <c r="F363" s="169">
        <v>140.62</v>
      </c>
      <c r="G363" s="169">
        <v>79.96</v>
      </c>
      <c r="H363" s="169">
        <v>54</v>
      </c>
      <c r="I363" s="169">
        <v>54</v>
      </c>
      <c r="J363" s="169">
        <v>0</v>
      </c>
      <c r="K363" s="169">
        <v>0</v>
      </c>
      <c r="L363" s="169">
        <v>0</v>
      </c>
      <c r="M363" s="169">
        <v>6.66</v>
      </c>
      <c r="N363" s="169">
        <v>6.66</v>
      </c>
      <c r="O363" s="169">
        <v>0</v>
      </c>
      <c r="P363" s="169">
        <v>0</v>
      </c>
      <c r="Q363" s="177">
        <v>0</v>
      </c>
      <c r="R363" s="169">
        <v>0</v>
      </c>
      <c r="S363" s="169">
        <v>0</v>
      </c>
      <c r="T363" s="169">
        <v>0</v>
      </c>
      <c r="U363" s="169">
        <v>0</v>
      </c>
      <c r="V363" s="169">
        <v>0</v>
      </c>
      <c r="W363" s="169">
        <v>0</v>
      </c>
      <c r="X363" s="169">
        <v>0</v>
      </c>
      <c r="Y363" s="169">
        <v>0</v>
      </c>
      <c r="Z363" s="169">
        <v>0</v>
      </c>
      <c r="AA363" s="169">
        <v>0</v>
      </c>
      <c r="AB363" s="167" t="s">
        <v>529</v>
      </c>
      <c r="AC363" s="167" t="s">
        <v>134</v>
      </c>
      <c r="AD363" s="167" t="s">
        <v>250</v>
      </c>
      <c r="AE363" s="168" t="s">
        <v>567</v>
      </c>
      <c r="AF363" s="169">
        <v>85.26</v>
      </c>
      <c r="AG363" s="169">
        <v>69.42</v>
      </c>
      <c r="AH363" s="169">
        <v>15.84</v>
      </c>
      <c r="AI363" s="186">
        <v>0</v>
      </c>
      <c r="AJ363" s="169">
        <v>0</v>
      </c>
      <c r="AK363" s="169">
        <v>0</v>
      </c>
      <c r="AL363" s="169">
        <v>0</v>
      </c>
      <c r="AM363" s="169">
        <v>0</v>
      </c>
      <c r="AN363" s="169">
        <v>0</v>
      </c>
      <c r="AO363" s="169">
        <v>0</v>
      </c>
      <c r="AP363" s="169">
        <v>0</v>
      </c>
      <c r="AQ363" s="169">
        <v>0</v>
      </c>
      <c r="AR363" s="169">
        <v>0</v>
      </c>
      <c r="AS363" s="169">
        <v>0</v>
      </c>
      <c r="AT363" s="169">
        <v>0</v>
      </c>
      <c r="AU363" s="169">
        <v>0</v>
      </c>
      <c r="AV363" s="169">
        <v>0</v>
      </c>
      <c r="AW363" s="169">
        <v>0</v>
      </c>
    </row>
    <row r="364" ht="16.5" customHeight="1" spans="1:49">
      <c r="A364" s="167" t="s">
        <v>529</v>
      </c>
      <c r="B364" s="167" t="s">
        <v>134</v>
      </c>
      <c r="C364" s="167" t="s">
        <v>171</v>
      </c>
      <c r="D364" s="168" t="s">
        <v>568</v>
      </c>
      <c r="E364" s="169">
        <v>432.11</v>
      </c>
      <c r="F364" s="169">
        <v>432.11</v>
      </c>
      <c r="G364" s="169">
        <v>432.11</v>
      </c>
      <c r="H364" s="169">
        <v>0</v>
      </c>
      <c r="I364" s="169">
        <v>0</v>
      </c>
      <c r="J364" s="169">
        <v>0</v>
      </c>
      <c r="K364" s="169">
        <v>0</v>
      </c>
      <c r="L364" s="169">
        <v>0</v>
      </c>
      <c r="M364" s="169">
        <v>0</v>
      </c>
      <c r="N364" s="169">
        <v>0</v>
      </c>
      <c r="O364" s="169">
        <v>0</v>
      </c>
      <c r="P364" s="169">
        <v>0</v>
      </c>
      <c r="Q364" s="177">
        <v>0</v>
      </c>
      <c r="R364" s="169">
        <v>0</v>
      </c>
      <c r="S364" s="169">
        <v>0</v>
      </c>
      <c r="T364" s="169">
        <v>0</v>
      </c>
      <c r="U364" s="169">
        <v>0</v>
      </c>
      <c r="V364" s="169">
        <v>0</v>
      </c>
      <c r="W364" s="169">
        <v>0</v>
      </c>
      <c r="X364" s="169">
        <v>0</v>
      </c>
      <c r="Y364" s="169">
        <v>0</v>
      </c>
      <c r="Z364" s="169">
        <v>0</v>
      </c>
      <c r="AA364" s="169">
        <v>0</v>
      </c>
      <c r="AB364" s="167" t="s">
        <v>529</v>
      </c>
      <c r="AC364" s="167" t="s">
        <v>134</v>
      </c>
      <c r="AD364" s="167" t="s">
        <v>171</v>
      </c>
      <c r="AE364" s="168" t="s">
        <v>568</v>
      </c>
      <c r="AF364" s="169">
        <v>0</v>
      </c>
      <c r="AG364" s="169">
        <v>0</v>
      </c>
      <c r="AH364" s="169">
        <v>0</v>
      </c>
      <c r="AI364" s="186">
        <v>0</v>
      </c>
      <c r="AJ364" s="169">
        <v>0</v>
      </c>
      <c r="AK364" s="169">
        <v>0</v>
      </c>
      <c r="AL364" s="169">
        <v>0</v>
      </c>
      <c r="AM364" s="169">
        <v>0</v>
      </c>
      <c r="AN364" s="169">
        <v>0</v>
      </c>
      <c r="AO364" s="169">
        <v>0</v>
      </c>
      <c r="AP364" s="169">
        <v>0</v>
      </c>
      <c r="AQ364" s="169">
        <v>0</v>
      </c>
      <c r="AR364" s="169">
        <v>0</v>
      </c>
      <c r="AS364" s="169">
        <v>0</v>
      </c>
      <c r="AT364" s="169">
        <v>0</v>
      </c>
      <c r="AU364" s="169">
        <v>0</v>
      </c>
      <c r="AV364" s="169">
        <v>0</v>
      </c>
      <c r="AW364" s="169">
        <v>0</v>
      </c>
    </row>
    <row r="365" ht="16.5" customHeight="1" spans="1:49">
      <c r="A365" s="167" t="s">
        <v>529</v>
      </c>
      <c r="B365" s="167" t="s">
        <v>134</v>
      </c>
      <c r="C365" s="167" t="s">
        <v>176</v>
      </c>
      <c r="D365" s="168" t="s">
        <v>569</v>
      </c>
      <c r="E365" s="169">
        <v>15.5</v>
      </c>
      <c r="F365" s="169">
        <v>15.5</v>
      </c>
      <c r="G365" s="169">
        <v>0</v>
      </c>
      <c r="H365" s="169">
        <v>0</v>
      </c>
      <c r="I365" s="169">
        <v>0</v>
      </c>
      <c r="J365" s="169">
        <v>0</v>
      </c>
      <c r="K365" s="169">
        <v>0</v>
      </c>
      <c r="L365" s="169">
        <v>0</v>
      </c>
      <c r="M365" s="169">
        <v>0</v>
      </c>
      <c r="N365" s="169">
        <v>0</v>
      </c>
      <c r="O365" s="169">
        <v>0</v>
      </c>
      <c r="P365" s="169">
        <v>0</v>
      </c>
      <c r="Q365" s="177">
        <v>0</v>
      </c>
      <c r="R365" s="169">
        <v>0</v>
      </c>
      <c r="S365" s="169">
        <v>0</v>
      </c>
      <c r="T365" s="169">
        <v>0</v>
      </c>
      <c r="U365" s="169">
        <v>0</v>
      </c>
      <c r="V365" s="169">
        <v>0</v>
      </c>
      <c r="W365" s="169">
        <v>0</v>
      </c>
      <c r="X365" s="169">
        <v>0</v>
      </c>
      <c r="Y365" s="169">
        <v>0</v>
      </c>
      <c r="Z365" s="169">
        <v>0</v>
      </c>
      <c r="AA365" s="169">
        <v>15.5</v>
      </c>
      <c r="AB365" s="167" t="s">
        <v>529</v>
      </c>
      <c r="AC365" s="167" t="s">
        <v>134</v>
      </c>
      <c r="AD365" s="167" t="s">
        <v>176</v>
      </c>
      <c r="AE365" s="168" t="s">
        <v>569</v>
      </c>
      <c r="AF365" s="169">
        <v>0</v>
      </c>
      <c r="AG365" s="169">
        <v>0</v>
      </c>
      <c r="AH365" s="169">
        <v>0</v>
      </c>
      <c r="AI365" s="186">
        <v>0</v>
      </c>
      <c r="AJ365" s="169">
        <v>0</v>
      </c>
      <c r="AK365" s="169">
        <v>0</v>
      </c>
      <c r="AL365" s="169">
        <v>0</v>
      </c>
      <c r="AM365" s="169">
        <v>0</v>
      </c>
      <c r="AN365" s="169">
        <v>0</v>
      </c>
      <c r="AO365" s="169">
        <v>0</v>
      </c>
      <c r="AP365" s="169">
        <v>0</v>
      </c>
      <c r="AQ365" s="169">
        <v>0</v>
      </c>
      <c r="AR365" s="169">
        <v>0</v>
      </c>
      <c r="AS365" s="169">
        <v>0</v>
      </c>
      <c r="AT365" s="169">
        <v>0</v>
      </c>
      <c r="AU365" s="169">
        <v>0</v>
      </c>
      <c r="AV365" s="169">
        <v>0</v>
      </c>
      <c r="AW365" s="169">
        <v>0</v>
      </c>
    </row>
    <row r="366" ht="16.5" customHeight="1" spans="1:49">
      <c r="A366" s="167" t="s">
        <v>529</v>
      </c>
      <c r="B366" s="167" t="s">
        <v>134</v>
      </c>
      <c r="C366" s="167" t="s">
        <v>184</v>
      </c>
      <c r="D366" s="168" t="s">
        <v>570</v>
      </c>
      <c r="E366" s="169">
        <v>0</v>
      </c>
      <c r="F366" s="169">
        <v>0</v>
      </c>
      <c r="G366" s="169">
        <v>0</v>
      </c>
      <c r="H366" s="169">
        <v>0</v>
      </c>
      <c r="I366" s="169">
        <v>0</v>
      </c>
      <c r="J366" s="169">
        <v>0</v>
      </c>
      <c r="K366" s="169">
        <v>0</v>
      </c>
      <c r="L366" s="169">
        <v>0</v>
      </c>
      <c r="M366" s="169">
        <v>0</v>
      </c>
      <c r="N366" s="169">
        <v>0</v>
      </c>
      <c r="O366" s="169">
        <v>0</v>
      </c>
      <c r="P366" s="169">
        <v>0</v>
      </c>
      <c r="Q366" s="177">
        <v>0</v>
      </c>
      <c r="R366" s="169">
        <v>0</v>
      </c>
      <c r="S366" s="169">
        <v>0</v>
      </c>
      <c r="T366" s="169">
        <v>0</v>
      </c>
      <c r="U366" s="169">
        <v>0</v>
      </c>
      <c r="V366" s="169">
        <v>0</v>
      </c>
      <c r="W366" s="169">
        <v>0</v>
      </c>
      <c r="X366" s="169">
        <v>0</v>
      </c>
      <c r="Y366" s="169">
        <v>0</v>
      </c>
      <c r="Z366" s="169">
        <v>0</v>
      </c>
      <c r="AA366" s="169">
        <v>0</v>
      </c>
      <c r="AB366" s="167" t="s">
        <v>529</v>
      </c>
      <c r="AC366" s="167" t="s">
        <v>134</v>
      </c>
      <c r="AD366" s="167" t="s">
        <v>184</v>
      </c>
      <c r="AE366" s="168" t="s">
        <v>570</v>
      </c>
      <c r="AF366" s="169">
        <v>0</v>
      </c>
      <c r="AG366" s="169">
        <v>0</v>
      </c>
      <c r="AH366" s="169">
        <v>0</v>
      </c>
      <c r="AI366" s="186">
        <v>0</v>
      </c>
      <c r="AJ366" s="169">
        <v>0</v>
      </c>
      <c r="AK366" s="169">
        <v>0</v>
      </c>
      <c r="AL366" s="169">
        <v>0</v>
      </c>
      <c r="AM366" s="169">
        <v>0</v>
      </c>
      <c r="AN366" s="169">
        <v>0</v>
      </c>
      <c r="AO366" s="169">
        <v>0</v>
      </c>
      <c r="AP366" s="169">
        <v>0</v>
      </c>
      <c r="AQ366" s="169">
        <v>0</v>
      </c>
      <c r="AR366" s="169">
        <v>0</v>
      </c>
      <c r="AS366" s="169">
        <v>0</v>
      </c>
      <c r="AT366" s="169">
        <v>0</v>
      </c>
      <c r="AU366" s="169">
        <v>0</v>
      </c>
      <c r="AV366" s="169">
        <v>0</v>
      </c>
      <c r="AW366" s="169">
        <v>0</v>
      </c>
    </row>
    <row r="367" ht="16.5" customHeight="1" spans="1:49">
      <c r="A367" s="167" t="s">
        <v>529</v>
      </c>
      <c r="B367" s="167" t="s">
        <v>134</v>
      </c>
      <c r="C367" s="167" t="s">
        <v>256</v>
      </c>
      <c r="D367" s="168" t="s">
        <v>571</v>
      </c>
      <c r="E367" s="169">
        <v>0</v>
      </c>
      <c r="F367" s="169">
        <v>0</v>
      </c>
      <c r="G367" s="169">
        <v>0</v>
      </c>
      <c r="H367" s="169">
        <v>0</v>
      </c>
      <c r="I367" s="169">
        <v>0</v>
      </c>
      <c r="J367" s="169">
        <v>0</v>
      </c>
      <c r="K367" s="169">
        <v>0</v>
      </c>
      <c r="L367" s="169">
        <v>0</v>
      </c>
      <c r="M367" s="169">
        <v>0</v>
      </c>
      <c r="N367" s="169">
        <v>0</v>
      </c>
      <c r="O367" s="169">
        <v>0</v>
      </c>
      <c r="P367" s="169">
        <v>0</v>
      </c>
      <c r="Q367" s="177">
        <v>0</v>
      </c>
      <c r="R367" s="169">
        <v>0</v>
      </c>
      <c r="S367" s="169">
        <v>0</v>
      </c>
      <c r="T367" s="169">
        <v>0</v>
      </c>
      <c r="U367" s="169">
        <v>0</v>
      </c>
      <c r="V367" s="169">
        <v>0</v>
      </c>
      <c r="W367" s="169">
        <v>0</v>
      </c>
      <c r="X367" s="169">
        <v>0</v>
      </c>
      <c r="Y367" s="169">
        <v>0</v>
      </c>
      <c r="Z367" s="169">
        <v>0</v>
      </c>
      <c r="AA367" s="169">
        <v>0</v>
      </c>
      <c r="AB367" s="167" t="s">
        <v>529</v>
      </c>
      <c r="AC367" s="167" t="s">
        <v>134</v>
      </c>
      <c r="AD367" s="167" t="s">
        <v>256</v>
      </c>
      <c r="AE367" s="168" t="s">
        <v>571</v>
      </c>
      <c r="AF367" s="169">
        <v>0</v>
      </c>
      <c r="AG367" s="169">
        <v>0</v>
      </c>
      <c r="AH367" s="169">
        <v>0</v>
      </c>
      <c r="AI367" s="186">
        <v>0</v>
      </c>
      <c r="AJ367" s="169">
        <v>0</v>
      </c>
      <c r="AK367" s="169">
        <v>0</v>
      </c>
      <c r="AL367" s="169">
        <v>0</v>
      </c>
      <c r="AM367" s="169">
        <v>0</v>
      </c>
      <c r="AN367" s="169">
        <v>0</v>
      </c>
      <c r="AO367" s="169">
        <v>0</v>
      </c>
      <c r="AP367" s="169">
        <v>0</v>
      </c>
      <c r="AQ367" s="169">
        <v>0</v>
      </c>
      <c r="AR367" s="169">
        <v>0</v>
      </c>
      <c r="AS367" s="169">
        <v>0</v>
      </c>
      <c r="AT367" s="169">
        <v>0</v>
      </c>
      <c r="AU367" s="169">
        <v>0</v>
      </c>
      <c r="AV367" s="169">
        <v>0</v>
      </c>
      <c r="AW367" s="169">
        <v>0</v>
      </c>
    </row>
    <row r="368" ht="16.5" customHeight="1" spans="1:49">
      <c r="A368" s="167" t="s">
        <v>529</v>
      </c>
      <c r="B368" s="167" t="s">
        <v>134</v>
      </c>
      <c r="C368" s="167" t="s">
        <v>543</v>
      </c>
      <c r="D368" s="168" t="s">
        <v>572</v>
      </c>
      <c r="E368" s="169">
        <v>0</v>
      </c>
      <c r="F368" s="169">
        <v>0</v>
      </c>
      <c r="G368" s="169">
        <v>0</v>
      </c>
      <c r="H368" s="169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69">
        <v>0</v>
      </c>
      <c r="P368" s="169">
        <v>0</v>
      </c>
      <c r="Q368" s="177">
        <v>0</v>
      </c>
      <c r="R368" s="169">
        <v>0</v>
      </c>
      <c r="S368" s="169">
        <v>0</v>
      </c>
      <c r="T368" s="169">
        <v>0</v>
      </c>
      <c r="U368" s="169">
        <v>0</v>
      </c>
      <c r="V368" s="169">
        <v>0</v>
      </c>
      <c r="W368" s="169">
        <v>0</v>
      </c>
      <c r="X368" s="169">
        <v>0</v>
      </c>
      <c r="Y368" s="169">
        <v>0</v>
      </c>
      <c r="Z368" s="169">
        <v>0</v>
      </c>
      <c r="AA368" s="169">
        <v>0</v>
      </c>
      <c r="AB368" s="167" t="s">
        <v>529</v>
      </c>
      <c r="AC368" s="167" t="s">
        <v>134</v>
      </c>
      <c r="AD368" s="167" t="s">
        <v>543</v>
      </c>
      <c r="AE368" s="168" t="s">
        <v>572</v>
      </c>
      <c r="AF368" s="169">
        <v>0</v>
      </c>
      <c r="AG368" s="169">
        <v>0</v>
      </c>
      <c r="AH368" s="169">
        <v>0</v>
      </c>
      <c r="AI368" s="186">
        <v>0</v>
      </c>
      <c r="AJ368" s="169">
        <v>0</v>
      </c>
      <c r="AK368" s="169">
        <v>0</v>
      </c>
      <c r="AL368" s="169">
        <v>0</v>
      </c>
      <c r="AM368" s="169">
        <v>0</v>
      </c>
      <c r="AN368" s="169">
        <v>0</v>
      </c>
      <c r="AO368" s="169">
        <v>0</v>
      </c>
      <c r="AP368" s="169">
        <v>0</v>
      </c>
      <c r="AQ368" s="169">
        <v>0</v>
      </c>
      <c r="AR368" s="169">
        <v>0</v>
      </c>
      <c r="AS368" s="169">
        <v>0</v>
      </c>
      <c r="AT368" s="169">
        <v>0</v>
      </c>
      <c r="AU368" s="169">
        <v>0</v>
      </c>
      <c r="AV368" s="169">
        <v>0</v>
      </c>
      <c r="AW368" s="169">
        <v>0</v>
      </c>
    </row>
    <row r="369" ht="16.5" customHeight="1" spans="1:49">
      <c r="A369" s="167" t="s">
        <v>529</v>
      </c>
      <c r="B369" s="167" t="s">
        <v>134</v>
      </c>
      <c r="C369" s="167" t="s">
        <v>141</v>
      </c>
      <c r="D369" s="168" t="s">
        <v>573</v>
      </c>
      <c r="E369" s="169">
        <v>0</v>
      </c>
      <c r="F369" s="169">
        <v>0</v>
      </c>
      <c r="G369" s="169">
        <v>0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0</v>
      </c>
      <c r="N369" s="169">
        <v>0</v>
      </c>
      <c r="O369" s="169">
        <v>0</v>
      </c>
      <c r="P369" s="169">
        <v>0</v>
      </c>
      <c r="Q369" s="177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  <c r="Z369" s="169">
        <v>0</v>
      </c>
      <c r="AA369" s="169">
        <v>0</v>
      </c>
      <c r="AB369" s="167" t="s">
        <v>529</v>
      </c>
      <c r="AC369" s="167" t="s">
        <v>134</v>
      </c>
      <c r="AD369" s="167" t="s">
        <v>141</v>
      </c>
      <c r="AE369" s="168" t="s">
        <v>573</v>
      </c>
      <c r="AF369" s="169">
        <v>0</v>
      </c>
      <c r="AG369" s="169">
        <v>0</v>
      </c>
      <c r="AH369" s="169">
        <v>0</v>
      </c>
      <c r="AI369" s="186">
        <v>0</v>
      </c>
      <c r="AJ369" s="169">
        <v>0</v>
      </c>
      <c r="AK369" s="169">
        <v>0</v>
      </c>
      <c r="AL369" s="169">
        <v>0</v>
      </c>
      <c r="AM369" s="169">
        <v>0</v>
      </c>
      <c r="AN369" s="169">
        <v>0</v>
      </c>
      <c r="AO369" s="169">
        <v>0</v>
      </c>
      <c r="AP369" s="169">
        <v>0</v>
      </c>
      <c r="AQ369" s="169">
        <v>0</v>
      </c>
      <c r="AR369" s="169">
        <v>0</v>
      </c>
      <c r="AS369" s="169">
        <v>0</v>
      </c>
      <c r="AT369" s="169">
        <v>0</v>
      </c>
      <c r="AU369" s="169">
        <v>0</v>
      </c>
      <c r="AV369" s="169">
        <v>0</v>
      </c>
      <c r="AW369" s="169">
        <v>0</v>
      </c>
    </row>
    <row r="370" ht="16.5" customHeight="1" spans="1:49">
      <c r="A370" s="167"/>
      <c r="B370" s="167" t="s">
        <v>148</v>
      </c>
      <c r="C370" s="167"/>
      <c r="D370" s="168" t="s">
        <v>574</v>
      </c>
      <c r="E370" s="169">
        <v>131.31</v>
      </c>
      <c r="F370" s="169">
        <v>110.49</v>
      </c>
      <c r="G370" s="169">
        <v>66.68</v>
      </c>
      <c r="H370" s="169">
        <v>29.25</v>
      </c>
      <c r="I370" s="169">
        <v>29.25</v>
      </c>
      <c r="J370" s="169">
        <v>0</v>
      </c>
      <c r="K370" s="169">
        <v>0</v>
      </c>
      <c r="L370" s="169">
        <v>0</v>
      </c>
      <c r="M370" s="169">
        <v>5.56</v>
      </c>
      <c r="N370" s="169">
        <v>5.56</v>
      </c>
      <c r="O370" s="169">
        <v>0</v>
      </c>
      <c r="P370" s="169">
        <v>0</v>
      </c>
      <c r="Q370" s="177">
        <v>0</v>
      </c>
      <c r="R370" s="169">
        <v>0</v>
      </c>
      <c r="S370" s="169">
        <v>9</v>
      </c>
      <c r="T370" s="169">
        <v>0</v>
      </c>
      <c r="U370" s="169">
        <v>0</v>
      </c>
      <c r="V370" s="169">
        <v>0</v>
      </c>
      <c r="W370" s="169">
        <v>0</v>
      </c>
      <c r="X370" s="169">
        <v>0</v>
      </c>
      <c r="Y370" s="169">
        <v>0</v>
      </c>
      <c r="Z370" s="169">
        <v>0</v>
      </c>
      <c r="AA370" s="169">
        <v>0</v>
      </c>
      <c r="AB370" s="167"/>
      <c r="AC370" s="167" t="s">
        <v>148</v>
      </c>
      <c r="AD370" s="167"/>
      <c r="AE370" s="168" t="s">
        <v>574</v>
      </c>
      <c r="AF370" s="169">
        <v>20.82</v>
      </c>
      <c r="AG370" s="169">
        <v>12.24</v>
      </c>
      <c r="AH370" s="169">
        <v>8.58</v>
      </c>
      <c r="AI370" s="186">
        <v>0</v>
      </c>
      <c r="AJ370" s="169">
        <v>0</v>
      </c>
      <c r="AK370" s="169">
        <v>0</v>
      </c>
      <c r="AL370" s="169">
        <v>0</v>
      </c>
      <c r="AM370" s="169">
        <v>0</v>
      </c>
      <c r="AN370" s="169">
        <v>0</v>
      </c>
      <c r="AO370" s="169">
        <v>0</v>
      </c>
      <c r="AP370" s="169">
        <v>0</v>
      </c>
      <c r="AQ370" s="169">
        <v>0</v>
      </c>
      <c r="AR370" s="169">
        <v>0</v>
      </c>
      <c r="AS370" s="169">
        <v>0</v>
      </c>
      <c r="AT370" s="169">
        <v>0</v>
      </c>
      <c r="AU370" s="169">
        <v>0</v>
      </c>
      <c r="AV370" s="169">
        <v>0</v>
      </c>
      <c r="AW370" s="169">
        <v>0</v>
      </c>
    </row>
    <row r="371" ht="16.5" customHeight="1" spans="1:49">
      <c r="A371" s="167" t="s">
        <v>529</v>
      </c>
      <c r="B371" s="167" t="s">
        <v>150</v>
      </c>
      <c r="C371" s="167" t="s">
        <v>122</v>
      </c>
      <c r="D371" s="168" t="s">
        <v>575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77">
        <v>0</v>
      </c>
      <c r="R371" s="169">
        <v>0</v>
      </c>
      <c r="S371" s="169">
        <v>0</v>
      </c>
      <c r="T371" s="169">
        <v>0</v>
      </c>
      <c r="U371" s="169">
        <v>0</v>
      </c>
      <c r="V371" s="169">
        <v>0</v>
      </c>
      <c r="W371" s="169">
        <v>0</v>
      </c>
      <c r="X371" s="169">
        <v>0</v>
      </c>
      <c r="Y371" s="169">
        <v>0</v>
      </c>
      <c r="Z371" s="169">
        <v>0</v>
      </c>
      <c r="AA371" s="169">
        <v>0</v>
      </c>
      <c r="AB371" s="167" t="s">
        <v>529</v>
      </c>
      <c r="AC371" s="167" t="s">
        <v>150</v>
      </c>
      <c r="AD371" s="167" t="s">
        <v>122</v>
      </c>
      <c r="AE371" s="168" t="s">
        <v>575</v>
      </c>
      <c r="AF371" s="169">
        <v>0</v>
      </c>
      <c r="AG371" s="169">
        <v>0</v>
      </c>
      <c r="AH371" s="169">
        <v>0</v>
      </c>
      <c r="AI371" s="186">
        <v>0</v>
      </c>
      <c r="AJ371" s="169">
        <v>0</v>
      </c>
      <c r="AK371" s="169">
        <v>0</v>
      </c>
      <c r="AL371" s="169">
        <v>0</v>
      </c>
      <c r="AM371" s="169">
        <v>0</v>
      </c>
      <c r="AN371" s="169">
        <v>0</v>
      </c>
      <c r="AO371" s="169">
        <v>0</v>
      </c>
      <c r="AP371" s="169">
        <v>0</v>
      </c>
      <c r="AQ371" s="169">
        <v>0</v>
      </c>
      <c r="AR371" s="169">
        <v>0</v>
      </c>
      <c r="AS371" s="169">
        <v>0</v>
      </c>
      <c r="AT371" s="169">
        <v>0</v>
      </c>
      <c r="AU371" s="169">
        <v>0</v>
      </c>
      <c r="AV371" s="169">
        <v>0</v>
      </c>
      <c r="AW371" s="169">
        <v>0</v>
      </c>
    </row>
    <row r="372" ht="16.5" customHeight="1" spans="1:49">
      <c r="A372" s="167" t="s">
        <v>529</v>
      </c>
      <c r="B372" s="167" t="s">
        <v>150</v>
      </c>
      <c r="C372" s="167" t="s">
        <v>127</v>
      </c>
      <c r="D372" s="168" t="s">
        <v>576</v>
      </c>
      <c r="E372" s="169">
        <v>0</v>
      </c>
      <c r="F372" s="169">
        <v>0</v>
      </c>
      <c r="G372" s="169">
        <v>0</v>
      </c>
      <c r="H372" s="169">
        <v>0</v>
      </c>
      <c r="I372" s="169">
        <v>0</v>
      </c>
      <c r="J372" s="169">
        <v>0</v>
      </c>
      <c r="K372" s="169">
        <v>0</v>
      </c>
      <c r="L372" s="169">
        <v>0</v>
      </c>
      <c r="M372" s="169">
        <v>0</v>
      </c>
      <c r="N372" s="169">
        <v>0</v>
      </c>
      <c r="O372" s="169">
        <v>0</v>
      </c>
      <c r="P372" s="169">
        <v>0</v>
      </c>
      <c r="Q372" s="177">
        <v>0</v>
      </c>
      <c r="R372" s="169">
        <v>0</v>
      </c>
      <c r="S372" s="169">
        <v>0</v>
      </c>
      <c r="T372" s="169">
        <v>0</v>
      </c>
      <c r="U372" s="169">
        <v>0</v>
      </c>
      <c r="V372" s="169">
        <v>0</v>
      </c>
      <c r="W372" s="169">
        <v>0</v>
      </c>
      <c r="X372" s="169">
        <v>0</v>
      </c>
      <c r="Y372" s="169">
        <v>0</v>
      </c>
      <c r="Z372" s="169">
        <v>0</v>
      </c>
      <c r="AA372" s="169">
        <v>0</v>
      </c>
      <c r="AB372" s="167" t="s">
        <v>529</v>
      </c>
      <c r="AC372" s="167" t="s">
        <v>150</v>
      </c>
      <c r="AD372" s="167" t="s">
        <v>127</v>
      </c>
      <c r="AE372" s="168" t="s">
        <v>576</v>
      </c>
      <c r="AF372" s="169">
        <v>0</v>
      </c>
      <c r="AG372" s="169">
        <v>0</v>
      </c>
      <c r="AH372" s="169">
        <v>0</v>
      </c>
      <c r="AI372" s="186">
        <v>0</v>
      </c>
      <c r="AJ372" s="169">
        <v>0</v>
      </c>
      <c r="AK372" s="169">
        <v>0</v>
      </c>
      <c r="AL372" s="169">
        <v>0</v>
      </c>
      <c r="AM372" s="169">
        <v>0</v>
      </c>
      <c r="AN372" s="169">
        <v>0</v>
      </c>
      <c r="AO372" s="169">
        <v>0</v>
      </c>
      <c r="AP372" s="169">
        <v>0</v>
      </c>
      <c r="AQ372" s="169">
        <v>0</v>
      </c>
      <c r="AR372" s="169">
        <v>0</v>
      </c>
      <c r="AS372" s="169">
        <v>0</v>
      </c>
      <c r="AT372" s="169">
        <v>0</v>
      </c>
      <c r="AU372" s="169">
        <v>0</v>
      </c>
      <c r="AV372" s="169">
        <v>0</v>
      </c>
      <c r="AW372" s="169">
        <v>0</v>
      </c>
    </row>
    <row r="373" ht="16.5" customHeight="1" spans="1:49">
      <c r="A373" s="167" t="s">
        <v>529</v>
      </c>
      <c r="B373" s="167" t="s">
        <v>150</v>
      </c>
      <c r="C373" s="167" t="s">
        <v>143</v>
      </c>
      <c r="D373" s="168" t="s">
        <v>577</v>
      </c>
      <c r="E373" s="169">
        <v>0</v>
      </c>
      <c r="F373" s="169">
        <v>0</v>
      </c>
      <c r="G373" s="169">
        <v>0</v>
      </c>
      <c r="H373" s="169">
        <v>0</v>
      </c>
      <c r="I373" s="169">
        <v>0</v>
      </c>
      <c r="J373" s="169">
        <v>0</v>
      </c>
      <c r="K373" s="169">
        <v>0</v>
      </c>
      <c r="L373" s="169">
        <v>0</v>
      </c>
      <c r="M373" s="169">
        <v>0</v>
      </c>
      <c r="N373" s="169">
        <v>0</v>
      </c>
      <c r="O373" s="169">
        <v>0</v>
      </c>
      <c r="P373" s="169">
        <v>0</v>
      </c>
      <c r="Q373" s="177">
        <v>0</v>
      </c>
      <c r="R373" s="169">
        <v>0</v>
      </c>
      <c r="S373" s="169">
        <v>0</v>
      </c>
      <c r="T373" s="169">
        <v>0</v>
      </c>
      <c r="U373" s="169">
        <v>0</v>
      </c>
      <c r="V373" s="169">
        <v>0</v>
      </c>
      <c r="W373" s="169">
        <v>0</v>
      </c>
      <c r="X373" s="169">
        <v>0</v>
      </c>
      <c r="Y373" s="169">
        <v>0</v>
      </c>
      <c r="Z373" s="169">
        <v>0</v>
      </c>
      <c r="AA373" s="169">
        <v>0</v>
      </c>
      <c r="AB373" s="167" t="s">
        <v>529</v>
      </c>
      <c r="AC373" s="167" t="s">
        <v>150</v>
      </c>
      <c r="AD373" s="167" t="s">
        <v>143</v>
      </c>
      <c r="AE373" s="168" t="s">
        <v>577</v>
      </c>
      <c r="AF373" s="169">
        <v>0</v>
      </c>
      <c r="AG373" s="169">
        <v>0</v>
      </c>
      <c r="AH373" s="169">
        <v>0</v>
      </c>
      <c r="AI373" s="186">
        <v>0</v>
      </c>
      <c r="AJ373" s="169">
        <v>0</v>
      </c>
      <c r="AK373" s="169">
        <v>0</v>
      </c>
      <c r="AL373" s="169">
        <v>0</v>
      </c>
      <c r="AM373" s="169">
        <v>0</v>
      </c>
      <c r="AN373" s="169">
        <v>0</v>
      </c>
      <c r="AO373" s="169">
        <v>0</v>
      </c>
      <c r="AP373" s="169">
        <v>0</v>
      </c>
      <c r="AQ373" s="169">
        <v>0</v>
      </c>
      <c r="AR373" s="169">
        <v>0</v>
      </c>
      <c r="AS373" s="169">
        <v>0</v>
      </c>
      <c r="AT373" s="169">
        <v>0</v>
      </c>
      <c r="AU373" s="169">
        <v>0</v>
      </c>
      <c r="AV373" s="169">
        <v>0</v>
      </c>
      <c r="AW373" s="169">
        <v>0</v>
      </c>
    </row>
    <row r="374" ht="16.5" customHeight="1" spans="1:49">
      <c r="A374" s="167" t="s">
        <v>529</v>
      </c>
      <c r="B374" s="167" t="s">
        <v>150</v>
      </c>
      <c r="C374" s="167" t="s">
        <v>148</v>
      </c>
      <c r="D374" s="168" t="s">
        <v>578</v>
      </c>
      <c r="E374" s="169">
        <v>0</v>
      </c>
      <c r="F374" s="169">
        <v>0</v>
      </c>
      <c r="G374" s="169">
        <v>0</v>
      </c>
      <c r="H374" s="169">
        <v>0</v>
      </c>
      <c r="I374" s="169">
        <v>0</v>
      </c>
      <c r="J374" s="169">
        <v>0</v>
      </c>
      <c r="K374" s="169">
        <v>0</v>
      </c>
      <c r="L374" s="169">
        <v>0</v>
      </c>
      <c r="M374" s="169">
        <v>0</v>
      </c>
      <c r="N374" s="169">
        <v>0</v>
      </c>
      <c r="O374" s="169">
        <v>0</v>
      </c>
      <c r="P374" s="169">
        <v>0</v>
      </c>
      <c r="Q374" s="177">
        <v>0</v>
      </c>
      <c r="R374" s="169">
        <v>0</v>
      </c>
      <c r="S374" s="169">
        <v>0</v>
      </c>
      <c r="T374" s="169">
        <v>0</v>
      </c>
      <c r="U374" s="169">
        <v>0</v>
      </c>
      <c r="V374" s="169">
        <v>0</v>
      </c>
      <c r="W374" s="169">
        <v>0</v>
      </c>
      <c r="X374" s="169">
        <v>0</v>
      </c>
      <c r="Y374" s="169">
        <v>0</v>
      </c>
      <c r="Z374" s="169">
        <v>0</v>
      </c>
      <c r="AA374" s="169">
        <v>0</v>
      </c>
      <c r="AB374" s="167" t="s">
        <v>529</v>
      </c>
      <c r="AC374" s="167" t="s">
        <v>150</v>
      </c>
      <c r="AD374" s="167" t="s">
        <v>148</v>
      </c>
      <c r="AE374" s="168" t="s">
        <v>578</v>
      </c>
      <c r="AF374" s="169">
        <v>0</v>
      </c>
      <c r="AG374" s="169">
        <v>0</v>
      </c>
      <c r="AH374" s="169">
        <v>0</v>
      </c>
      <c r="AI374" s="186">
        <v>0</v>
      </c>
      <c r="AJ374" s="169">
        <v>0</v>
      </c>
      <c r="AK374" s="169">
        <v>0</v>
      </c>
      <c r="AL374" s="169">
        <v>0</v>
      </c>
      <c r="AM374" s="169">
        <v>0</v>
      </c>
      <c r="AN374" s="169">
        <v>0</v>
      </c>
      <c r="AO374" s="169">
        <v>0</v>
      </c>
      <c r="AP374" s="169">
        <v>0</v>
      </c>
      <c r="AQ374" s="169">
        <v>0</v>
      </c>
      <c r="AR374" s="169">
        <v>0</v>
      </c>
      <c r="AS374" s="169">
        <v>0</v>
      </c>
      <c r="AT374" s="169">
        <v>0</v>
      </c>
      <c r="AU374" s="169">
        <v>0</v>
      </c>
      <c r="AV374" s="169">
        <v>0</v>
      </c>
      <c r="AW374" s="169">
        <v>0</v>
      </c>
    </row>
    <row r="375" ht="16.5" customHeight="1" spans="1:49">
      <c r="A375" s="167" t="s">
        <v>529</v>
      </c>
      <c r="B375" s="167" t="s">
        <v>150</v>
      </c>
      <c r="C375" s="167" t="s">
        <v>157</v>
      </c>
      <c r="D375" s="168" t="s">
        <v>579</v>
      </c>
      <c r="E375" s="169">
        <v>0</v>
      </c>
      <c r="F375" s="169">
        <v>0</v>
      </c>
      <c r="G375" s="169">
        <v>0</v>
      </c>
      <c r="H375" s="169">
        <v>0</v>
      </c>
      <c r="I375" s="169">
        <v>0</v>
      </c>
      <c r="J375" s="169">
        <v>0</v>
      </c>
      <c r="K375" s="169">
        <v>0</v>
      </c>
      <c r="L375" s="169">
        <v>0</v>
      </c>
      <c r="M375" s="169">
        <v>0</v>
      </c>
      <c r="N375" s="169">
        <v>0</v>
      </c>
      <c r="O375" s="169">
        <v>0</v>
      </c>
      <c r="P375" s="169">
        <v>0</v>
      </c>
      <c r="Q375" s="177">
        <v>0</v>
      </c>
      <c r="R375" s="169">
        <v>0</v>
      </c>
      <c r="S375" s="169">
        <v>0</v>
      </c>
      <c r="T375" s="169">
        <v>0</v>
      </c>
      <c r="U375" s="169">
        <v>0</v>
      </c>
      <c r="V375" s="169">
        <v>0</v>
      </c>
      <c r="W375" s="169">
        <v>0</v>
      </c>
      <c r="X375" s="169">
        <v>0</v>
      </c>
      <c r="Y375" s="169">
        <v>0</v>
      </c>
      <c r="Z375" s="169">
        <v>0</v>
      </c>
      <c r="AA375" s="169">
        <v>0</v>
      </c>
      <c r="AB375" s="167" t="s">
        <v>529</v>
      </c>
      <c r="AC375" s="167" t="s">
        <v>150</v>
      </c>
      <c r="AD375" s="167" t="s">
        <v>157</v>
      </c>
      <c r="AE375" s="168" t="s">
        <v>579</v>
      </c>
      <c r="AF375" s="169">
        <v>0</v>
      </c>
      <c r="AG375" s="169">
        <v>0</v>
      </c>
      <c r="AH375" s="169">
        <v>0</v>
      </c>
      <c r="AI375" s="186">
        <v>0</v>
      </c>
      <c r="AJ375" s="169">
        <v>0</v>
      </c>
      <c r="AK375" s="169">
        <v>0</v>
      </c>
      <c r="AL375" s="169">
        <v>0</v>
      </c>
      <c r="AM375" s="169">
        <v>0</v>
      </c>
      <c r="AN375" s="169">
        <v>0</v>
      </c>
      <c r="AO375" s="169">
        <v>0</v>
      </c>
      <c r="AP375" s="169">
        <v>0</v>
      </c>
      <c r="AQ375" s="169">
        <v>0</v>
      </c>
      <c r="AR375" s="169">
        <v>0</v>
      </c>
      <c r="AS375" s="169">
        <v>0</v>
      </c>
      <c r="AT375" s="169">
        <v>0</v>
      </c>
      <c r="AU375" s="169">
        <v>0</v>
      </c>
      <c r="AV375" s="169">
        <v>0</v>
      </c>
      <c r="AW375" s="169">
        <v>0</v>
      </c>
    </row>
    <row r="376" ht="16.5" customHeight="1" spans="1:49">
      <c r="A376" s="167" t="s">
        <v>529</v>
      </c>
      <c r="B376" s="167" t="s">
        <v>150</v>
      </c>
      <c r="C376" s="167" t="s">
        <v>139</v>
      </c>
      <c r="D376" s="168" t="s">
        <v>580</v>
      </c>
      <c r="E376" s="169">
        <v>131.31</v>
      </c>
      <c r="F376" s="169">
        <v>110.49</v>
      </c>
      <c r="G376" s="169">
        <v>66.68</v>
      </c>
      <c r="H376" s="169">
        <v>29.25</v>
      </c>
      <c r="I376" s="169">
        <v>29.25</v>
      </c>
      <c r="J376" s="169">
        <v>0</v>
      </c>
      <c r="K376" s="169">
        <v>0</v>
      </c>
      <c r="L376" s="169">
        <v>0</v>
      </c>
      <c r="M376" s="169">
        <v>5.56</v>
      </c>
      <c r="N376" s="169">
        <v>5.56</v>
      </c>
      <c r="O376" s="169">
        <v>0</v>
      </c>
      <c r="P376" s="169">
        <v>0</v>
      </c>
      <c r="Q376" s="177">
        <v>0</v>
      </c>
      <c r="R376" s="169">
        <v>0</v>
      </c>
      <c r="S376" s="169">
        <v>9</v>
      </c>
      <c r="T376" s="169">
        <v>0</v>
      </c>
      <c r="U376" s="169">
        <v>0</v>
      </c>
      <c r="V376" s="169">
        <v>0</v>
      </c>
      <c r="W376" s="169">
        <v>0</v>
      </c>
      <c r="X376" s="169">
        <v>0</v>
      </c>
      <c r="Y376" s="169">
        <v>0</v>
      </c>
      <c r="Z376" s="169">
        <v>0</v>
      </c>
      <c r="AA376" s="169">
        <v>0</v>
      </c>
      <c r="AB376" s="167" t="s">
        <v>529</v>
      </c>
      <c r="AC376" s="167" t="s">
        <v>150</v>
      </c>
      <c r="AD376" s="167" t="s">
        <v>139</v>
      </c>
      <c r="AE376" s="168" t="s">
        <v>580</v>
      </c>
      <c r="AF376" s="169">
        <v>20.82</v>
      </c>
      <c r="AG376" s="169">
        <v>12.24</v>
      </c>
      <c r="AH376" s="169">
        <v>8.58</v>
      </c>
      <c r="AI376" s="186">
        <v>0</v>
      </c>
      <c r="AJ376" s="169">
        <v>0</v>
      </c>
      <c r="AK376" s="169">
        <v>0</v>
      </c>
      <c r="AL376" s="169">
        <v>0</v>
      </c>
      <c r="AM376" s="169">
        <v>0</v>
      </c>
      <c r="AN376" s="169">
        <v>0</v>
      </c>
      <c r="AO376" s="169">
        <v>0</v>
      </c>
      <c r="AP376" s="169">
        <v>0</v>
      </c>
      <c r="AQ376" s="169">
        <v>0</v>
      </c>
      <c r="AR376" s="169">
        <v>0</v>
      </c>
      <c r="AS376" s="169">
        <v>0</v>
      </c>
      <c r="AT376" s="169">
        <v>0</v>
      </c>
      <c r="AU376" s="169">
        <v>0</v>
      </c>
      <c r="AV376" s="169">
        <v>0</v>
      </c>
      <c r="AW376" s="169">
        <v>0</v>
      </c>
    </row>
    <row r="377" ht="16.5" customHeight="1" spans="1:49">
      <c r="A377" s="167" t="s">
        <v>529</v>
      </c>
      <c r="B377" s="167" t="s">
        <v>150</v>
      </c>
      <c r="C377" s="167" t="s">
        <v>141</v>
      </c>
      <c r="D377" s="168" t="s">
        <v>581</v>
      </c>
      <c r="E377" s="169">
        <v>0</v>
      </c>
      <c r="F377" s="169">
        <v>0</v>
      </c>
      <c r="G377" s="169">
        <v>0</v>
      </c>
      <c r="H377" s="169">
        <v>0</v>
      </c>
      <c r="I377" s="169">
        <v>0</v>
      </c>
      <c r="J377" s="169">
        <v>0</v>
      </c>
      <c r="K377" s="169">
        <v>0</v>
      </c>
      <c r="L377" s="169">
        <v>0</v>
      </c>
      <c r="M377" s="169">
        <v>0</v>
      </c>
      <c r="N377" s="169">
        <v>0</v>
      </c>
      <c r="O377" s="169">
        <v>0</v>
      </c>
      <c r="P377" s="169">
        <v>0</v>
      </c>
      <c r="Q377" s="177">
        <v>0</v>
      </c>
      <c r="R377" s="169">
        <v>0</v>
      </c>
      <c r="S377" s="169">
        <v>0</v>
      </c>
      <c r="T377" s="169">
        <v>0</v>
      </c>
      <c r="U377" s="169">
        <v>0</v>
      </c>
      <c r="V377" s="169">
        <v>0</v>
      </c>
      <c r="W377" s="169">
        <v>0</v>
      </c>
      <c r="X377" s="169">
        <v>0</v>
      </c>
      <c r="Y377" s="169">
        <v>0</v>
      </c>
      <c r="Z377" s="169">
        <v>0</v>
      </c>
      <c r="AA377" s="169">
        <v>0</v>
      </c>
      <c r="AB377" s="167" t="s">
        <v>529</v>
      </c>
      <c r="AC377" s="167" t="s">
        <v>150</v>
      </c>
      <c r="AD377" s="167" t="s">
        <v>141</v>
      </c>
      <c r="AE377" s="168" t="s">
        <v>581</v>
      </c>
      <c r="AF377" s="169">
        <v>0</v>
      </c>
      <c r="AG377" s="169">
        <v>0</v>
      </c>
      <c r="AH377" s="169">
        <v>0</v>
      </c>
      <c r="AI377" s="186">
        <v>0</v>
      </c>
      <c r="AJ377" s="169">
        <v>0</v>
      </c>
      <c r="AK377" s="169">
        <v>0</v>
      </c>
      <c r="AL377" s="169">
        <v>0</v>
      </c>
      <c r="AM377" s="169">
        <v>0</v>
      </c>
      <c r="AN377" s="169">
        <v>0</v>
      </c>
      <c r="AO377" s="169">
        <v>0</v>
      </c>
      <c r="AP377" s="169">
        <v>0</v>
      </c>
      <c r="AQ377" s="169">
        <v>0</v>
      </c>
      <c r="AR377" s="169">
        <v>0</v>
      </c>
      <c r="AS377" s="169">
        <v>0</v>
      </c>
      <c r="AT377" s="169">
        <v>0</v>
      </c>
      <c r="AU377" s="169">
        <v>0</v>
      </c>
      <c r="AV377" s="169">
        <v>0</v>
      </c>
      <c r="AW377" s="169">
        <v>0</v>
      </c>
    </row>
    <row r="378" ht="16.5" customHeight="1" spans="1:49">
      <c r="A378" s="167"/>
      <c r="B378" s="167" t="s">
        <v>154</v>
      </c>
      <c r="C378" s="167"/>
      <c r="D378" s="168" t="s">
        <v>582</v>
      </c>
      <c r="E378" s="169">
        <v>8088</v>
      </c>
      <c r="F378" s="169">
        <v>8088</v>
      </c>
      <c r="G378" s="169">
        <v>0</v>
      </c>
      <c r="H378" s="169">
        <v>0</v>
      </c>
      <c r="I378" s="169">
        <v>0</v>
      </c>
      <c r="J378" s="169">
        <v>0</v>
      </c>
      <c r="K378" s="169">
        <v>0</v>
      </c>
      <c r="L378" s="169">
        <v>0</v>
      </c>
      <c r="M378" s="169">
        <v>0</v>
      </c>
      <c r="N378" s="169">
        <v>0</v>
      </c>
      <c r="O378" s="169">
        <v>0</v>
      </c>
      <c r="P378" s="169">
        <v>0</v>
      </c>
      <c r="Q378" s="177">
        <v>0</v>
      </c>
      <c r="R378" s="169">
        <v>0</v>
      </c>
      <c r="S378" s="169">
        <v>0</v>
      </c>
      <c r="T378" s="169">
        <v>0</v>
      </c>
      <c r="U378" s="169">
        <v>0</v>
      </c>
      <c r="V378" s="169">
        <v>0</v>
      </c>
      <c r="W378" s="169">
        <v>0</v>
      </c>
      <c r="X378" s="169">
        <v>0</v>
      </c>
      <c r="Y378" s="169">
        <v>0</v>
      </c>
      <c r="Z378" s="169">
        <v>0</v>
      </c>
      <c r="AA378" s="169">
        <v>8088</v>
      </c>
      <c r="AB378" s="167"/>
      <c r="AC378" s="167" t="s">
        <v>154</v>
      </c>
      <c r="AD378" s="167"/>
      <c r="AE378" s="168" t="s">
        <v>582</v>
      </c>
      <c r="AF378" s="169">
        <v>0</v>
      </c>
      <c r="AG378" s="169">
        <v>0</v>
      </c>
      <c r="AH378" s="169">
        <v>0</v>
      </c>
      <c r="AI378" s="186">
        <v>0</v>
      </c>
      <c r="AJ378" s="169">
        <v>0</v>
      </c>
      <c r="AK378" s="169">
        <v>0</v>
      </c>
      <c r="AL378" s="169">
        <v>0</v>
      </c>
      <c r="AM378" s="169">
        <v>0</v>
      </c>
      <c r="AN378" s="169">
        <v>0</v>
      </c>
      <c r="AO378" s="169">
        <v>0</v>
      </c>
      <c r="AP378" s="169">
        <v>0</v>
      </c>
      <c r="AQ378" s="169">
        <v>0</v>
      </c>
      <c r="AR378" s="169">
        <v>0</v>
      </c>
      <c r="AS378" s="169">
        <v>0</v>
      </c>
      <c r="AT378" s="169">
        <v>0</v>
      </c>
      <c r="AU378" s="169">
        <v>0</v>
      </c>
      <c r="AV378" s="169">
        <v>0</v>
      </c>
      <c r="AW378" s="169">
        <v>0</v>
      </c>
    </row>
    <row r="379" ht="16.5" customHeight="1" spans="1:49">
      <c r="A379" s="167" t="s">
        <v>529</v>
      </c>
      <c r="B379" s="167" t="s">
        <v>165</v>
      </c>
      <c r="C379" s="167" t="s">
        <v>122</v>
      </c>
      <c r="D379" s="168" t="s">
        <v>583</v>
      </c>
      <c r="E379" s="169">
        <v>0</v>
      </c>
      <c r="F379" s="169">
        <v>0</v>
      </c>
      <c r="G379" s="169">
        <v>0</v>
      </c>
      <c r="H379" s="169">
        <v>0</v>
      </c>
      <c r="I379" s="169">
        <v>0</v>
      </c>
      <c r="J379" s="169">
        <v>0</v>
      </c>
      <c r="K379" s="169">
        <v>0</v>
      </c>
      <c r="L379" s="169">
        <v>0</v>
      </c>
      <c r="M379" s="169">
        <v>0</v>
      </c>
      <c r="N379" s="169">
        <v>0</v>
      </c>
      <c r="O379" s="169">
        <v>0</v>
      </c>
      <c r="P379" s="169">
        <v>0</v>
      </c>
      <c r="Q379" s="177">
        <v>0</v>
      </c>
      <c r="R379" s="169">
        <v>0</v>
      </c>
      <c r="S379" s="169">
        <v>0</v>
      </c>
      <c r="T379" s="169">
        <v>0</v>
      </c>
      <c r="U379" s="169">
        <v>0</v>
      </c>
      <c r="V379" s="169">
        <v>0</v>
      </c>
      <c r="W379" s="169">
        <v>0</v>
      </c>
      <c r="X379" s="169">
        <v>0</v>
      </c>
      <c r="Y379" s="169">
        <v>0</v>
      </c>
      <c r="Z379" s="169">
        <v>0</v>
      </c>
      <c r="AA379" s="169">
        <v>0</v>
      </c>
      <c r="AB379" s="167" t="s">
        <v>529</v>
      </c>
      <c r="AC379" s="167" t="s">
        <v>165</v>
      </c>
      <c r="AD379" s="167" t="s">
        <v>122</v>
      </c>
      <c r="AE379" s="168" t="s">
        <v>583</v>
      </c>
      <c r="AF379" s="169">
        <v>0</v>
      </c>
      <c r="AG379" s="169">
        <v>0</v>
      </c>
      <c r="AH379" s="169">
        <v>0</v>
      </c>
      <c r="AI379" s="186">
        <v>0</v>
      </c>
      <c r="AJ379" s="169">
        <v>0</v>
      </c>
      <c r="AK379" s="169">
        <v>0</v>
      </c>
      <c r="AL379" s="169">
        <v>0</v>
      </c>
      <c r="AM379" s="169">
        <v>0</v>
      </c>
      <c r="AN379" s="169">
        <v>0</v>
      </c>
      <c r="AO379" s="169">
        <v>0</v>
      </c>
      <c r="AP379" s="169">
        <v>0</v>
      </c>
      <c r="AQ379" s="169">
        <v>0</v>
      </c>
      <c r="AR379" s="169">
        <v>0</v>
      </c>
      <c r="AS379" s="169">
        <v>0</v>
      </c>
      <c r="AT379" s="169">
        <v>0</v>
      </c>
      <c r="AU379" s="169">
        <v>0</v>
      </c>
      <c r="AV379" s="169">
        <v>0</v>
      </c>
      <c r="AW379" s="169">
        <v>0</v>
      </c>
    </row>
    <row r="380" ht="16.5" customHeight="1" spans="1:49">
      <c r="A380" s="167" t="s">
        <v>529</v>
      </c>
      <c r="B380" s="167" t="s">
        <v>165</v>
      </c>
      <c r="C380" s="167" t="s">
        <v>148</v>
      </c>
      <c r="D380" s="168" t="s">
        <v>584</v>
      </c>
      <c r="E380" s="169">
        <v>0</v>
      </c>
      <c r="F380" s="169">
        <v>0</v>
      </c>
      <c r="G380" s="169">
        <v>0</v>
      </c>
      <c r="H380" s="169">
        <v>0</v>
      </c>
      <c r="I380" s="169">
        <v>0</v>
      </c>
      <c r="J380" s="169">
        <v>0</v>
      </c>
      <c r="K380" s="169">
        <v>0</v>
      </c>
      <c r="L380" s="169">
        <v>0</v>
      </c>
      <c r="M380" s="169">
        <v>0</v>
      </c>
      <c r="N380" s="169">
        <v>0</v>
      </c>
      <c r="O380" s="169">
        <v>0</v>
      </c>
      <c r="P380" s="169">
        <v>0</v>
      </c>
      <c r="Q380" s="177">
        <v>0</v>
      </c>
      <c r="R380" s="169">
        <v>0</v>
      </c>
      <c r="S380" s="169">
        <v>0</v>
      </c>
      <c r="T380" s="169">
        <v>0</v>
      </c>
      <c r="U380" s="169">
        <v>0</v>
      </c>
      <c r="V380" s="169">
        <v>0</v>
      </c>
      <c r="W380" s="169">
        <v>0</v>
      </c>
      <c r="X380" s="169">
        <v>0</v>
      </c>
      <c r="Y380" s="169">
        <v>0</v>
      </c>
      <c r="Z380" s="169">
        <v>0</v>
      </c>
      <c r="AA380" s="169">
        <v>0</v>
      </c>
      <c r="AB380" s="167" t="s">
        <v>529</v>
      </c>
      <c r="AC380" s="167" t="s">
        <v>165</v>
      </c>
      <c r="AD380" s="167" t="s">
        <v>148</v>
      </c>
      <c r="AE380" s="168" t="s">
        <v>584</v>
      </c>
      <c r="AF380" s="169">
        <v>0</v>
      </c>
      <c r="AG380" s="169">
        <v>0</v>
      </c>
      <c r="AH380" s="169">
        <v>0</v>
      </c>
      <c r="AI380" s="186">
        <v>0</v>
      </c>
      <c r="AJ380" s="169">
        <v>0</v>
      </c>
      <c r="AK380" s="169">
        <v>0</v>
      </c>
      <c r="AL380" s="169">
        <v>0</v>
      </c>
      <c r="AM380" s="169">
        <v>0</v>
      </c>
      <c r="AN380" s="169">
        <v>0</v>
      </c>
      <c r="AO380" s="169">
        <v>0</v>
      </c>
      <c r="AP380" s="169">
        <v>0</v>
      </c>
      <c r="AQ380" s="169">
        <v>0</v>
      </c>
      <c r="AR380" s="169">
        <v>0</v>
      </c>
      <c r="AS380" s="169">
        <v>0</v>
      </c>
      <c r="AT380" s="169">
        <v>0</v>
      </c>
      <c r="AU380" s="169">
        <v>0</v>
      </c>
      <c r="AV380" s="169">
        <v>0</v>
      </c>
      <c r="AW380" s="169">
        <v>0</v>
      </c>
    </row>
    <row r="381" ht="16.5" customHeight="1" spans="1:49">
      <c r="A381" s="167" t="s">
        <v>529</v>
      </c>
      <c r="B381" s="167" t="s">
        <v>165</v>
      </c>
      <c r="C381" s="167" t="s">
        <v>157</v>
      </c>
      <c r="D381" s="168" t="s">
        <v>585</v>
      </c>
      <c r="E381" s="169">
        <v>0</v>
      </c>
      <c r="F381" s="169">
        <v>0</v>
      </c>
      <c r="G381" s="169">
        <v>0</v>
      </c>
      <c r="H381" s="169">
        <v>0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77">
        <v>0</v>
      </c>
      <c r="R381" s="169">
        <v>0</v>
      </c>
      <c r="S381" s="169">
        <v>0</v>
      </c>
      <c r="T381" s="169">
        <v>0</v>
      </c>
      <c r="U381" s="169">
        <v>0</v>
      </c>
      <c r="V381" s="169">
        <v>0</v>
      </c>
      <c r="W381" s="169">
        <v>0</v>
      </c>
      <c r="X381" s="169">
        <v>0</v>
      </c>
      <c r="Y381" s="169">
        <v>0</v>
      </c>
      <c r="Z381" s="169">
        <v>0</v>
      </c>
      <c r="AA381" s="169">
        <v>0</v>
      </c>
      <c r="AB381" s="167" t="s">
        <v>529</v>
      </c>
      <c r="AC381" s="167" t="s">
        <v>165</v>
      </c>
      <c r="AD381" s="167" t="s">
        <v>157</v>
      </c>
      <c r="AE381" s="168" t="s">
        <v>585</v>
      </c>
      <c r="AF381" s="169">
        <v>0</v>
      </c>
      <c r="AG381" s="169">
        <v>0</v>
      </c>
      <c r="AH381" s="169">
        <v>0</v>
      </c>
      <c r="AI381" s="186">
        <v>0</v>
      </c>
      <c r="AJ381" s="169">
        <v>0</v>
      </c>
      <c r="AK381" s="169">
        <v>0</v>
      </c>
      <c r="AL381" s="169">
        <v>0</v>
      </c>
      <c r="AM381" s="169">
        <v>0</v>
      </c>
      <c r="AN381" s="169">
        <v>0</v>
      </c>
      <c r="AO381" s="169">
        <v>0</v>
      </c>
      <c r="AP381" s="169">
        <v>0</v>
      </c>
      <c r="AQ381" s="169">
        <v>0</v>
      </c>
      <c r="AR381" s="169">
        <v>0</v>
      </c>
      <c r="AS381" s="169">
        <v>0</v>
      </c>
      <c r="AT381" s="169">
        <v>0</v>
      </c>
      <c r="AU381" s="169">
        <v>0</v>
      </c>
      <c r="AV381" s="169">
        <v>0</v>
      </c>
      <c r="AW381" s="169">
        <v>0</v>
      </c>
    </row>
    <row r="382" ht="16.5" customHeight="1" spans="1:49">
      <c r="A382" s="167" t="s">
        <v>529</v>
      </c>
      <c r="B382" s="167" t="s">
        <v>165</v>
      </c>
      <c r="C382" s="167" t="s">
        <v>154</v>
      </c>
      <c r="D382" s="168" t="s">
        <v>586</v>
      </c>
      <c r="E382" s="169">
        <v>0</v>
      </c>
      <c r="F382" s="169">
        <v>0</v>
      </c>
      <c r="G382" s="169">
        <v>0</v>
      </c>
      <c r="H382" s="169">
        <v>0</v>
      </c>
      <c r="I382" s="169">
        <v>0</v>
      </c>
      <c r="J382" s="169">
        <v>0</v>
      </c>
      <c r="K382" s="169">
        <v>0</v>
      </c>
      <c r="L382" s="169">
        <v>0</v>
      </c>
      <c r="M382" s="169">
        <v>0</v>
      </c>
      <c r="N382" s="169">
        <v>0</v>
      </c>
      <c r="O382" s="169">
        <v>0</v>
      </c>
      <c r="P382" s="169">
        <v>0</v>
      </c>
      <c r="Q382" s="177">
        <v>0</v>
      </c>
      <c r="R382" s="169">
        <v>0</v>
      </c>
      <c r="S382" s="169">
        <v>0</v>
      </c>
      <c r="T382" s="169">
        <v>0</v>
      </c>
      <c r="U382" s="169">
        <v>0</v>
      </c>
      <c r="V382" s="169">
        <v>0</v>
      </c>
      <c r="W382" s="169">
        <v>0</v>
      </c>
      <c r="X382" s="169">
        <v>0</v>
      </c>
      <c r="Y382" s="169">
        <v>0</v>
      </c>
      <c r="Z382" s="169">
        <v>0</v>
      </c>
      <c r="AA382" s="169">
        <v>0</v>
      </c>
      <c r="AB382" s="167" t="s">
        <v>529</v>
      </c>
      <c r="AC382" s="167" t="s">
        <v>165</v>
      </c>
      <c r="AD382" s="167" t="s">
        <v>154</v>
      </c>
      <c r="AE382" s="168" t="s">
        <v>586</v>
      </c>
      <c r="AF382" s="169">
        <v>0</v>
      </c>
      <c r="AG382" s="169">
        <v>0</v>
      </c>
      <c r="AH382" s="169">
        <v>0</v>
      </c>
      <c r="AI382" s="186">
        <v>0</v>
      </c>
      <c r="AJ382" s="169">
        <v>0</v>
      </c>
      <c r="AK382" s="169">
        <v>0</v>
      </c>
      <c r="AL382" s="169">
        <v>0</v>
      </c>
      <c r="AM382" s="169">
        <v>0</v>
      </c>
      <c r="AN382" s="169">
        <v>0</v>
      </c>
      <c r="AO382" s="169">
        <v>0</v>
      </c>
      <c r="AP382" s="169">
        <v>0</v>
      </c>
      <c r="AQ382" s="169">
        <v>0</v>
      </c>
      <c r="AR382" s="169">
        <v>0</v>
      </c>
      <c r="AS382" s="169">
        <v>0</v>
      </c>
      <c r="AT382" s="169">
        <v>0</v>
      </c>
      <c r="AU382" s="169">
        <v>0</v>
      </c>
      <c r="AV382" s="169">
        <v>0</v>
      </c>
      <c r="AW382" s="169">
        <v>0</v>
      </c>
    </row>
    <row r="383" ht="16.5" customHeight="1" spans="1:49">
      <c r="A383" s="167" t="s">
        <v>529</v>
      </c>
      <c r="B383" s="167" t="s">
        <v>165</v>
      </c>
      <c r="C383" s="167" t="s">
        <v>141</v>
      </c>
      <c r="D383" s="168" t="s">
        <v>587</v>
      </c>
      <c r="E383" s="169">
        <v>8088</v>
      </c>
      <c r="F383" s="169">
        <v>8088</v>
      </c>
      <c r="G383" s="169">
        <v>0</v>
      </c>
      <c r="H383" s="169">
        <v>0</v>
      </c>
      <c r="I383" s="169">
        <v>0</v>
      </c>
      <c r="J383" s="169">
        <v>0</v>
      </c>
      <c r="K383" s="169">
        <v>0</v>
      </c>
      <c r="L383" s="169">
        <v>0</v>
      </c>
      <c r="M383" s="169">
        <v>0</v>
      </c>
      <c r="N383" s="169">
        <v>0</v>
      </c>
      <c r="O383" s="169">
        <v>0</v>
      </c>
      <c r="P383" s="169">
        <v>0</v>
      </c>
      <c r="Q383" s="177">
        <v>0</v>
      </c>
      <c r="R383" s="169">
        <v>0</v>
      </c>
      <c r="S383" s="169">
        <v>0</v>
      </c>
      <c r="T383" s="169">
        <v>0</v>
      </c>
      <c r="U383" s="169">
        <v>0</v>
      </c>
      <c r="V383" s="169">
        <v>0</v>
      </c>
      <c r="W383" s="169">
        <v>0</v>
      </c>
      <c r="X383" s="169">
        <v>0</v>
      </c>
      <c r="Y383" s="169">
        <v>0</v>
      </c>
      <c r="Z383" s="169">
        <v>0</v>
      </c>
      <c r="AA383" s="169">
        <v>8088</v>
      </c>
      <c r="AB383" s="167" t="s">
        <v>529</v>
      </c>
      <c r="AC383" s="167" t="s">
        <v>165</v>
      </c>
      <c r="AD383" s="167" t="s">
        <v>141</v>
      </c>
      <c r="AE383" s="168" t="s">
        <v>587</v>
      </c>
      <c r="AF383" s="169">
        <v>0</v>
      </c>
      <c r="AG383" s="169">
        <v>0</v>
      </c>
      <c r="AH383" s="169">
        <v>0</v>
      </c>
      <c r="AI383" s="186">
        <v>0</v>
      </c>
      <c r="AJ383" s="169">
        <v>0</v>
      </c>
      <c r="AK383" s="169">
        <v>0</v>
      </c>
      <c r="AL383" s="169">
        <v>0</v>
      </c>
      <c r="AM383" s="169">
        <v>0</v>
      </c>
      <c r="AN383" s="169">
        <v>0</v>
      </c>
      <c r="AO383" s="169">
        <v>0</v>
      </c>
      <c r="AP383" s="169">
        <v>0</v>
      </c>
      <c r="AQ383" s="169">
        <v>0</v>
      </c>
      <c r="AR383" s="169">
        <v>0</v>
      </c>
      <c r="AS383" s="169">
        <v>0</v>
      </c>
      <c r="AT383" s="169">
        <v>0</v>
      </c>
      <c r="AU383" s="169">
        <v>0</v>
      </c>
      <c r="AV383" s="169">
        <v>0</v>
      </c>
      <c r="AW383" s="169">
        <v>0</v>
      </c>
    </row>
    <row r="384" ht="16.5" customHeight="1" spans="1:49">
      <c r="A384" s="167"/>
      <c r="B384" s="167" t="s">
        <v>137</v>
      </c>
      <c r="C384" s="167"/>
      <c r="D384" s="168" t="s">
        <v>588</v>
      </c>
      <c r="E384" s="169">
        <v>0</v>
      </c>
      <c r="F384" s="169">
        <v>0</v>
      </c>
      <c r="G384" s="169">
        <v>0</v>
      </c>
      <c r="H384" s="169">
        <v>0</v>
      </c>
      <c r="I384" s="169">
        <v>0</v>
      </c>
      <c r="J384" s="169">
        <v>0</v>
      </c>
      <c r="K384" s="169">
        <v>0</v>
      </c>
      <c r="L384" s="169">
        <v>0</v>
      </c>
      <c r="M384" s="169">
        <v>0</v>
      </c>
      <c r="N384" s="169">
        <v>0</v>
      </c>
      <c r="O384" s="169">
        <v>0</v>
      </c>
      <c r="P384" s="169">
        <v>0</v>
      </c>
      <c r="Q384" s="177">
        <v>0</v>
      </c>
      <c r="R384" s="169">
        <v>0</v>
      </c>
      <c r="S384" s="169">
        <v>0</v>
      </c>
      <c r="T384" s="169">
        <v>0</v>
      </c>
      <c r="U384" s="169">
        <v>0</v>
      </c>
      <c r="V384" s="169">
        <v>0</v>
      </c>
      <c r="W384" s="169">
        <v>0</v>
      </c>
      <c r="X384" s="169">
        <v>0</v>
      </c>
      <c r="Y384" s="169">
        <v>0</v>
      </c>
      <c r="Z384" s="169">
        <v>0</v>
      </c>
      <c r="AA384" s="169">
        <v>0</v>
      </c>
      <c r="AB384" s="167"/>
      <c r="AC384" s="167" t="s">
        <v>137</v>
      </c>
      <c r="AD384" s="167"/>
      <c r="AE384" s="168" t="s">
        <v>588</v>
      </c>
      <c r="AF384" s="169">
        <v>0</v>
      </c>
      <c r="AG384" s="169">
        <v>0</v>
      </c>
      <c r="AH384" s="169">
        <v>0</v>
      </c>
      <c r="AI384" s="186">
        <v>0</v>
      </c>
      <c r="AJ384" s="169">
        <v>0</v>
      </c>
      <c r="AK384" s="169">
        <v>0</v>
      </c>
      <c r="AL384" s="169">
        <v>0</v>
      </c>
      <c r="AM384" s="169">
        <v>0</v>
      </c>
      <c r="AN384" s="169">
        <v>0</v>
      </c>
      <c r="AO384" s="169">
        <v>0</v>
      </c>
      <c r="AP384" s="169">
        <v>0</v>
      </c>
      <c r="AQ384" s="169">
        <v>0</v>
      </c>
      <c r="AR384" s="169">
        <v>0</v>
      </c>
      <c r="AS384" s="169">
        <v>0</v>
      </c>
      <c r="AT384" s="169">
        <v>0</v>
      </c>
      <c r="AU384" s="169">
        <v>0</v>
      </c>
      <c r="AV384" s="169">
        <v>0</v>
      </c>
      <c r="AW384" s="169">
        <v>0</v>
      </c>
    </row>
    <row r="385" ht="16.5" customHeight="1" spans="1:49">
      <c r="A385" s="167" t="s">
        <v>529</v>
      </c>
      <c r="B385" s="167" t="s">
        <v>168</v>
      </c>
      <c r="C385" s="167" t="s">
        <v>132</v>
      </c>
      <c r="D385" s="168" t="s">
        <v>589</v>
      </c>
      <c r="E385" s="169">
        <v>0</v>
      </c>
      <c r="F385" s="169">
        <v>0</v>
      </c>
      <c r="G385" s="169">
        <v>0</v>
      </c>
      <c r="H385" s="169">
        <v>0</v>
      </c>
      <c r="I385" s="169">
        <v>0</v>
      </c>
      <c r="J385" s="169">
        <v>0</v>
      </c>
      <c r="K385" s="169">
        <v>0</v>
      </c>
      <c r="L385" s="169">
        <v>0</v>
      </c>
      <c r="M385" s="169">
        <v>0</v>
      </c>
      <c r="N385" s="169">
        <v>0</v>
      </c>
      <c r="O385" s="169">
        <v>0</v>
      </c>
      <c r="P385" s="169">
        <v>0</v>
      </c>
      <c r="Q385" s="177">
        <v>0</v>
      </c>
      <c r="R385" s="169">
        <v>0</v>
      </c>
      <c r="S385" s="169">
        <v>0</v>
      </c>
      <c r="T385" s="169">
        <v>0</v>
      </c>
      <c r="U385" s="169">
        <v>0</v>
      </c>
      <c r="V385" s="169">
        <v>0</v>
      </c>
      <c r="W385" s="169">
        <v>0</v>
      </c>
      <c r="X385" s="169">
        <v>0</v>
      </c>
      <c r="Y385" s="169">
        <v>0</v>
      </c>
      <c r="Z385" s="169">
        <v>0</v>
      </c>
      <c r="AA385" s="169">
        <v>0</v>
      </c>
      <c r="AB385" s="167" t="s">
        <v>529</v>
      </c>
      <c r="AC385" s="167" t="s">
        <v>168</v>
      </c>
      <c r="AD385" s="167" t="s">
        <v>132</v>
      </c>
      <c r="AE385" s="168" t="s">
        <v>589</v>
      </c>
      <c r="AF385" s="169">
        <v>0</v>
      </c>
      <c r="AG385" s="169">
        <v>0</v>
      </c>
      <c r="AH385" s="169">
        <v>0</v>
      </c>
      <c r="AI385" s="186">
        <v>0</v>
      </c>
      <c r="AJ385" s="169">
        <v>0</v>
      </c>
      <c r="AK385" s="169">
        <v>0</v>
      </c>
      <c r="AL385" s="169">
        <v>0</v>
      </c>
      <c r="AM385" s="169">
        <v>0</v>
      </c>
      <c r="AN385" s="169">
        <v>0</v>
      </c>
      <c r="AO385" s="169">
        <v>0</v>
      </c>
      <c r="AP385" s="169">
        <v>0</v>
      </c>
      <c r="AQ385" s="169">
        <v>0</v>
      </c>
      <c r="AR385" s="169">
        <v>0</v>
      </c>
      <c r="AS385" s="169">
        <v>0</v>
      </c>
      <c r="AT385" s="169">
        <v>0</v>
      </c>
      <c r="AU385" s="169">
        <v>0</v>
      </c>
      <c r="AV385" s="169">
        <v>0</v>
      </c>
      <c r="AW385" s="169">
        <v>0</v>
      </c>
    </row>
    <row r="386" ht="16.5" customHeight="1" spans="1:49">
      <c r="A386" s="167" t="s">
        <v>529</v>
      </c>
      <c r="B386" s="167" t="s">
        <v>168</v>
      </c>
      <c r="C386" s="167" t="s">
        <v>143</v>
      </c>
      <c r="D386" s="168" t="s">
        <v>590</v>
      </c>
      <c r="E386" s="169">
        <v>0</v>
      </c>
      <c r="F386" s="169">
        <v>0</v>
      </c>
      <c r="G386" s="169">
        <v>0</v>
      </c>
      <c r="H386" s="169">
        <v>0</v>
      </c>
      <c r="I386" s="169">
        <v>0</v>
      </c>
      <c r="J386" s="169">
        <v>0</v>
      </c>
      <c r="K386" s="169">
        <v>0</v>
      </c>
      <c r="L386" s="169">
        <v>0</v>
      </c>
      <c r="M386" s="169">
        <v>0</v>
      </c>
      <c r="N386" s="169">
        <v>0</v>
      </c>
      <c r="O386" s="169">
        <v>0</v>
      </c>
      <c r="P386" s="169">
        <v>0</v>
      </c>
      <c r="Q386" s="177">
        <v>0</v>
      </c>
      <c r="R386" s="169">
        <v>0</v>
      </c>
      <c r="S386" s="169">
        <v>0</v>
      </c>
      <c r="T386" s="169">
        <v>0</v>
      </c>
      <c r="U386" s="169">
        <v>0</v>
      </c>
      <c r="V386" s="169">
        <v>0</v>
      </c>
      <c r="W386" s="169">
        <v>0</v>
      </c>
      <c r="X386" s="169">
        <v>0</v>
      </c>
      <c r="Y386" s="169">
        <v>0</v>
      </c>
      <c r="Z386" s="169">
        <v>0</v>
      </c>
      <c r="AA386" s="169">
        <v>0</v>
      </c>
      <c r="AB386" s="167" t="s">
        <v>529</v>
      </c>
      <c r="AC386" s="167" t="s">
        <v>168</v>
      </c>
      <c r="AD386" s="167" t="s">
        <v>143</v>
      </c>
      <c r="AE386" s="168" t="s">
        <v>590</v>
      </c>
      <c r="AF386" s="169">
        <v>0</v>
      </c>
      <c r="AG386" s="169">
        <v>0</v>
      </c>
      <c r="AH386" s="169">
        <v>0</v>
      </c>
      <c r="AI386" s="186">
        <v>0</v>
      </c>
      <c r="AJ386" s="169">
        <v>0</v>
      </c>
      <c r="AK386" s="169">
        <v>0</v>
      </c>
      <c r="AL386" s="169">
        <v>0</v>
      </c>
      <c r="AM386" s="169">
        <v>0</v>
      </c>
      <c r="AN386" s="169">
        <v>0</v>
      </c>
      <c r="AO386" s="169">
        <v>0</v>
      </c>
      <c r="AP386" s="169">
        <v>0</v>
      </c>
      <c r="AQ386" s="169">
        <v>0</v>
      </c>
      <c r="AR386" s="169">
        <v>0</v>
      </c>
      <c r="AS386" s="169">
        <v>0</v>
      </c>
      <c r="AT386" s="169">
        <v>0</v>
      </c>
      <c r="AU386" s="169">
        <v>0</v>
      </c>
      <c r="AV386" s="169">
        <v>0</v>
      </c>
      <c r="AW386" s="169">
        <v>0</v>
      </c>
    </row>
    <row r="387" ht="16.5" customHeight="1" spans="1:49">
      <c r="A387" s="167"/>
      <c r="B387" s="167" t="s">
        <v>141</v>
      </c>
      <c r="C387" s="167"/>
      <c r="D387" s="168" t="s">
        <v>591</v>
      </c>
      <c r="E387" s="169">
        <v>0</v>
      </c>
      <c r="F387" s="169">
        <v>0</v>
      </c>
      <c r="G387" s="169">
        <v>0</v>
      </c>
      <c r="H387" s="169">
        <v>0</v>
      </c>
      <c r="I387" s="169">
        <v>0</v>
      </c>
      <c r="J387" s="169">
        <v>0</v>
      </c>
      <c r="K387" s="169">
        <v>0</v>
      </c>
      <c r="L387" s="169">
        <v>0</v>
      </c>
      <c r="M387" s="169">
        <v>0</v>
      </c>
      <c r="N387" s="169">
        <v>0</v>
      </c>
      <c r="O387" s="169">
        <v>0</v>
      </c>
      <c r="P387" s="169">
        <v>0</v>
      </c>
      <c r="Q387" s="177">
        <v>0</v>
      </c>
      <c r="R387" s="169">
        <v>0</v>
      </c>
      <c r="S387" s="169">
        <v>0</v>
      </c>
      <c r="T387" s="169">
        <v>0</v>
      </c>
      <c r="U387" s="169">
        <v>0</v>
      </c>
      <c r="V387" s="169">
        <v>0</v>
      </c>
      <c r="W387" s="169">
        <v>0</v>
      </c>
      <c r="X387" s="169">
        <v>0</v>
      </c>
      <c r="Y387" s="169">
        <v>0</v>
      </c>
      <c r="Z387" s="169">
        <v>0</v>
      </c>
      <c r="AA387" s="169">
        <v>0</v>
      </c>
      <c r="AB387" s="167"/>
      <c r="AC387" s="167" t="s">
        <v>141</v>
      </c>
      <c r="AD387" s="167"/>
      <c r="AE387" s="168" t="s">
        <v>591</v>
      </c>
      <c r="AF387" s="169">
        <v>0</v>
      </c>
      <c r="AG387" s="169">
        <v>0</v>
      </c>
      <c r="AH387" s="169">
        <v>0</v>
      </c>
      <c r="AI387" s="186">
        <v>0</v>
      </c>
      <c r="AJ387" s="169">
        <v>0</v>
      </c>
      <c r="AK387" s="169">
        <v>0</v>
      </c>
      <c r="AL387" s="169">
        <v>0</v>
      </c>
      <c r="AM387" s="169">
        <v>0</v>
      </c>
      <c r="AN387" s="169">
        <v>0</v>
      </c>
      <c r="AO387" s="169">
        <v>0</v>
      </c>
      <c r="AP387" s="169">
        <v>0</v>
      </c>
      <c r="AQ387" s="169">
        <v>0</v>
      </c>
      <c r="AR387" s="169">
        <v>0</v>
      </c>
      <c r="AS387" s="169">
        <v>0</v>
      </c>
      <c r="AT387" s="169">
        <v>0</v>
      </c>
      <c r="AU387" s="169">
        <v>0</v>
      </c>
      <c r="AV387" s="169">
        <v>0</v>
      </c>
      <c r="AW387" s="169">
        <v>0</v>
      </c>
    </row>
    <row r="388" ht="16.5" customHeight="1" spans="1:49">
      <c r="A388" s="167" t="s">
        <v>529</v>
      </c>
      <c r="B388" s="167" t="s">
        <v>261</v>
      </c>
      <c r="C388" s="167" t="s">
        <v>141</v>
      </c>
      <c r="D388" s="168" t="s">
        <v>592</v>
      </c>
      <c r="E388" s="169">
        <v>0</v>
      </c>
      <c r="F388" s="169">
        <v>0</v>
      </c>
      <c r="G388" s="169">
        <v>0</v>
      </c>
      <c r="H388" s="169">
        <v>0</v>
      </c>
      <c r="I388" s="169">
        <v>0</v>
      </c>
      <c r="J388" s="169">
        <v>0</v>
      </c>
      <c r="K388" s="169">
        <v>0</v>
      </c>
      <c r="L388" s="169">
        <v>0</v>
      </c>
      <c r="M388" s="169">
        <v>0</v>
      </c>
      <c r="N388" s="169">
        <v>0</v>
      </c>
      <c r="O388" s="169">
        <v>0</v>
      </c>
      <c r="P388" s="169">
        <v>0</v>
      </c>
      <c r="Q388" s="177">
        <v>0</v>
      </c>
      <c r="R388" s="169">
        <v>0</v>
      </c>
      <c r="S388" s="169">
        <v>0</v>
      </c>
      <c r="T388" s="169">
        <v>0</v>
      </c>
      <c r="U388" s="169">
        <v>0</v>
      </c>
      <c r="V388" s="169">
        <v>0</v>
      </c>
      <c r="W388" s="169">
        <v>0</v>
      </c>
      <c r="X388" s="169">
        <v>0</v>
      </c>
      <c r="Y388" s="169">
        <v>0</v>
      </c>
      <c r="Z388" s="169">
        <v>0</v>
      </c>
      <c r="AA388" s="169">
        <v>0</v>
      </c>
      <c r="AB388" s="167" t="s">
        <v>529</v>
      </c>
      <c r="AC388" s="167" t="s">
        <v>261</v>
      </c>
      <c r="AD388" s="167" t="s">
        <v>141</v>
      </c>
      <c r="AE388" s="168" t="s">
        <v>592</v>
      </c>
      <c r="AF388" s="169">
        <v>0</v>
      </c>
      <c r="AG388" s="169">
        <v>0</v>
      </c>
      <c r="AH388" s="169">
        <v>0</v>
      </c>
      <c r="AI388" s="186">
        <v>0</v>
      </c>
      <c r="AJ388" s="169">
        <v>0</v>
      </c>
      <c r="AK388" s="169">
        <v>0</v>
      </c>
      <c r="AL388" s="169">
        <v>0</v>
      </c>
      <c r="AM388" s="169">
        <v>0</v>
      </c>
      <c r="AN388" s="169">
        <v>0</v>
      </c>
      <c r="AO388" s="169">
        <v>0</v>
      </c>
      <c r="AP388" s="169">
        <v>0</v>
      </c>
      <c r="AQ388" s="169">
        <v>0</v>
      </c>
      <c r="AR388" s="169">
        <v>0</v>
      </c>
      <c r="AS388" s="169">
        <v>0</v>
      </c>
      <c r="AT388" s="169">
        <v>0</v>
      </c>
      <c r="AU388" s="169">
        <v>0</v>
      </c>
      <c r="AV388" s="169">
        <v>0</v>
      </c>
      <c r="AW388" s="169">
        <v>0</v>
      </c>
    </row>
    <row r="389" ht="16.5" customHeight="1" spans="1:49">
      <c r="A389" s="167" t="s">
        <v>593</v>
      </c>
      <c r="B389" s="167"/>
      <c r="C389" s="167"/>
      <c r="D389" s="168" t="s">
        <v>594</v>
      </c>
      <c r="E389" s="169">
        <v>2842.17</v>
      </c>
      <c r="F389" s="169">
        <v>2347.1</v>
      </c>
      <c r="G389" s="169">
        <v>1311.29</v>
      </c>
      <c r="H389" s="169">
        <v>100.66</v>
      </c>
      <c r="I389" s="169">
        <v>45</v>
      </c>
      <c r="J389" s="169">
        <v>55.66</v>
      </c>
      <c r="K389" s="169">
        <v>0</v>
      </c>
      <c r="L389" s="169">
        <v>0</v>
      </c>
      <c r="M389" s="169">
        <v>170.15</v>
      </c>
      <c r="N389" s="169">
        <v>109.27</v>
      </c>
      <c r="O389" s="169">
        <v>0</v>
      </c>
      <c r="P389" s="169">
        <v>60.88</v>
      </c>
      <c r="Q389" s="177">
        <v>0</v>
      </c>
      <c r="R389" s="169">
        <v>0</v>
      </c>
      <c r="S389" s="169">
        <v>765</v>
      </c>
      <c r="T389" s="169">
        <v>0</v>
      </c>
      <c r="U389" s="169">
        <v>0</v>
      </c>
      <c r="V389" s="169">
        <v>0</v>
      </c>
      <c r="W389" s="169">
        <v>0</v>
      </c>
      <c r="X389" s="169">
        <v>0</v>
      </c>
      <c r="Y389" s="169">
        <v>0</v>
      </c>
      <c r="Z389" s="169">
        <v>0</v>
      </c>
      <c r="AA389" s="169">
        <v>0</v>
      </c>
      <c r="AB389" s="167" t="s">
        <v>593</v>
      </c>
      <c r="AC389" s="167"/>
      <c r="AD389" s="167"/>
      <c r="AE389" s="168" t="s">
        <v>594</v>
      </c>
      <c r="AF389" s="169">
        <v>442.96</v>
      </c>
      <c r="AG389" s="169">
        <v>429.76</v>
      </c>
      <c r="AH389" s="169">
        <v>13.2</v>
      </c>
      <c r="AI389" s="186">
        <v>0</v>
      </c>
      <c r="AJ389" s="169">
        <v>52.11</v>
      </c>
      <c r="AK389" s="169">
        <v>0</v>
      </c>
      <c r="AL389" s="169">
        <v>0</v>
      </c>
      <c r="AM389" s="169">
        <v>0</v>
      </c>
      <c r="AN389" s="169">
        <v>0</v>
      </c>
      <c r="AO389" s="169">
        <v>0</v>
      </c>
      <c r="AP389" s="169">
        <v>52.11</v>
      </c>
      <c r="AQ389" s="169">
        <v>0</v>
      </c>
      <c r="AR389" s="169">
        <v>0</v>
      </c>
      <c r="AS389" s="169">
        <v>0</v>
      </c>
      <c r="AT389" s="169">
        <v>0</v>
      </c>
      <c r="AU389" s="169">
        <v>0</v>
      </c>
      <c r="AV389" s="169">
        <v>0</v>
      </c>
      <c r="AW389" s="169">
        <v>0</v>
      </c>
    </row>
    <row r="390" ht="16.5" customHeight="1" spans="1:49">
      <c r="A390" s="167"/>
      <c r="B390" s="167" t="s">
        <v>122</v>
      </c>
      <c r="C390" s="167"/>
      <c r="D390" s="168" t="s">
        <v>595</v>
      </c>
      <c r="E390" s="169">
        <v>2842.17</v>
      </c>
      <c r="F390" s="169">
        <v>2347.1</v>
      </c>
      <c r="G390" s="169">
        <v>1311.29</v>
      </c>
      <c r="H390" s="169">
        <v>100.66</v>
      </c>
      <c r="I390" s="169">
        <v>45</v>
      </c>
      <c r="J390" s="169">
        <v>55.66</v>
      </c>
      <c r="K390" s="169">
        <v>0</v>
      </c>
      <c r="L390" s="169">
        <v>0</v>
      </c>
      <c r="M390" s="169">
        <v>170.15</v>
      </c>
      <c r="N390" s="169">
        <v>109.27</v>
      </c>
      <c r="O390" s="169">
        <v>0</v>
      </c>
      <c r="P390" s="169">
        <v>60.88</v>
      </c>
      <c r="Q390" s="177">
        <v>0</v>
      </c>
      <c r="R390" s="169">
        <v>0</v>
      </c>
      <c r="S390" s="169">
        <v>765</v>
      </c>
      <c r="T390" s="169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  <c r="Z390" s="169">
        <v>0</v>
      </c>
      <c r="AA390" s="169">
        <v>0</v>
      </c>
      <c r="AB390" s="167"/>
      <c r="AC390" s="167" t="s">
        <v>122</v>
      </c>
      <c r="AD390" s="167"/>
      <c r="AE390" s="168" t="s">
        <v>595</v>
      </c>
      <c r="AF390" s="169">
        <v>442.96</v>
      </c>
      <c r="AG390" s="169">
        <v>429.76</v>
      </c>
      <c r="AH390" s="169">
        <v>13.2</v>
      </c>
      <c r="AI390" s="186">
        <v>0</v>
      </c>
      <c r="AJ390" s="169">
        <v>52.11</v>
      </c>
      <c r="AK390" s="169">
        <v>0</v>
      </c>
      <c r="AL390" s="169">
        <v>0</v>
      </c>
      <c r="AM390" s="169">
        <v>0</v>
      </c>
      <c r="AN390" s="169">
        <v>0</v>
      </c>
      <c r="AO390" s="169">
        <v>0</v>
      </c>
      <c r="AP390" s="169">
        <v>52.11</v>
      </c>
      <c r="AQ390" s="169">
        <v>0</v>
      </c>
      <c r="AR390" s="169">
        <v>0</v>
      </c>
      <c r="AS390" s="169">
        <v>0</v>
      </c>
      <c r="AT390" s="169">
        <v>0</v>
      </c>
      <c r="AU390" s="169">
        <v>0</v>
      </c>
      <c r="AV390" s="169">
        <v>0</v>
      </c>
      <c r="AW390" s="169">
        <v>0</v>
      </c>
    </row>
    <row r="391" ht="16.5" customHeight="1" spans="1:49">
      <c r="A391" s="167" t="s">
        <v>596</v>
      </c>
      <c r="B391" s="167" t="s">
        <v>125</v>
      </c>
      <c r="C391" s="167" t="s">
        <v>122</v>
      </c>
      <c r="D391" s="168" t="s">
        <v>597</v>
      </c>
      <c r="E391" s="169">
        <v>2458.26</v>
      </c>
      <c r="F391" s="169">
        <v>2084.87</v>
      </c>
      <c r="G391" s="169">
        <v>1169.04</v>
      </c>
      <c r="H391" s="169">
        <v>91.54</v>
      </c>
      <c r="I391" s="169">
        <v>45</v>
      </c>
      <c r="J391" s="169">
        <v>46.54</v>
      </c>
      <c r="K391" s="169">
        <v>0</v>
      </c>
      <c r="L391" s="169">
        <v>0</v>
      </c>
      <c r="M391" s="169">
        <v>158.3</v>
      </c>
      <c r="N391" s="169">
        <v>97.42</v>
      </c>
      <c r="O391" s="169">
        <v>0</v>
      </c>
      <c r="P391" s="169">
        <v>60.88</v>
      </c>
      <c r="Q391" s="177">
        <v>0</v>
      </c>
      <c r="R391" s="169">
        <v>0</v>
      </c>
      <c r="S391" s="169">
        <v>666</v>
      </c>
      <c r="T391" s="169">
        <v>0</v>
      </c>
      <c r="U391" s="169">
        <v>0</v>
      </c>
      <c r="V391" s="169">
        <v>0</v>
      </c>
      <c r="W391" s="169">
        <v>0</v>
      </c>
      <c r="X391" s="169">
        <v>0</v>
      </c>
      <c r="Y391" s="169">
        <v>0</v>
      </c>
      <c r="Z391" s="169">
        <v>0</v>
      </c>
      <c r="AA391" s="169">
        <v>0</v>
      </c>
      <c r="AB391" s="167" t="s">
        <v>596</v>
      </c>
      <c r="AC391" s="167" t="s">
        <v>125</v>
      </c>
      <c r="AD391" s="167" t="s">
        <v>122</v>
      </c>
      <c r="AE391" s="168" t="s">
        <v>597</v>
      </c>
      <c r="AF391" s="169">
        <v>321.28</v>
      </c>
      <c r="AG391" s="169">
        <v>308.08</v>
      </c>
      <c r="AH391" s="169">
        <v>13.2</v>
      </c>
      <c r="AI391" s="186">
        <v>0</v>
      </c>
      <c r="AJ391" s="169">
        <v>52.11</v>
      </c>
      <c r="AK391" s="169">
        <v>0</v>
      </c>
      <c r="AL391" s="169">
        <v>0</v>
      </c>
      <c r="AM391" s="169">
        <v>0</v>
      </c>
      <c r="AN391" s="169">
        <v>0</v>
      </c>
      <c r="AO391" s="169">
        <v>0</v>
      </c>
      <c r="AP391" s="169">
        <v>52.11</v>
      </c>
      <c r="AQ391" s="169">
        <v>0</v>
      </c>
      <c r="AR391" s="169">
        <v>0</v>
      </c>
      <c r="AS391" s="169">
        <v>0</v>
      </c>
      <c r="AT391" s="169">
        <v>0</v>
      </c>
      <c r="AU391" s="169">
        <v>0</v>
      </c>
      <c r="AV391" s="169">
        <v>0</v>
      </c>
      <c r="AW391" s="169">
        <v>0</v>
      </c>
    </row>
    <row r="392" ht="16.5" customHeight="1" spans="1:49">
      <c r="A392" s="167" t="s">
        <v>596</v>
      </c>
      <c r="B392" s="167" t="s">
        <v>125</v>
      </c>
      <c r="C392" s="167" t="s">
        <v>143</v>
      </c>
      <c r="D392" s="168" t="s">
        <v>598</v>
      </c>
      <c r="E392" s="169">
        <v>0</v>
      </c>
      <c r="F392" s="169">
        <v>0</v>
      </c>
      <c r="G392" s="169">
        <v>0</v>
      </c>
      <c r="H392" s="169">
        <v>0</v>
      </c>
      <c r="I392" s="169">
        <v>0</v>
      </c>
      <c r="J392" s="169">
        <v>0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169">
        <v>0</v>
      </c>
      <c r="Q392" s="177">
        <v>0</v>
      </c>
      <c r="R392" s="169">
        <v>0</v>
      </c>
      <c r="S392" s="169">
        <v>0</v>
      </c>
      <c r="T392" s="169">
        <v>0</v>
      </c>
      <c r="U392" s="169">
        <v>0</v>
      </c>
      <c r="V392" s="169">
        <v>0</v>
      </c>
      <c r="W392" s="169">
        <v>0</v>
      </c>
      <c r="X392" s="169">
        <v>0</v>
      </c>
      <c r="Y392" s="169">
        <v>0</v>
      </c>
      <c r="Z392" s="169">
        <v>0</v>
      </c>
      <c r="AA392" s="169">
        <v>0</v>
      </c>
      <c r="AB392" s="167" t="s">
        <v>596</v>
      </c>
      <c r="AC392" s="167" t="s">
        <v>125</v>
      </c>
      <c r="AD392" s="167" t="s">
        <v>143</v>
      </c>
      <c r="AE392" s="168" t="s">
        <v>598</v>
      </c>
      <c r="AF392" s="169">
        <v>0</v>
      </c>
      <c r="AG392" s="169">
        <v>0</v>
      </c>
      <c r="AH392" s="169">
        <v>0</v>
      </c>
      <c r="AI392" s="186">
        <v>0</v>
      </c>
      <c r="AJ392" s="169">
        <v>0</v>
      </c>
      <c r="AK392" s="169">
        <v>0</v>
      </c>
      <c r="AL392" s="169">
        <v>0</v>
      </c>
      <c r="AM392" s="169">
        <v>0</v>
      </c>
      <c r="AN392" s="169">
        <v>0</v>
      </c>
      <c r="AO392" s="169">
        <v>0</v>
      </c>
      <c r="AP392" s="169">
        <v>0</v>
      </c>
      <c r="AQ392" s="169">
        <v>0</v>
      </c>
      <c r="AR392" s="169">
        <v>0</v>
      </c>
      <c r="AS392" s="169">
        <v>0</v>
      </c>
      <c r="AT392" s="169">
        <v>0</v>
      </c>
      <c r="AU392" s="169">
        <v>0</v>
      </c>
      <c r="AV392" s="169">
        <v>0</v>
      </c>
      <c r="AW392" s="169">
        <v>0</v>
      </c>
    </row>
    <row r="393" ht="16.5" customHeight="1" spans="1:49">
      <c r="A393" s="167" t="s">
        <v>596</v>
      </c>
      <c r="B393" s="167" t="s">
        <v>125</v>
      </c>
      <c r="C393" s="167" t="s">
        <v>157</v>
      </c>
      <c r="D393" s="168" t="s">
        <v>599</v>
      </c>
      <c r="E393" s="169">
        <v>0</v>
      </c>
      <c r="F393" s="169">
        <v>0</v>
      </c>
      <c r="G393" s="169">
        <v>0</v>
      </c>
      <c r="H393" s="169">
        <v>0</v>
      </c>
      <c r="I393" s="169">
        <v>0</v>
      </c>
      <c r="J393" s="169">
        <v>0</v>
      </c>
      <c r="K393" s="169">
        <v>0</v>
      </c>
      <c r="L393" s="169">
        <v>0</v>
      </c>
      <c r="M393" s="169">
        <v>0</v>
      </c>
      <c r="N393" s="169">
        <v>0</v>
      </c>
      <c r="O393" s="169">
        <v>0</v>
      </c>
      <c r="P393" s="169">
        <v>0</v>
      </c>
      <c r="Q393" s="177">
        <v>0</v>
      </c>
      <c r="R393" s="169">
        <v>0</v>
      </c>
      <c r="S393" s="169">
        <v>0</v>
      </c>
      <c r="T393" s="169">
        <v>0</v>
      </c>
      <c r="U393" s="169">
        <v>0</v>
      </c>
      <c r="V393" s="169">
        <v>0</v>
      </c>
      <c r="W393" s="169">
        <v>0</v>
      </c>
      <c r="X393" s="169">
        <v>0</v>
      </c>
      <c r="Y393" s="169">
        <v>0</v>
      </c>
      <c r="Z393" s="169">
        <v>0</v>
      </c>
      <c r="AA393" s="169">
        <v>0</v>
      </c>
      <c r="AB393" s="167" t="s">
        <v>596</v>
      </c>
      <c r="AC393" s="167" t="s">
        <v>125</v>
      </c>
      <c r="AD393" s="167" t="s">
        <v>157</v>
      </c>
      <c r="AE393" s="168" t="s">
        <v>599</v>
      </c>
      <c r="AF393" s="169">
        <v>0</v>
      </c>
      <c r="AG393" s="169">
        <v>0</v>
      </c>
      <c r="AH393" s="169">
        <v>0</v>
      </c>
      <c r="AI393" s="186">
        <v>0</v>
      </c>
      <c r="AJ393" s="169">
        <v>0</v>
      </c>
      <c r="AK393" s="169">
        <v>0</v>
      </c>
      <c r="AL393" s="169">
        <v>0</v>
      </c>
      <c r="AM393" s="169">
        <v>0</v>
      </c>
      <c r="AN393" s="169">
        <v>0</v>
      </c>
      <c r="AO393" s="169">
        <v>0</v>
      </c>
      <c r="AP393" s="169">
        <v>0</v>
      </c>
      <c r="AQ393" s="169">
        <v>0</v>
      </c>
      <c r="AR393" s="169">
        <v>0</v>
      </c>
      <c r="AS393" s="169">
        <v>0</v>
      </c>
      <c r="AT393" s="169">
        <v>0</v>
      </c>
      <c r="AU393" s="169">
        <v>0</v>
      </c>
      <c r="AV393" s="169">
        <v>0</v>
      </c>
      <c r="AW393" s="169">
        <v>0</v>
      </c>
    </row>
    <row r="394" ht="16.5" customHeight="1" spans="1:49">
      <c r="A394" s="167" t="s">
        <v>596</v>
      </c>
      <c r="B394" s="167" t="s">
        <v>125</v>
      </c>
      <c r="C394" s="167" t="s">
        <v>252</v>
      </c>
      <c r="D394" s="168" t="s">
        <v>600</v>
      </c>
      <c r="E394" s="169">
        <v>283.63</v>
      </c>
      <c r="F394" s="169">
        <v>173.47</v>
      </c>
      <c r="G394" s="169">
        <v>93.55</v>
      </c>
      <c r="H394" s="169">
        <v>9.12</v>
      </c>
      <c r="I394" s="169">
        <v>0</v>
      </c>
      <c r="J394" s="169">
        <v>9.12</v>
      </c>
      <c r="K394" s="169">
        <v>0</v>
      </c>
      <c r="L394" s="169">
        <v>0</v>
      </c>
      <c r="M394" s="169">
        <v>7.8</v>
      </c>
      <c r="N394" s="169">
        <v>7.8</v>
      </c>
      <c r="O394" s="169">
        <v>0</v>
      </c>
      <c r="P394" s="169">
        <v>0</v>
      </c>
      <c r="Q394" s="177">
        <v>0</v>
      </c>
      <c r="R394" s="169">
        <v>0</v>
      </c>
      <c r="S394" s="169">
        <v>63</v>
      </c>
      <c r="T394" s="169">
        <v>0</v>
      </c>
      <c r="U394" s="169">
        <v>0</v>
      </c>
      <c r="V394" s="169">
        <v>0</v>
      </c>
      <c r="W394" s="169">
        <v>0</v>
      </c>
      <c r="X394" s="169">
        <v>0</v>
      </c>
      <c r="Y394" s="169">
        <v>0</v>
      </c>
      <c r="Z394" s="169">
        <v>0</v>
      </c>
      <c r="AA394" s="169">
        <v>0</v>
      </c>
      <c r="AB394" s="167" t="s">
        <v>596</v>
      </c>
      <c r="AC394" s="167" t="s">
        <v>125</v>
      </c>
      <c r="AD394" s="167" t="s">
        <v>252</v>
      </c>
      <c r="AE394" s="168" t="s">
        <v>600</v>
      </c>
      <c r="AF394" s="169">
        <v>110.16</v>
      </c>
      <c r="AG394" s="169">
        <v>110.16</v>
      </c>
      <c r="AH394" s="169">
        <v>0</v>
      </c>
      <c r="AI394" s="186">
        <v>0</v>
      </c>
      <c r="AJ394" s="169">
        <v>0</v>
      </c>
      <c r="AK394" s="169">
        <v>0</v>
      </c>
      <c r="AL394" s="169">
        <v>0</v>
      </c>
      <c r="AM394" s="169">
        <v>0</v>
      </c>
      <c r="AN394" s="169">
        <v>0</v>
      </c>
      <c r="AO394" s="169">
        <v>0</v>
      </c>
      <c r="AP394" s="169">
        <v>0</v>
      </c>
      <c r="AQ394" s="169">
        <v>0</v>
      </c>
      <c r="AR394" s="169">
        <v>0</v>
      </c>
      <c r="AS394" s="169">
        <v>0</v>
      </c>
      <c r="AT394" s="169">
        <v>0</v>
      </c>
      <c r="AU394" s="169">
        <v>0</v>
      </c>
      <c r="AV394" s="169">
        <v>0</v>
      </c>
      <c r="AW394" s="169">
        <v>0</v>
      </c>
    </row>
    <row r="395" ht="16.5" customHeight="1" spans="1:49">
      <c r="A395" s="167" t="s">
        <v>596</v>
      </c>
      <c r="B395" s="167" t="s">
        <v>125</v>
      </c>
      <c r="C395" s="167" t="s">
        <v>211</v>
      </c>
      <c r="D395" s="168" t="s">
        <v>601</v>
      </c>
      <c r="E395" s="169">
        <v>100.28</v>
      </c>
      <c r="F395" s="169">
        <v>88.76</v>
      </c>
      <c r="G395" s="169">
        <v>48.7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4.06</v>
      </c>
      <c r="N395" s="169">
        <v>4.06</v>
      </c>
      <c r="O395" s="169">
        <v>0</v>
      </c>
      <c r="P395" s="169">
        <v>0</v>
      </c>
      <c r="Q395" s="177">
        <v>0</v>
      </c>
      <c r="R395" s="169">
        <v>0</v>
      </c>
      <c r="S395" s="169">
        <v>36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69">
        <v>0</v>
      </c>
      <c r="AA395" s="169">
        <v>0</v>
      </c>
      <c r="AB395" s="167" t="s">
        <v>596</v>
      </c>
      <c r="AC395" s="167" t="s">
        <v>125</v>
      </c>
      <c r="AD395" s="167" t="s">
        <v>211</v>
      </c>
      <c r="AE395" s="168" t="s">
        <v>601</v>
      </c>
      <c r="AF395" s="169">
        <v>11.52</v>
      </c>
      <c r="AG395" s="169">
        <v>11.52</v>
      </c>
      <c r="AH395" s="169">
        <v>0</v>
      </c>
      <c r="AI395" s="186">
        <v>0</v>
      </c>
      <c r="AJ395" s="169">
        <v>0</v>
      </c>
      <c r="AK395" s="169">
        <v>0</v>
      </c>
      <c r="AL395" s="169">
        <v>0</v>
      </c>
      <c r="AM395" s="169">
        <v>0</v>
      </c>
      <c r="AN395" s="169">
        <v>0</v>
      </c>
      <c r="AO395" s="169">
        <v>0</v>
      </c>
      <c r="AP395" s="169">
        <v>0</v>
      </c>
      <c r="AQ395" s="169">
        <v>0</v>
      </c>
      <c r="AR395" s="169">
        <v>0</v>
      </c>
      <c r="AS395" s="169">
        <v>0</v>
      </c>
      <c r="AT395" s="169">
        <v>0</v>
      </c>
      <c r="AU395" s="169">
        <v>0</v>
      </c>
      <c r="AV395" s="169">
        <v>0</v>
      </c>
      <c r="AW395" s="169">
        <v>0</v>
      </c>
    </row>
    <row r="396" ht="16.5" customHeight="1" spans="1:49">
      <c r="A396" s="167" t="s">
        <v>596</v>
      </c>
      <c r="B396" s="167" t="s">
        <v>125</v>
      </c>
      <c r="C396" s="167" t="s">
        <v>141</v>
      </c>
      <c r="D396" s="168" t="s">
        <v>602</v>
      </c>
      <c r="E396" s="169">
        <v>0</v>
      </c>
      <c r="F396" s="169">
        <v>0</v>
      </c>
      <c r="G396" s="169">
        <v>0</v>
      </c>
      <c r="H396" s="169">
        <v>0</v>
      </c>
      <c r="I396" s="169">
        <v>0</v>
      </c>
      <c r="J396" s="169">
        <v>0</v>
      </c>
      <c r="K396" s="169">
        <v>0</v>
      </c>
      <c r="L396" s="169">
        <v>0</v>
      </c>
      <c r="M396" s="169">
        <v>0</v>
      </c>
      <c r="N396" s="169">
        <v>0</v>
      </c>
      <c r="O396" s="169">
        <v>0</v>
      </c>
      <c r="P396" s="169">
        <v>0</v>
      </c>
      <c r="Q396" s="177">
        <v>0</v>
      </c>
      <c r="R396" s="169">
        <v>0</v>
      </c>
      <c r="S396" s="169">
        <v>0</v>
      </c>
      <c r="T396" s="169">
        <v>0</v>
      </c>
      <c r="U396" s="169">
        <v>0</v>
      </c>
      <c r="V396" s="169">
        <v>0</v>
      </c>
      <c r="W396" s="169">
        <v>0</v>
      </c>
      <c r="X396" s="169">
        <v>0</v>
      </c>
      <c r="Y396" s="169">
        <v>0</v>
      </c>
      <c r="Z396" s="169">
        <v>0</v>
      </c>
      <c r="AA396" s="169">
        <v>0</v>
      </c>
      <c r="AB396" s="167" t="s">
        <v>596</v>
      </c>
      <c r="AC396" s="167" t="s">
        <v>125</v>
      </c>
      <c r="AD396" s="167" t="s">
        <v>141</v>
      </c>
      <c r="AE396" s="168" t="s">
        <v>602</v>
      </c>
      <c r="AF396" s="169">
        <v>0</v>
      </c>
      <c r="AG396" s="169">
        <v>0</v>
      </c>
      <c r="AH396" s="169">
        <v>0</v>
      </c>
      <c r="AI396" s="186">
        <v>0</v>
      </c>
      <c r="AJ396" s="169">
        <v>0</v>
      </c>
      <c r="AK396" s="169">
        <v>0</v>
      </c>
      <c r="AL396" s="169">
        <v>0</v>
      </c>
      <c r="AM396" s="169">
        <v>0</v>
      </c>
      <c r="AN396" s="169">
        <v>0</v>
      </c>
      <c r="AO396" s="169">
        <v>0</v>
      </c>
      <c r="AP396" s="169">
        <v>0</v>
      </c>
      <c r="AQ396" s="169">
        <v>0</v>
      </c>
      <c r="AR396" s="169">
        <v>0</v>
      </c>
      <c r="AS396" s="169">
        <v>0</v>
      </c>
      <c r="AT396" s="169">
        <v>0</v>
      </c>
      <c r="AU396" s="169">
        <v>0</v>
      </c>
      <c r="AV396" s="169">
        <v>0</v>
      </c>
      <c r="AW396" s="169">
        <v>0</v>
      </c>
    </row>
    <row r="397" ht="16.5" customHeight="1" spans="1:49">
      <c r="A397" s="167"/>
      <c r="B397" s="167" t="s">
        <v>143</v>
      </c>
      <c r="C397" s="167"/>
      <c r="D397" s="168" t="s">
        <v>603</v>
      </c>
      <c r="E397" s="169">
        <v>0</v>
      </c>
      <c r="F397" s="169">
        <v>0</v>
      </c>
      <c r="G397" s="169">
        <v>0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0</v>
      </c>
      <c r="P397" s="169">
        <v>0</v>
      </c>
      <c r="Q397" s="177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0</v>
      </c>
      <c r="Y397" s="169">
        <v>0</v>
      </c>
      <c r="Z397" s="169">
        <v>0</v>
      </c>
      <c r="AA397" s="169">
        <v>0</v>
      </c>
      <c r="AB397" s="167"/>
      <c r="AC397" s="167" t="s">
        <v>143</v>
      </c>
      <c r="AD397" s="167"/>
      <c r="AE397" s="168" t="s">
        <v>603</v>
      </c>
      <c r="AF397" s="169">
        <v>0</v>
      </c>
      <c r="AG397" s="169">
        <v>0</v>
      </c>
      <c r="AH397" s="169">
        <v>0</v>
      </c>
      <c r="AI397" s="186">
        <v>0</v>
      </c>
      <c r="AJ397" s="169">
        <v>0</v>
      </c>
      <c r="AK397" s="169">
        <v>0</v>
      </c>
      <c r="AL397" s="169">
        <v>0</v>
      </c>
      <c r="AM397" s="169">
        <v>0</v>
      </c>
      <c r="AN397" s="169">
        <v>0</v>
      </c>
      <c r="AO397" s="169">
        <v>0</v>
      </c>
      <c r="AP397" s="169">
        <v>0</v>
      </c>
      <c r="AQ397" s="169">
        <v>0</v>
      </c>
      <c r="AR397" s="169">
        <v>0</v>
      </c>
      <c r="AS397" s="169">
        <v>0</v>
      </c>
      <c r="AT397" s="169">
        <v>0</v>
      </c>
      <c r="AU397" s="169">
        <v>0</v>
      </c>
      <c r="AV397" s="169">
        <v>0</v>
      </c>
      <c r="AW397" s="169">
        <v>0</v>
      </c>
    </row>
    <row r="398" ht="16.5" customHeight="1" spans="1:49">
      <c r="A398" s="167" t="s">
        <v>596</v>
      </c>
      <c r="B398" s="167" t="s">
        <v>145</v>
      </c>
      <c r="C398" s="167" t="s">
        <v>122</v>
      </c>
      <c r="D398" s="168" t="s">
        <v>604</v>
      </c>
      <c r="E398" s="169">
        <v>0</v>
      </c>
      <c r="F398" s="169">
        <v>0</v>
      </c>
      <c r="G398" s="169">
        <v>0</v>
      </c>
      <c r="H398" s="169">
        <v>0</v>
      </c>
      <c r="I398" s="169">
        <v>0</v>
      </c>
      <c r="J398" s="169">
        <v>0</v>
      </c>
      <c r="K398" s="169">
        <v>0</v>
      </c>
      <c r="L398" s="169">
        <v>0</v>
      </c>
      <c r="M398" s="169">
        <v>0</v>
      </c>
      <c r="N398" s="169">
        <v>0</v>
      </c>
      <c r="O398" s="169">
        <v>0</v>
      </c>
      <c r="P398" s="169">
        <v>0</v>
      </c>
      <c r="Q398" s="177">
        <v>0</v>
      </c>
      <c r="R398" s="169">
        <v>0</v>
      </c>
      <c r="S398" s="169">
        <v>0</v>
      </c>
      <c r="T398" s="169">
        <v>0</v>
      </c>
      <c r="U398" s="169">
        <v>0</v>
      </c>
      <c r="V398" s="169">
        <v>0</v>
      </c>
      <c r="W398" s="169">
        <v>0</v>
      </c>
      <c r="X398" s="169">
        <v>0</v>
      </c>
      <c r="Y398" s="169">
        <v>0</v>
      </c>
      <c r="Z398" s="169">
        <v>0</v>
      </c>
      <c r="AA398" s="169">
        <v>0</v>
      </c>
      <c r="AB398" s="167" t="s">
        <v>596</v>
      </c>
      <c r="AC398" s="167" t="s">
        <v>145</v>
      </c>
      <c r="AD398" s="167" t="s">
        <v>122</v>
      </c>
      <c r="AE398" s="168" t="s">
        <v>604</v>
      </c>
      <c r="AF398" s="169">
        <v>0</v>
      </c>
      <c r="AG398" s="169">
        <v>0</v>
      </c>
      <c r="AH398" s="169">
        <v>0</v>
      </c>
      <c r="AI398" s="186">
        <v>0</v>
      </c>
      <c r="AJ398" s="169">
        <v>0</v>
      </c>
      <c r="AK398" s="169">
        <v>0</v>
      </c>
      <c r="AL398" s="169">
        <v>0</v>
      </c>
      <c r="AM398" s="169">
        <v>0</v>
      </c>
      <c r="AN398" s="169">
        <v>0</v>
      </c>
      <c r="AO398" s="169">
        <v>0</v>
      </c>
      <c r="AP398" s="169">
        <v>0</v>
      </c>
      <c r="AQ398" s="169">
        <v>0</v>
      </c>
      <c r="AR398" s="169">
        <v>0</v>
      </c>
      <c r="AS398" s="169">
        <v>0</v>
      </c>
      <c r="AT398" s="169">
        <v>0</v>
      </c>
      <c r="AU398" s="169">
        <v>0</v>
      </c>
      <c r="AV398" s="169">
        <v>0</v>
      </c>
      <c r="AW398" s="169">
        <v>0</v>
      </c>
    </row>
    <row r="399" ht="16.5" customHeight="1" spans="1:49">
      <c r="A399" s="167" t="s">
        <v>596</v>
      </c>
      <c r="B399" s="167" t="s">
        <v>145</v>
      </c>
      <c r="C399" s="167" t="s">
        <v>127</v>
      </c>
      <c r="D399" s="168" t="s">
        <v>605</v>
      </c>
      <c r="E399" s="169">
        <v>0</v>
      </c>
      <c r="F399" s="169">
        <v>0</v>
      </c>
      <c r="G399" s="169">
        <v>0</v>
      </c>
      <c r="H399" s="169">
        <v>0</v>
      </c>
      <c r="I399" s="169">
        <v>0</v>
      </c>
      <c r="J399" s="169">
        <v>0</v>
      </c>
      <c r="K399" s="169">
        <v>0</v>
      </c>
      <c r="L399" s="169">
        <v>0</v>
      </c>
      <c r="M399" s="169">
        <v>0</v>
      </c>
      <c r="N399" s="169">
        <v>0</v>
      </c>
      <c r="O399" s="169">
        <v>0</v>
      </c>
      <c r="P399" s="169">
        <v>0</v>
      </c>
      <c r="Q399" s="177">
        <v>0</v>
      </c>
      <c r="R399" s="169">
        <v>0</v>
      </c>
      <c r="S399" s="169">
        <v>0</v>
      </c>
      <c r="T399" s="169">
        <v>0</v>
      </c>
      <c r="U399" s="169">
        <v>0</v>
      </c>
      <c r="V399" s="169">
        <v>0</v>
      </c>
      <c r="W399" s="169">
        <v>0</v>
      </c>
      <c r="X399" s="169">
        <v>0</v>
      </c>
      <c r="Y399" s="169">
        <v>0</v>
      </c>
      <c r="Z399" s="169">
        <v>0</v>
      </c>
      <c r="AA399" s="169">
        <v>0</v>
      </c>
      <c r="AB399" s="167" t="s">
        <v>596</v>
      </c>
      <c r="AC399" s="167" t="s">
        <v>145</v>
      </c>
      <c r="AD399" s="167" t="s">
        <v>127</v>
      </c>
      <c r="AE399" s="168" t="s">
        <v>605</v>
      </c>
      <c r="AF399" s="169">
        <v>0</v>
      </c>
      <c r="AG399" s="169">
        <v>0</v>
      </c>
      <c r="AH399" s="169">
        <v>0</v>
      </c>
      <c r="AI399" s="186">
        <v>0</v>
      </c>
      <c r="AJ399" s="169">
        <v>0</v>
      </c>
      <c r="AK399" s="169">
        <v>0</v>
      </c>
      <c r="AL399" s="169">
        <v>0</v>
      </c>
      <c r="AM399" s="169">
        <v>0</v>
      </c>
      <c r="AN399" s="169">
        <v>0</v>
      </c>
      <c r="AO399" s="169">
        <v>0</v>
      </c>
      <c r="AP399" s="169">
        <v>0</v>
      </c>
      <c r="AQ399" s="169">
        <v>0</v>
      </c>
      <c r="AR399" s="169">
        <v>0</v>
      </c>
      <c r="AS399" s="169">
        <v>0</v>
      </c>
      <c r="AT399" s="169">
        <v>0</v>
      </c>
      <c r="AU399" s="169">
        <v>0</v>
      </c>
      <c r="AV399" s="169">
        <v>0</v>
      </c>
      <c r="AW399" s="169">
        <v>0</v>
      </c>
    </row>
    <row r="400" ht="16.5" customHeight="1" spans="1:49">
      <c r="A400" s="167" t="s">
        <v>596</v>
      </c>
      <c r="B400" s="167" t="s">
        <v>145</v>
      </c>
      <c r="C400" s="167" t="s">
        <v>132</v>
      </c>
      <c r="D400" s="168" t="s">
        <v>606</v>
      </c>
      <c r="E400" s="169">
        <v>0</v>
      </c>
      <c r="F400" s="169">
        <v>0</v>
      </c>
      <c r="G400" s="169">
        <v>0</v>
      </c>
      <c r="H400" s="169">
        <v>0</v>
      </c>
      <c r="I400" s="169">
        <v>0</v>
      </c>
      <c r="J400" s="169">
        <v>0</v>
      </c>
      <c r="K400" s="169">
        <v>0</v>
      </c>
      <c r="L400" s="169">
        <v>0</v>
      </c>
      <c r="M400" s="169">
        <v>0</v>
      </c>
      <c r="N400" s="169">
        <v>0</v>
      </c>
      <c r="O400" s="169">
        <v>0</v>
      </c>
      <c r="P400" s="169">
        <v>0</v>
      </c>
      <c r="Q400" s="177">
        <v>0</v>
      </c>
      <c r="R400" s="169">
        <v>0</v>
      </c>
      <c r="S400" s="169">
        <v>0</v>
      </c>
      <c r="T400" s="169">
        <v>0</v>
      </c>
      <c r="U400" s="169">
        <v>0</v>
      </c>
      <c r="V400" s="169">
        <v>0</v>
      </c>
      <c r="W400" s="169">
        <v>0</v>
      </c>
      <c r="X400" s="169">
        <v>0</v>
      </c>
      <c r="Y400" s="169">
        <v>0</v>
      </c>
      <c r="Z400" s="169">
        <v>0</v>
      </c>
      <c r="AA400" s="169">
        <v>0</v>
      </c>
      <c r="AB400" s="167" t="s">
        <v>596</v>
      </c>
      <c r="AC400" s="167" t="s">
        <v>145</v>
      </c>
      <c r="AD400" s="167" t="s">
        <v>132</v>
      </c>
      <c r="AE400" s="168" t="s">
        <v>606</v>
      </c>
      <c r="AF400" s="169">
        <v>0</v>
      </c>
      <c r="AG400" s="169">
        <v>0</v>
      </c>
      <c r="AH400" s="169">
        <v>0</v>
      </c>
      <c r="AI400" s="186">
        <v>0</v>
      </c>
      <c r="AJ400" s="169">
        <v>0</v>
      </c>
      <c r="AK400" s="169">
        <v>0</v>
      </c>
      <c r="AL400" s="169">
        <v>0</v>
      </c>
      <c r="AM400" s="169">
        <v>0</v>
      </c>
      <c r="AN400" s="169">
        <v>0</v>
      </c>
      <c r="AO400" s="169">
        <v>0</v>
      </c>
      <c r="AP400" s="169">
        <v>0</v>
      </c>
      <c r="AQ400" s="169">
        <v>0</v>
      </c>
      <c r="AR400" s="169">
        <v>0</v>
      </c>
      <c r="AS400" s="169">
        <v>0</v>
      </c>
      <c r="AT400" s="169">
        <v>0</v>
      </c>
      <c r="AU400" s="169">
        <v>0</v>
      </c>
      <c r="AV400" s="169">
        <v>0</v>
      </c>
      <c r="AW400" s="169">
        <v>0</v>
      </c>
    </row>
    <row r="401" ht="16.5" customHeight="1" spans="1:49">
      <c r="A401" s="167" t="s">
        <v>607</v>
      </c>
      <c r="B401" s="167"/>
      <c r="C401" s="167"/>
      <c r="D401" s="168" t="s">
        <v>608</v>
      </c>
      <c r="E401" s="169">
        <v>505.66</v>
      </c>
      <c r="F401" s="169">
        <v>440.59</v>
      </c>
      <c r="G401" s="169">
        <v>150.77</v>
      </c>
      <c r="H401" s="169">
        <v>74.25</v>
      </c>
      <c r="I401" s="169">
        <v>74.25</v>
      </c>
      <c r="J401" s="169">
        <v>0</v>
      </c>
      <c r="K401" s="169">
        <v>0</v>
      </c>
      <c r="L401" s="169">
        <v>0</v>
      </c>
      <c r="M401" s="169">
        <v>12.56</v>
      </c>
      <c r="N401" s="169">
        <v>12.56</v>
      </c>
      <c r="O401" s="169">
        <v>0</v>
      </c>
      <c r="P401" s="169">
        <v>0</v>
      </c>
      <c r="Q401" s="177">
        <v>0</v>
      </c>
      <c r="R401" s="169">
        <v>0</v>
      </c>
      <c r="S401" s="169">
        <v>9</v>
      </c>
      <c r="T401" s="169">
        <v>0</v>
      </c>
      <c r="U401" s="169">
        <v>0</v>
      </c>
      <c r="V401" s="169">
        <v>0</v>
      </c>
      <c r="W401" s="169">
        <v>0</v>
      </c>
      <c r="X401" s="169">
        <v>0</v>
      </c>
      <c r="Y401" s="169">
        <v>0</v>
      </c>
      <c r="Z401" s="169">
        <v>0</v>
      </c>
      <c r="AA401" s="169">
        <v>194</v>
      </c>
      <c r="AB401" s="167" t="s">
        <v>607</v>
      </c>
      <c r="AC401" s="167"/>
      <c r="AD401" s="167"/>
      <c r="AE401" s="168" t="s">
        <v>608</v>
      </c>
      <c r="AF401" s="169">
        <v>55.21</v>
      </c>
      <c r="AG401" s="169">
        <v>36.73</v>
      </c>
      <c r="AH401" s="169">
        <v>18.48</v>
      </c>
      <c r="AI401" s="186">
        <v>0</v>
      </c>
      <c r="AJ401" s="169">
        <v>9.86</v>
      </c>
      <c r="AK401" s="169">
        <v>0</v>
      </c>
      <c r="AL401" s="169">
        <v>0</v>
      </c>
      <c r="AM401" s="169">
        <v>0</v>
      </c>
      <c r="AN401" s="169">
        <v>0</v>
      </c>
      <c r="AO401" s="169">
        <v>0</v>
      </c>
      <c r="AP401" s="169">
        <v>9.86</v>
      </c>
      <c r="AQ401" s="169">
        <v>0</v>
      </c>
      <c r="AR401" s="169">
        <v>0</v>
      </c>
      <c r="AS401" s="169">
        <v>0</v>
      </c>
      <c r="AT401" s="169">
        <v>0</v>
      </c>
      <c r="AU401" s="169">
        <v>0</v>
      </c>
      <c r="AV401" s="169">
        <v>0</v>
      </c>
      <c r="AW401" s="169">
        <v>0</v>
      </c>
    </row>
    <row r="402" ht="16.5" customHeight="1" spans="1:49">
      <c r="A402" s="167"/>
      <c r="B402" s="167" t="s">
        <v>127</v>
      </c>
      <c r="C402" s="167"/>
      <c r="D402" s="168" t="s">
        <v>609</v>
      </c>
      <c r="E402" s="169">
        <v>0</v>
      </c>
      <c r="F402" s="169">
        <v>0</v>
      </c>
      <c r="G402" s="169">
        <v>0</v>
      </c>
      <c r="H402" s="169">
        <v>0</v>
      </c>
      <c r="I402" s="169">
        <v>0</v>
      </c>
      <c r="J402" s="169">
        <v>0</v>
      </c>
      <c r="K402" s="169">
        <v>0</v>
      </c>
      <c r="L402" s="169">
        <v>0</v>
      </c>
      <c r="M402" s="169">
        <v>0</v>
      </c>
      <c r="N402" s="169">
        <v>0</v>
      </c>
      <c r="O402" s="169">
        <v>0</v>
      </c>
      <c r="P402" s="169">
        <v>0</v>
      </c>
      <c r="Q402" s="177">
        <v>0</v>
      </c>
      <c r="R402" s="169">
        <v>0</v>
      </c>
      <c r="S402" s="169">
        <v>0</v>
      </c>
      <c r="T402" s="169">
        <v>0</v>
      </c>
      <c r="U402" s="169">
        <v>0</v>
      </c>
      <c r="V402" s="169">
        <v>0</v>
      </c>
      <c r="W402" s="169">
        <v>0</v>
      </c>
      <c r="X402" s="169">
        <v>0</v>
      </c>
      <c r="Y402" s="169">
        <v>0</v>
      </c>
      <c r="Z402" s="169">
        <v>0</v>
      </c>
      <c r="AA402" s="169">
        <v>0</v>
      </c>
      <c r="AB402" s="167"/>
      <c r="AC402" s="167" t="s">
        <v>127</v>
      </c>
      <c r="AD402" s="167"/>
      <c r="AE402" s="168" t="s">
        <v>609</v>
      </c>
      <c r="AF402" s="169">
        <v>0</v>
      </c>
      <c r="AG402" s="169">
        <v>0</v>
      </c>
      <c r="AH402" s="169">
        <v>0</v>
      </c>
      <c r="AI402" s="186">
        <v>0</v>
      </c>
      <c r="AJ402" s="169">
        <v>0</v>
      </c>
      <c r="AK402" s="169">
        <v>0</v>
      </c>
      <c r="AL402" s="169">
        <v>0</v>
      </c>
      <c r="AM402" s="169">
        <v>0</v>
      </c>
      <c r="AN402" s="169">
        <v>0</v>
      </c>
      <c r="AO402" s="169">
        <v>0</v>
      </c>
      <c r="AP402" s="169">
        <v>0</v>
      </c>
      <c r="AQ402" s="169">
        <v>0</v>
      </c>
      <c r="AR402" s="169">
        <v>0</v>
      </c>
      <c r="AS402" s="169">
        <v>0</v>
      </c>
      <c r="AT402" s="169">
        <v>0</v>
      </c>
      <c r="AU402" s="169">
        <v>0</v>
      </c>
      <c r="AV402" s="169">
        <v>0</v>
      </c>
      <c r="AW402" s="169">
        <v>0</v>
      </c>
    </row>
    <row r="403" ht="16.5" customHeight="1" spans="1:49">
      <c r="A403" s="167" t="s">
        <v>610</v>
      </c>
      <c r="B403" s="167" t="s">
        <v>129</v>
      </c>
      <c r="C403" s="167" t="s">
        <v>141</v>
      </c>
      <c r="D403" s="168" t="s">
        <v>611</v>
      </c>
      <c r="E403" s="169">
        <v>0</v>
      </c>
      <c r="F403" s="169">
        <v>0</v>
      </c>
      <c r="G403" s="169">
        <v>0</v>
      </c>
      <c r="H403" s="169">
        <v>0</v>
      </c>
      <c r="I403" s="169">
        <v>0</v>
      </c>
      <c r="J403" s="169">
        <v>0</v>
      </c>
      <c r="K403" s="169">
        <v>0</v>
      </c>
      <c r="L403" s="169">
        <v>0</v>
      </c>
      <c r="M403" s="169">
        <v>0</v>
      </c>
      <c r="N403" s="169">
        <v>0</v>
      </c>
      <c r="O403" s="169">
        <v>0</v>
      </c>
      <c r="P403" s="169">
        <v>0</v>
      </c>
      <c r="Q403" s="177">
        <v>0</v>
      </c>
      <c r="R403" s="169">
        <v>0</v>
      </c>
      <c r="S403" s="169">
        <v>0</v>
      </c>
      <c r="T403" s="169">
        <v>0</v>
      </c>
      <c r="U403" s="169">
        <v>0</v>
      </c>
      <c r="V403" s="169">
        <v>0</v>
      </c>
      <c r="W403" s="169">
        <v>0</v>
      </c>
      <c r="X403" s="169">
        <v>0</v>
      </c>
      <c r="Y403" s="169">
        <v>0</v>
      </c>
      <c r="Z403" s="169">
        <v>0</v>
      </c>
      <c r="AA403" s="169">
        <v>0</v>
      </c>
      <c r="AB403" s="167" t="s">
        <v>610</v>
      </c>
      <c r="AC403" s="167" t="s">
        <v>129</v>
      </c>
      <c r="AD403" s="167" t="s">
        <v>141</v>
      </c>
      <c r="AE403" s="168" t="s">
        <v>611</v>
      </c>
      <c r="AF403" s="169">
        <v>0</v>
      </c>
      <c r="AG403" s="169">
        <v>0</v>
      </c>
      <c r="AH403" s="169">
        <v>0</v>
      </c>
      <c r="AI403" s="186">
        <v>0</v>
      </c>
      <c r="AJ403" s="169">
        <v>0</v>
      </c>
      <c r="AK403" s="169">
        <v>0</v>
      </c>
      <c r="AL403" s="169">
        <v>0</v>
      </c>
      <c r="AM403" s="169">
        <v>0</v>
      </c>
      <c r="AN403" s="169">
        <v>0</v>
      </c>
      <c r="AO403" s="169">
        <v>0</v>
      </c>
      <c r="AP403" s="169">
        <v>0</v>
      </c>
      <c r="AQ403" s="169">
        <v>0</v>
      </c>
      <c r="AR403" s="169">
        <v>0</v>
      </c>
      <c r="AS403" s="169">
        <v>0</v>
      </c>
      <c r="AT403" s="169">
        <v>0</v>
      </c>
      <c r="AU403" s="169">
        <v>0</v>
      </c>
      <c r="AV403" s="169">
        <v>0</v>
      </c>
      <c r="AW403" s="169">
        <v>0</v>
      </c>
    </row>
    <row r="404" ht="16.5" customHeight="1" spans="1:49">
      <c r="A404" s="167"/>
      <c r="B404" s="167" t="s">
        <v>148</v>
      </c>
      <c r="C404" s="167"/>
      <c r="D404" s="168" t="s">
        <v>612</v>
      </c>
      <c r="E404" s="169">
        <v>505.66</v>
      </c>
      <c r="F404" s="169">
        <v>440.59</v>
      </c>
      <c r="G404" s="169">
        <v>150.77</v>
      </c>
      <c r="H404" s="169">
        <v>74.25</v>
      </c>
      <c r="I404" s="169">
        <v>74.25</v>
      </c>
      <c r="J404" s="169">
        <v>0</v>
      </c>
      <c r="K404" s="169">
        <v>0</v>
      </c>
      <c r="L404" s="169">
        <v>0</v>
      </c>
      <c r="M404" s="169">
        <v>12.56</v>
      </c>
      <c r="N404" s="169">
        <v>12.56</v>
      </c>
      <c r="O404" s="169">
        <v>0</v>
      </c>
      <c r="P404" s="169">
        <v>0</v>
      </c>
      <c r="Q404" s="177">
        <v>0</v>
      </c>
      <c r="R404" s="169">
        <v>0</v>
      </c>
      <c r="S404" s="169">
        <v>9</v>
      </c>
      <c r="T404" s="169">
        <v>0</v>
      </c>
      <c r="U404" s="169">
        <v>0</v>
      </c>
      <c r="V404" s="169">
        <v>0</v>
      </c>
      <c r="W404" s="169">
        <v>0</v>
      </c>
      <c r="X404" s="169">
        <v>0</v>
      </c>
      <c r="Y404" s="169">
        <v>0</v>
      </c>
      <c r="Z404" s="169">
        <v>0</v>
      </c>
      <c r="AA404" s="169">
        <v>194</v>
      </c>
      <c r="AB404" s="167"/>
      <c r="AC404" s="167" t="s">
        <v>148</v>
      </c>
      <c r="AD404" s="167"/>
      <c r="AE404" s="168" t="s">
        <v>612</v>
      </c>
      <c r="AF404" s="169">
        <v>55.21</v>
      </c>
      <c r="AG404" s="169">
        <v>36.73</v>
      </c>
      <c r="AH404" s="169">
        <v>18.48</v>
      </c>
      <c r="AI404" s="186">
        <v>0</v>
      </c>
      <c r="AJ404" s="169">
        <v>9.86</v>
      </c>
      <c r="AK404" s="169">
        <v>0</v>
      </c>
      <c r="AL404" s="169">
        <v>0</v>
      </c>
      <c r="AM404" s="169">
        <v>0</v>
      </c>
      <c r="AN404" s="169">
        <v>0</v>
      </c>
      <c r="AO404" s="169">
        <v>0</v>
      </c>
      <c r="AP404" s="169">
        <v>9.86</v>
      </c>
      <c r="AQ404" s="169">
        <v>0</v>
      </c>
      <c r="AR404" s="169">
        <v>0</v>
      </c>
      <c r="AS404" s="169">
        <v>0</v>
      </c>
      <c r="AT404" s="169">
        <v>0</v>
      </c>
      <c r="AU404" s="169">
        <v>0</v>
      </c>
      <c r="AV404" s="169">
        <v>0</v>
      </c>
      <c r="AW404" s="169">
        <v>0</v>
      </c>
    </row>
    <row r="405" ht="16.5" customHeight="1" spans="1:49">
      <c r="A405" s="167" t="s">
        <v>610</v>
      </c>
      <c r="B405" s="167" t="s">
        <v>150</v>
      </c>
      <c r="C405" s="167" t="s">
        <v>122</v>
      </c>
      <c r="D405" s="168" t="s">
        <v>613</v>
      </c>
      <c r="E405" s="169">
        <v>505.66</v>
      </c>
      <c r="F405" s="169">
        <v>440.59</v>
      </c>
      <c r="G405" s="169">
        <v>150.77</v>
      </c>
      <c r="H405" s="169">
        <v>74.25</v>
      </c>
      <c r="I405" s="169">
        <v>74.25</v>
      </c>
      <c r="J405" s="169">
        <v>0</v>
      </c>
      <c r="K405" s="169">
        <v>0</v>
      </c>
      <c r="L405" s="169">
        <v>0</v>
      </c>
      <c r="M405" s="169">
        <v>12.56</v>
      </c>
      <c r="N405" s="169">
        <v>12.56</v>
      </c>
      <c r="O405" s="169">
        <v>0</v>
      </c>
      <c r="P405" s="169">
        <v>0</v>
      </c>
      <c r="Q405" s="177">
        <v>0</v>
      </c>
      <c r="R405" s="169">
        <v>0</v>
      </c>
      <c r="S405" s="169">
        <v>9</v>
      </c>
      <c r="T405" s="169">
        <v>0</v>
      </c>
      <c r="U405" s="169">
        <v>0</v>
      </c>
      <c r="V405" s="169">
        <v>0</v>
      </c>
      <c r="W405" s="169">
        <v>0</v>
      </c>
      <c r="X405" s="169">
        <v>0</v>
      </c>
      <c r="Y405" s="169">
        <v>0</v>
      </c>
      <c r="Z405" s="169">
        <v>0</v>
      </c>
      <c r="AA405" s="169">
        <v>194</v>
      </c>
      <c r="AB405" s="167" t="s">
        <v>610</v>
      </c>
      <c r="AC405" s="167" t="s">
        <v>150</v>
      </c>
      <c r="AD405" s="167" t="s">
        <v>122</v>
      </c>
      <c r="AE405" s="168" t="s">
        <v>613</v>
      </c>
      <c r="AF405" s="169">
        <v>55.21</v>
      </c>
      <c r="AG405" s="169">
        <v>36.73</v>
      </c>
      <c r="AH405" s="169">
        <v>18.48</v>
      </c>
      <c r="AI405" s="186">
        <v>0</v>
      </c>
      <c r="AJ405" s="169">
        <v>9.86</v>
      </c>
      <c r="AK405" s="169">
        <v>0</v>
      </c>
      <c r="AL405" s="169">
        <v>0</v>
      </c>
      <c r="AM405" s="169">
        <v>0</v>
      </c>
      <c r="AN405" s="169">
        <v>0</v>
      </c>
      <c r="AO405" s="169">
        <v>0</v>
      </c>
      <c r="AP405" s="169">
        <v>9.86</v>
      </c>
      <c r="AQ405" s="169">
        <v>0</v>
      </c>
      <c r="AR405" s="169">
        <v>0</v>
      </c>
      <c r="AS405" s="169">
        <v>0</v>
      </c>
      <c r="AT405" s="169">
        <v>0</v>
      </c>
      <c r="AU405" s="169">
        <v>0</v>
      </c>
      <c r="AV405" s="169">
        <v>0</v>
      </c>
      <c r="AW405" s="169">
        <v>0</v>
      </c>
    </row>
    <row r="406" ht="16.5" customHeight="1" spans="1:49">
      <c r="A406" s="167"/>
      <c r="B406" s="167" t="s">
        <v>137</v>
      </c>
      <c r="C406" s="167"/>
      <c r="D406" s="168" t="s">
        <v>614</v>
      </c>
      <c r="E406" s="169">
        <v>0</v>
      </c>
      <c r="F406" s="169">
        <v>0</v>
      </c>
      <c r="G406" s="169">
        <v>0</v>
      </c>
      <c r="H406" s="169">
        <v>0</v>
      </c>
      <c r="I406" s="169">
        <v>0</v>
      </c>
      <c r="J406" s="169">
        <v>0</v>
      </c>
      <c r="K406" s="169">
        <v>0</v>
      </c>
      <c r="L406" s="169">
        <v>0</v>
      </c>
      <c r="M406" s="169">
        <v>0</v>
      </c>
      <c r="N406" s="169">
        <v>0</v>
      </c>
      <c r="O406" s="169">
        <v>0</v>
      </c>
      <c r="P406" s="169">
        <v>0</v>
      </c>
      <c r="Q406" s="177">
        <v>0</v>
      </c>
      <c r="R406" s="169">
        <v>0</v>
      </c>
      <c r="S406" s="169">
        <v>0</v>
      </c>
      <c r="T406" s="169">
        <v>0</v>
      </c>
      <c r="U406" s="169">
        <v>0</v>
      </c>
      <c r="V406" s="169">
        <v>0</v>
      </c>
      <c r="W406" s="169">
        <v>0</v>
      </c>
      <c r="X406" s="169">
        <v>0</v>
      </c>
      <c r="Y406" s="169">
        <v>0</v>
      </c>
      <c r="Z406" s="169">
        <v>0</v>
      </c>
      <c r="AA406" s="169">
        <v>0</v>
      </c>
      <c r="AB406" s="167"/>
      <c r="AC406" s="167" t="s">
        <v>137</v>
      </c>
      <c r="AD406" s="167"/>
      <c r="AE406" s="168" t="s">
        <v>614</v>
      </c>
      <c r="AF406" s="169">
        <v>0</v>
      </c>
      <c r="AG406" s="169">
        <v>0</v>
      </c>
      <c r="AH406" s="169">
        <v>0</v>
      </c>
      <c r="AI406" s="186">
        <v>0</v>
      </c>
      <c r="AJ406" s="169">
        <v>0</v>
      </c>
      <c r="AK406" s="169">
        <v>0</v>
      </c>
      <c r="AL406" s="169">
        <v>0</v>
      </c>
      <c r="AM406" s="169">
        <v>0</v>
      </c>
      <c r="AN406" s="169">
        <v>0</v>
      </c>
      <c r="AO406" s="169">
        <v>0</v>
      </c>
      <c r="AP406" s="169">
        <v>0</v>
      </c>
      <c r="AQ406" s="169">
        <v>0</v>
      </c>
      <c r="AR406" s="169">
        <v>0</v>
      </c>
      <c r="AS406" s="169">
        <v>0</v>
      </c>
      <c r="AT406" s="169">
        <v>0</v>
      </c>
      <c r="AU406" s="169">
        <v>0</v>
      </c>
      <c r="AV406" s="169">
        <v>0</v>
      </c>
      <c r="AW406" s="169">
        <v>0</v>
      </c>
    </row>
    <row r="407" ht="16.5" customHeight="1" spans="1:49">
      <c r="A407" s="167" t="s">
        <v>610</v>
      </c>
      <c r="B407" s="167" t="s">
        <v>168</v>
      </c>
      <c r="C407" s="167" t="s">
        <v>148</v>
      </c>
      <c r="D407" s="168" t="s">
        <v>615</v>
      </c>
      <c r="E407" s="169">
        <v>0</v>
      </c>
      <c r="F407" s="169">
        <v>0</v>
      </c>
      <c r="G407" s="169">
        <v>0</v>
      </c>
      <c r="H407" s="169">
        <v>0</v>
      </c>
      <c r="I407" s="169">
        <v>0</v>
      </c>
      <c r="J407" s="169">
        <v>0</v>
      </c>
      <c r="K407" s="169">
        <v>0</v>
      </c>
      <c r="L407" s="169">
        <v>0</v>
      </c>
      <c r="M407" s="169">
        <v>0</v>
      </c>
      <c r="N407" s="169">
        <v>0</v>
      </c>
      <c r="O407" s="169">
        <v>0</v>
      </c>
      <c r="P407" s="169">
        <v>0</v>
      </c>
      <c r="Q407" s="177">
        <v>0</v>
      </c>
      <c r="R407" s="169">
        <v>0</v>
      </c>
      <c r="S407" s="169">
        <v>0</v>
      </c>
      <c r="T407" s="169">
        <v>0</v>
      </c>
      <c r="U407" s="169">
        <v>0</v>
      </c>
      <c r="V407" s="169">
        <v>0</v>
      </c>
      <c r="W407" s="169">
        <v>0</v>
      </c>
      <c r="X407" s="169">
        <v>0</v>
      </c>
      <c r="Y407" s="169">
        <v>0</v>
      </c>
      <c r="Z407" s="169">
        <v>0</v>
      </c>
      <c r="AA407" s="169">
        <v>0</v>
      </c>
      <c r="AB407" s="167" t="s">
        <v>610</v>
      </c>
      <c r="AC407" s="167" t="s">
        <v>168</v>
      </c>
      <c r="AD407" s="167" t="s">
        <v>148</v>
      </c>
      <c r="AE407" s="168" t="s">
        <v>615</v>
      </c>
      <c r="AF407" s="169">
        <v>0</v>
      </c>
      <c r="AG407" s="169">
        <v>0</v>
      </c>
      <c r="AH407" s="169">
        <v>0</v>
      </c>
      <c r="AI407" s="186">
        <v>0</v>
      </c>
      <c r="AJ407" s="169">
        <v>0</v>
      </c>
      <c r="AK407" s="169">
        <v>0</v>
      </c>
      <c r="AL407" s="169">
        <v>0</v>
      </c>
      <c r="AM407" s="169">
        <v>0</v>
      </c>
      <c r="AN407" s="169">
        <v>0</v>
      </c>
      <c r="AO407" s="169">
        <v>0</v>
      </c>
      <c r="AP407" s="169">
        <v>0</v>
      </c>
      <c r="AQ407" s="169">
        <v>0</v>
      </c>
      <c r="AR407" s="169">
        <v>0</v>
      </c>
      <c r="AS407" s="169">
        <v>0</v>
      </c>
      <c r="AT407" s="169">
        <v>0</v>
      </c>
      <c r="AU407" s="169">
        <v>0</v>
      </c>
      <c r="AV407" s="169">
        <v>0</v>
      </c>
      <c r="AW407" s="169">
        <v>0</v>
      </c>
    </row>
    <row r="408" ht="16.5" customHeight="1" spans="1:49">
      <c r="A408" s="167" t="s">
        <v>616</v>
      </c>
      <c r="B408" s="167"/>
      <c r="C408" s="167"/>
      <c r="D408" s="168" t="s">
        <v>617</v>
      </c>
      <c r="E408" s="169">
        <v>131.18</v>
      </c>
      <c r="F408" s="169">
        <v>103.46</v>
      </c>
      <c r="G408" s="169">
        <v>62.27</v>
      </c>
      <c r="H408" s="169">
        <v>36</v>
      </c>
      <c r="I408" s="169">
        <v>36</v>
      </c>
      <c r="J408" s="169">
        <v>0</v>
      </c>
      <c r="K408" s="169">
        <v>0</v>
      </c>
      <c r="L408" s="169">
        <v>0</v>
      </c>
      <c r="M408" s="169">
        <v>5.19</v>
      </c>
      <c r="N408" s="169">
        <v>5.19</v>
      </c>
      <c r="O408" s="169">
        <v>0</v>
      </c>
      <c r="P408" s="169">
        <v>0</v>
      </c>
      <c r="Q408" s="177">
        <v>0</v>
      </c>
      <c r="R408" s="169">
        <v>0</v>
      </c>
      <c r="S408" s="169">
        <v>0</v>
      </c>
      <c r="T408" s="169">
        <v>0</v>
      </c>
      <c r="U408" s="169">
        <v>0</v>
      </c>
      <c r="V408" s="169">
        <v>0</v>
      </c>
      <c r="W408" s="169">
        <v>0</v>
      </c>
      <c r="X408" s="169">
        <v>0</v>
      </c>
      <c r="Y408" s="169">
        <v>0</v>
      </c>
      <c r="Z408" s="169">
        <v>0</v>
      </c>
      <c r="AA408" s="169">
        <v>0</v>
      </c>
      <c r="AB408" s="167" t="s">
        <v>616</v>
      </c>
      <c r="AC408" s="167"/>
      <c r="AD408" s="167"/>
      <c r="AE408" s="168" t="s">
        <v>617</v>
      </c>
      <c r="AF408" s="169">
        <v>25.95</v>
      </c>
      <c r="AG408" s="169">
        <v>15.39</v>
      </c>
      <c r="AH408" s="169">
        <v>10.56</v>
      </c>
      <c r="AI408" s="186">
        <v>0</v>
      </c>
      <c r="AJ408" s="169">
        <v>1.76</v>
      </c>
      <c r="AK408" s="169">
        <v>0</v>
      </c>
      <c r="AL408" s="169">
        <v>0</v>
      </c>
      <c r="AM408" s="169">
        <v>0</v>
      </c>
      <c r="AN408" s="169">
        <v>0</v>
      </c>
      <c r="AO408" s="169">
        <v>0</v>
      </c>
      <c r="AP408" s="169">
        <v>1.76</v>
      </c>
      <c r="AQ408" s="169">
        <v>0</v>
      </c>
      <c r="AR408" s="169">
        <v>0</v>
      </c>
      <c r="AS408" s="169">
        <v>0</v>
      </c>
      <c r="AT408" s="169">
        <v>0</v>
      </c>
      <c r="AU408" s="169">
        <v>0</v>
      </c>
      <c r="AV408" s="169">
        <v>0</v>
      </c>
      <c r="AW408" s="169">
        <v>0</v>
      </c>
    </row>
    <row r="409" ht="16.5" customHeight="1" spans="1:49">
      <c r="A409" s="167"/>
      <c r="B409" s="167" t="s">
        <v>127</v>
      </c>
      <c r="C409" s="167"/>
      <c r="D409" s="168" t="s">
        <v>618</v>
      </c>
      <c r="E409" s="169">
        <v>131.18</v>
      </c>
      <c r="F409" s="169">
        <v>103.46</v>
      </c>
      <c r="G409" s="169">
        <v>62.27</v>
      </c>
      <c r="H409" s="169">
        <v>36</v>
      </c>
      <c r="I409" s="169">
        <v>36</v>
      </c>
      <c r="J409" s="169">
        <v>0</v>
      </c>
      <c r="K409" s="169">
        <v>0</v>
      </c>
      <c r="L409" s="169">
        <v>0</v>
      </c>
      <c r="M409" s="169">
        <v>5.19</v>
      </c>
      <c r="N409" s="169">
        <v>5.19</v>
      </c>
      <c r="O409" s="169">
        <v>0</v>
      </c>
      <c r="P409" s="169">
        <v>0</v>
      </c>
      <c r="Q409" s="177">
        <v>0</v>
      </c>
      <c r="R409" s="169">
        <v>0</v>
      </c>
      <c r="S409" s="169">
        <v>0</v>
      </c>
      <c r="T409" s="169">
        <v>0</v>
      </c>
      <c r="U409" s="169">
        <v>0</v>
      </c>
      <c r="V409" s="169">
        <v>0</v>
      </c>
      <c r="W409" s="169">
        <v>0</v>
      </c>
      <c r="X409" s="169">
        <v>0</v>
      </c>
      <c r="Y409" s="169">
        <v>0</v>
      </c>
      <c r="Z409" s="169">
        <v>0</v>
      </c>
      <c r="AA409" s="169">
        <v>0</v>
      </c>
      <c r="AB409" s="167"/>
      <c r="AC409" s="167" t="s">
        <v>127</v>
      </c>
      <c r="AD409" s="167"/>
      <c r="AE409" s="168" t="s">
        <v>618</v>
      </c>
      <c r="AF409" s="169">
        <v>25.95</v>
      </c>
      <c r="AG409" s="169">
        <v>15.39</v>
      </c>
      <c r="AH409" s="169">
        <v>10.56</v>
      </c>
      <c r="AI409" s="186">
        <v>0</v>
      </c>
      <c r="AJ409" s="169">
        <v>1.76</v>
      </c>
      <c r="AK409" s="169">
        <v>0</v>
      </c>
      <c r="AL409" s="169">
        <v>0</v>
      </c>
      <c r="AM409" s="169">
        <v>0</v>
      </c>
      <c r="AN409" s="169">
        <v>0</v>
      </c>
      <c r="AO409" s="169">
        <v>0</v>
      </c>
      <c r="AP409" s="169">
        <v>1.76</v>
      </c>
      <c r="AQ409" s="169">
        <v>0</v>
      </c>
      <c r="AR409" s="169">
        <v>0</v>
      </c>
      <c r="AS409" s="169">
        <v>0</v>
      </c>
      <c r="AT409" s="169">
        <v>0</v>
      </c>
      <c r="AU409" s="169">
        <v>0</v>
      </c>
      <c r="AV409" s="169">
        <v>0</v>
      </c>
      <c r="AW409" s="169">
        <v>0</v>
      </c>
    </row>
    <row r="410" ht="16.5" customHeight="1" spans="1:49">
      <c r="A410" s="167" t="s">
        <v>619</v>
      </c>
      <c r="B410" s="167" t="s">
        <v>129</v>
      </c>
      <c r="C410" s="167" t="s">
        <v>122</v>
      </c>
      <c r="D410" s="168" t="s">
        <v>620</v>
      </c>
      <c r="E410" s="169">
        <v>131.18</v>
      </c>
      <c r="F410" s="169">
        <v>103.46</v>
      </c>
      <c r="G410" s="169">
        <v>62.27</v>
      </c>
      <c r="H410" s="169">
        <v>36</v>
      </c>
      <c r="I410" s="169">
        <v>36</v>
      </c>
      <c r="J410" s="169">
        <v>0</v>
      </c>
      <c r="K410" s="169">
        <v>0</v>
      </c>
      <c r="L410" s="169">
        <v>0</v>
      </c>
      <c r="M410" s="169">
        <v>5.19</v>
      </c>
      <c r="N410" s="169">
        <v>5.19</v>
      </c>
      <c r="O410" s="169">
        <v>0</v>
      </c>
      <c r="P410" s="169">
        <v>0</v>
      </c>
      <c r="Q410" s="177">
        <v>0</v>
      </c>
      <c r="R410" s="169">
        <v>0</v>
      </c>
      <c r="S410" s="169">
        <v>0</v>
      </c>
      <c r="T410" s="169">
        <v>0</v>
      </c>
      <c r="U410" s="169">
        <v>0</v>
      </c>
      <c r="V410" s="169">
        <v>0</v>
      </c>
      <c r="W410" s="169">
        <v>0</v>
      </c>
      <c r="X410" s="169">
        <v>0</v>
      </c>
      <c r="Y410" s="169">
        <v>0</v>
      </c>
      <c r="Z410" s="169">
        <v>0</v>
      </c>
      <c r="AA410" s="169">
        <v>0</v>
      </c>
      <c r="AB410" s="167" t="s">
        <v>619</v>
      </c>
      <c r="AC410" s="167" t="s">
        <v>129</v>
      </c>
      <c r="AD410" s="167" t="s">
        <v>122</v>
      </c>
      <c r="AE410" s="168" t="s">
        <v>620</v>
      </c>
      <c r="AF410" s="169">
        <v>25.95</v>
      </c>
      <c r="AG410" s="169">
        <v>15.39</v>
      </c>
      <c r="AH410" s="169">
        <v>10.56</v>
      </c>
      <c r="AI410" s="186">
        <v>0</v>
      </c>
      <c r="AJ410" s="169">
        <v>1.76</v>
      </c>
      <c r="AK410" s="169">
        <v>0</v>
      </c>
      <c r="AL410" s="169">
        <v>0</v>
      </c>
      <c r="AM410" s="169">
        <v>0</v>
      </c>
      <c r="AN410" s="169">
        <v>0</v>
      </c>
      <c r="AO410" s="169">
        <v>0</v>
      </c>
      <c r="AP410" s="169">
        <v>1.76</v>
      </c>
      <c r="AQ410" s="169">
        <v>0</v>
      </c>
      <c r="AR410" s="169">
        <v>0</v>
      </c>
      <c r="AS410" s="169">
        <v>0</v>
      </c>
      <c r="AT410" s="169">
        <v>0</v>
      </c>
      <c r="AU410" s="169">
        <v>0</v>
      </c>
      <c r="AV410" s="169">
        <v>0</v>
      </c>
      <c r="AW410" s="169">
        <v>0</v>
      </c>
    </row>
    <row r="411" ht="16.5" customHeight="1" spans="1:49">
      <c r="A411" s="167" t="s">
        <v>619</v>
      </c>
      <c r="B411" s="167" t="s">
        <v>129</v>
      </c>
      <c r="C411" s="167" t="s">
        <v>141</v>
      </c>
      <c r="D411" s="168" t="s">
        <v>621</v>
      </c>
      <c r="E411" s="169">
        <v>0</v>
      </c>
      <c r="F411" s="169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69">
        <v>0</v>
      </c>
      <c r="N411" s="169">
        <v>0</v>
      </c>
      <c r="O411" s="169">
        <v>0</v>
      </c>
      <c r="P411" s="169">
        <v>0</v>
      </c>
      <c r="Q411" s="177">
        <v>0</v>
      </c>
      <c r="R411" s="169">
        <v>0</v>
      </c>
      <c r="S411" s="169">
        <v>0</v>
      </c>
      <c r="T411" s="169">
        <v>0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  <c r="Z411" s="169">
        <v>0</v>
      </c>
      <c r="AA411" s="169">
        <v>0</v>
      </c>
      <c r="AB411" s="167" t="s">
        <v>619</v>
      </c>
      <c r="AC411" s="167" t="s">
        <v>129</v>
      </c>
      <c r="AD411" s="167" t="s">
        <v>141</v>
      </c>
      <c r="AE411" s="168" t="s">
        <v>621</v>
      </c>
      <c r="AF411" s="169">
        <v>0</v>
      </c>
      <c r="AG411" s="169">
        <v>0</v>
      </c>
      <c r="AH411" s="169">
        <v>0</v>
      </c>
      <c r="AI411" s="186">
        <v>0</v>
      </c>
      <c r="AJ411" s="169">
        <v>0</v>
      </c>
      <c r="AK411" s="169">
        <v>0</v>
      </c>
      <c r="AL411" s="169">
        <v>0</v>
      </c>
      <c r="AM411" s="169">
        <v>0</v>
      </c>
      <c r="AN411" s="169">
        <v>0</v>
      </c>
      <c r="AO411" s="169">
        <v>0</v>
      </c>
      <c r="AP411" s="169">
        <v>0</v>
      </c>
      <c r="AQ411" s="169">
        <v>0</v>
      </c>
      <c r="AR411" s="169">
        <v>0</v>
      </c>
      <c r="AS411" s="169">
        <v>0</v>
      </c>
      <c r="AT411" s="169">
        <v>0</v>
      </c>
      <c r="AU411" s="169">
        <v>0</v>
      </c>
      <c r="AV411" s="169">
        <v>0</v>
      </c>
      <c r="AW411" s="169">
        <v>0</v>
      </c>
    </row>
    <row r="412" ht="16.5" customHeight="1" spans="1:49">
      <c r="A412" s="167"/>
      <c r="B412" s="167" t="s">
        <v>157</v>
      </c>
      <c r="C412" s="167"/>
      <c r="D412" s="168" t="s">
        <v>622</v>
      </c>
      <c r="E412" s="169">
        <v>0</v>
      </c>
      <c r="F412" s="169">
        <v>0</v>
      </c>
      <c r="G412" s="169">
        <v>0</v>
      </c>
      <c r="H412" s="169">
        <v>0</v>
      </c>
      <c r="I412" s="169">
        <v>0</v>
      </c>
      <c r="J412" s="169">
        <v>0</v>
      </c>
      <c r="K412" s="169">
        <v>0</v>
      </c>
      <c r="L412" s="169">
        <v>0</v>
      </c>
      <c r="M412" s="169">
        <v>0</v>
      </c>
      <c r="N412" s="169">
        <v>0</v>
      </c>
      <c r="O412" s="169">
        <v>0</v>
      </c>
      <c r="P412" s="169">
        <v>0</v>
      </c>
      <c r="Q412" s="177">
        <v>0</v>
      </c>
      <c r="R412" s="169">
        <v>0</v>
      </c>
      <c r="S412" s="169">
        <v>0</v>
      </c>
      <c r="T412" s="169">
        <v>0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0</v>
      </c>
      <c r="AA412" s="169">
        <v>0</v>
      </c>
      <c r="AB412" s="167"/>
      <c r="AC412" s="167" t="s">
        <v>157</v>
      </c>
      <c r="AD412" s="167"/>
      <c r="AE412" s="168" t="s">
        <v>622</v>
      </c>
      <c r="AF412" s="169">
        <v>0</v>
      </c>
      <c r="AG412" s="169">
        <v>0</v>
      </c>
      <c r="AH412" s="169">
        <v>0</v>
      </c>
      <c r="AI412" s="186">
        <v>0</v>
      </c>
      <c r="AJ412" s="169">
        <v>0</v>
      </c>
      <c r="AK412" s="169">
        <v>0</v>
      </c>
      <c r="AL412" s="169">
        <v>0</v>
      </c>
      <c r="AM412" s="169">
        <v>0</v>
      </c>
      <c r="AN412" s="169">
        <v>0</v>
      </c>
      <c r="AO412" s="169">
        <v>0</v>
      </c>
      <c r="AP412" s="169">
        <v>0</v>
      </c>
      <c r="AQ412" s="169">
        <v>0</v>
      </c>
      <c r="AR412" s="169">
        <v>0</v>
      </c>
      <c r="AS412" s="169">
        <v>0</v>
      </c>
      <c r="AT412" s="169">
        <v>0</v>
      </c>
      <c r="AU412" s="169">
        <v>0</v>
      </c>
      <c r="AV412" s="169">
        <v>0</v>
      </c>
      <c r="AW412" s="169">
        <v>0</v>
      </c>
    </row>
    <row r="413" ht="16.5" customHeight="1" spans="1:49">
      <c r="A413" s="167" t="s">
        <v>619</v>
      </c>
      <c r="B413" s="167" t="s">
        <v>159</v>
      </c>
      <c r="C413" s="167" t="s">
        <v>122</v>
      </c>
      <c r="D413" s="168" t="s">
        <v>623</v>
      </c>
      <c r="E413" s="169">
        <v>0</v>
      </c>
      <c r="F413" s="169">
        <v>0</v>
      </c>
      <c r="G413" s="169">
        <v>0</v>
      </c>
      <c r="H413" s="169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69">
        <v>0</v>
      </c>
      <c r="P413" s="169">
        <v>0</v>
      </c>
      <c r="Q413" s="177">
        <v>0</v>
      </c>
      <c r="R413" s="169">
        <v>0</v>
      </c>
      <c r="S413" s="169">
        <v>0</v>
      </c>
      <c r="T413" s="169">
        <v>0</v>
      </c>
      <c r="U413" s="169">
        <v>0</v>
      </c>
      <c r="V413" s="169">
        <v>0</v>
      </c>
      <c r="W413" s="169">
        <v>0</v>
      </c>
      <c r="X413" s="169">
        <v>0</v>
      </c>
      <c r="Y413" s="169">
        <v>0</v>
      </c>
      <c r="Z413" s="169">
        <v>0</v>
      </c>
      <c r="AA413" s="169">
        <v>0</v>
      </c>
      <c r="AB413" s="167" t="s">
        <v>619</v>
      </c>
      <c r="AC413" s="167" t="s">
        <v>159</v>
      </c>
      <c r="AD413" s="167" t="s">
        <v>122</v>
      </c>
      <c r="AE413" s="168" t="s">
        <v>623</v>
      </c>
      <c r="AF413" s="169">
        <v>0</v>
      </c>
      <c r="AG413" s="169">
        <v>0</v>
      </c>
      <c r="AH413" s="169">
        <v>0</v>
      </c>
      <c r="AI413" s="186">
        <v>0</v>
      </c>
      <c r="AJ413" s="169">
        <v>0</v>
      </c>
      <c r="AK413" s="169">
        <v>0</v>
      </c>
      <c r="AL413" s="169">
        <v>0</v>
      </c>
      <c r="AM413" s="169">
        <v>0</v>
      </c>
      <c r="AN413" s="169">
        <v>0</v>
      </c>
      <c r="AO413" s="169">
        <v>0</v>
      </c>
      <c r="AP413" s="169">
        <v>0</v>
      </c>
      <c r="AQ413" s="169">
        <v>0</v>
      </c>
      <c r="AR413" s="169">
        <v>0</v>
      </c>
      <c r="AS413" s="169">
        <v>0</v>
      </c>
      <c r="AT413" s="169">
        <v>0</v>
      </c>
      <c r="AU413" s="169">
        <v>0</v>
      </c>
      <c r="AV413" s="169">
        <v>0</v>
      </c>
      <c r="AW413" s="169">
        <v>0</v>
      </c>
    </row>
    <row r="414" ht="16.5" customHeight="1" spans="1:49">
      <c r="A414" s="167" t="s">
        <v>619</v>
      </c>
      <c r="B414" s="167" t="s">
        <v>159</v>
      </c>
      <c r="C414" s="167" t="s">
        <v>141</v>
      </c>
      <c r="D414" s="168" t="s">
        <v>624</v>
      </c>
      <c r="E414" s="169">
        <v>0</v>
      </c>
      <c r="F414" s="169">
        <v>0</v>
      </c>
      <c r="G414" s="169">
        <v>0</v>
      </c>
      <c r="H414" s="169">
        <v>0</v>
      </c>
      <c r="I414" s="169">
        <v>0</v>
      </c>
      <c r="J414" s="169">
        <v>0</v>
      </c>
      <c r="K414" s="169">
        <v>0</v>
      </c>
      <c r="L414" s="169">
        <v>0</v>
      </c>
      <c r="M414" s="169">
        <v>0</v>
      </c>
      <c r="N414" s="169">
        <v>0</v>
      </c>
      <c r="O414" s="169">
        <v>0</v>
      </c>
      <c r="P414" s="169">
        <v>0</v>
      </c>
      <c r="Q414" s="177">
        <v>0</v>
      </c>
      <c r="R414" s="169">
        <v>0</v>
      </c>
      <c r="S414" s="169">
        <v>0</v>
      </c>
      <c r="T414" s="169">
        <v>0</v>
      </c>
      <c r="U414" s="169">
        <v>0</v>
      </c>
      <c r="V414" s="169">
        <v>0</v>
      </c>
      <c r="W414" s="169">
        <v>0</v>
      </c>
      <c r="X414" s="169">
        <v>0</v>
      </c>
      <c r="Y414" s="169">
        <v>0</v>
      </c>
      <c r="Z414" s="169">
        <v>0</v>
      </c>
      <c r="AA414" s="169">
        <v>0</v>
      </c>
      <c r="AB414" s="167" t="s">
        <v>619</v>
      </c>
      <c r="AC414" s="167" t="s">
        <v>159</v>
      </c>
      <c r="AD414" s="167" t="s">
        <v>141</v>
      </c>
      <c r="AE414" s="168" t="s">
        <v>624</v>
      </c>
      <c r="AF414" s="169">
        <v>0</v>
      </c>
      <c r="AG414" s="169">
        <v>0</v>
      </c>
      <c r="AH414" s="169">
        <v>0</v>
      </c>
      <c r="AI414" s="186">
        <v>0</v>
      </c>
      <c r="AJ414" s="169">
        <v>0</v>
      </c>
      <c r="AK414" s="169">
        <v>0</v>
      </c>
      <c r="AL414" s="169">
        <v>0</v>
      </c>
      <c r="AM414" s="169">
        <v>0</v>
      </c>
      <c r="AN414" s="169">
        <v>0</v>
      </c>
      <c r="AO414" s="169">
        <v>0</v>
      </c>
      <c r="AP414" s="169">
        <v>0</v>
      </c>
      <c r="AQ414" s="169">
        <v>0</v>
      </c>
      <c r="AR414" s="169">
        <v>0</v>
      </c>
      <c r="AS414" s="169">
        <v>0</v>
      </c>
      <c r="AT414" s="169">
        <v>0</v>
      </c>
      <c r="AU414" s="169">
        <v>0</v>
      </c>
      <c r="AV414" s="169">
        <v>0</v>
      </c>
      <c r="AW414" s="169">
        <v>0</v>
      </c>
    </row>
    <row r="415" ht="16.5" customHeight="1" spans="1:49">
      <c r="A415" s="167" t="s">
        <v>625</v>
      </c>
      <c r="B415" s="167"/>
      <c r="C415" s="167"/>
      <c r="D415" s="168" t="s">
        <v>626</v>
      </c>
      <c r="E415" s="169">
        <v>0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77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0</v>
      </c>
      <c r="AA415" s="169">
        <v>0</v>
      </c>
      <c r="AB415" s="167" t="s">
        <v>625</v>
      </c>
      <c r="AC415" s="167"/>
      <c r="AD415" s="167"/>
      <c r="AE415" s="168" t="s">
        <v>626</v>
      </c>
      <c r="AF415" s="169">
        <v>0</v>
      </c>
      <c r="AG415" s="169">
        <v>0</v>
      </c>
      <c r="AH415" s="169">
        <v>0</v>
      </c>
      <c r="AI415" s="186">
        <v>0</v>
      </c>
      <c r="AJ415" s="169">
        <v>0</v>
      </c>
      <c r="AK415" s="169">
        <v>0</v>
      </c>
      <c r="AL415" s="169">
        <v>0</v>
      </c>
      <c r="AM415" s="169">
        <v>0</v>
      </c>
      <c r="AN415" s="169">
        <v>0</v>
      </c>
      <c r="AO415" s="169">
        <v>0</v>
      </c>
      <c r="AP415" s="169">
        <v>0</v>
      </c>
      <c r="AQ415" s="169">
        <v>0</v>
      </c>
      <c r="AR415" s="169">
        <v>0</v>
      </c>
      <c r="AS415" s="169">
        <v>0</v>
      </c>
      <c r="AT415" s="169">
        <v>0</v>
      </c>
      <c r="AU415" s="169">
        <v>0</v>
      </c>
      <c r="AV415" s="169">
        <v>0</v>
      </c>
      <c r="AW415" s="169">
        <v>0</v>
      </c>
    </row>
    <row r="416" ht="16.5" customHeight="1" spans="1:49">
      <c r="A416" s="167"/>
      <c r="B416" s="167" t="s">
        <v>132</v>
      </c>
      <c r="C416" s="167"/>
      <c r="D416" s="168" t="s">
        <v>627</v>
      </c>
      <c r="E416" s="169">
        <v>0</v>
      </c>
      <c r="F416" s="169">
        <v>0</v>
      </c>
      <c r="G416" s="169">
        <v>0</v>
      </c>
      <c r="H416" s="169">
        <v>0</v>
      </c>
      <c r="I416" s="169">
        <v>0</v>
      </c>
      <c r="J416" s="169">
        <v>0</v>
      </c>
      <c r="K416" s="169">
        <v>0</v>
      </c>
      <c r="L416" s="169">
        <v>0</v>
      </c>
      <c r="M416" s="169">
        <v>0</v>
      </c>
      <c r="N416" s="169">
        <v>0</v>
      </c>
      <c r="O416" s="169">
        <v>0</v>
      </c>
      <c r="P416" s="169">
        <v>0</v>
      </c>
      <c r="Q416" s="177">
        <v>0</v>
      </c>
      <c r="R416" s="169">
        <v>0</v>
      </c>
      <c r="S416" s="169">
        <v>0</v>
      </c>
      <c r="T416" s="169">
        <v>0</v>
      </c>
      <c r="U416" s="169">
        <v>0</v>
      </c>
      <c r="V416" s="169">
        <v>0</v>
      </c>
      <c r="W416" s="169">
        <v>0</v>
      </c>
      <c r="X416" s="169">
        <v>0</v>
      </c>
      <c r="Y416" s="169">
        <v>0</v>
      </c>
      <c r="Z416" s="169">
        <v>0</v>
      </c>
      <c r="AA416" s="169">
        <v>0</v>
      </c>
      <c r="AB416" s="167"/>
      <c r="AC416" s="167" t="s">
        <v>132</v>
      </c>
      <c r="AD416" s="167"/>
      <c r="AE416" s="168" t="s">
        <v>627</v>
      </c>
      <c r="AF416" s="169">
        <v>0</v>
      </c>
      <c r="AG416" s="169">
        <v>0</v>
      </c>
      <c r="AH416" s="169">
        <v>0</v>
      </c>
      <c r="AI416" s="186">
        <v>0</v>
      </c>
      <c r="AJ416" s="169">
        <v>0</v>
      </c>
      <c r="AK416" s="169">
        <v>0</v>
      </c>
      <c r="AL416" s="169">
        <v>0</v>
      </c>
      <c r="AM416" s="169">
        <v>0</v>
      </c>
      <c r="AN416" s="169">
        <v>0</v>
      </c>
      <c r="AO416" s="169">
        <v>0</v>
      </c>
      <c r="AP416" s="169">
        <v>0</v>
      </c>
      <c r="AQ416" s="169">
        <v>0</v>
      </c>
      <c r="AR416" s="169">
        <v>0</v>
      </c>
      <c r="AS416" s="169">
        <v>0</v>
      </c>
      <c r="AT416" s="169">
        <v>0</v>
      </c>
      <c r="AU416" s="169">
        <v>0</v>
      </c>
      <c r="AV416" s="169">
        <v>0</v>
      </c>
      <c r="AW416" s="169">
        <v>0</v>
      </c>
    </row>
    <row r="417" ht="16.5" customHeight="1" spans="1:49">
      <c r="A417" s="167" t="s">
        <v>628</v>
      </c>
      <c r="B417" s="167" t="s">
        <v>134</v>
      </c>
      <c r="C417" s="167" t="s">
        <v>141</v>
      </c>
      <c r="D417" s="168" t="s">
        <v>629</v>
      </c>
      <c r="E417" s="169">
        <v>0</v>
      </c>
      <c r="F417" s="169">
        <v>0</v>
      </c>
      <c r="G417" s="169">
        <v>0</v>
      </c>
      <c r="H417" s="169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77">
        <v>0</v>
      </c>
      <c r="R417" s="169">
        <v>0</v>
      </c>
      <c r="S417" s="169">
        <v>0</v>
      </c>
      <c r="T417" s="169">
        <v>0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0</v>
      </c>
      <c r="AA417" s="169">
        <v>0</v>
      </c>
      <c r="AB417" s="167" t="s">
        <v>628</v>
      </c>
      <c r="AC417" s="167" t="s">
        <v>134</v>
      </c>
      <c r="AD417" s="167" t="s">
        <v>141</v>
      </c>
      <c r="AE417" s="168" t="s">
        <v>629</v>
      </c>
      <c r="AF417" s="169">
        <v>0</v>
      </c>
      <c r="AG417" s="169">
        <v>0</v>
      </c>
      <c r="AH417" s="169">
        <v>0</v>
      </c>
      <c r="AI417" s="186">
        <v>0</v>
      </c>
      <c r="AJ417" s="169">
        <v>0</v>
      </c>
      <c r="AK417" s="169">
        <v>0</v>
      </c>
      <c r="AL417" s="169">
        <v>0</v>
      </c>
      <c r="AM417" s="169">
        <v>0</v>
      </c>
      <c r="AN417" s="169">
        <v>0</v>
      </c>
      <c r="AO417" s="169">
        <v>0</v>
      </c>
      <c r="AP417" s="169">
        <v>0</v>
      </c>
      <c r="AQ417" s="169">
        <v>0</v>
      </c>
      <c r="AR417" s="169">
        <v>0</v>
      </c>
      <c r="AS417" s="169">
        <v>0</v>
      </c>
      <c r="AT417" s="169">
        <v>0</v>
      </c>
      <c r="AU417" s="169">
        <v>0</v>
      </c>
      <c r="AV417" s="169">
        <v>0</v>
      </c>
      <c r="AW417" s="169">
        <v>0</v>
      </c>
    </row>
    <row r="418" ht="16.5" customHeight="1" spans="1:49">
      <c r="A418" s="167" t="s">
        <v>630</v>
      </c>
      <c r="B418" s="167"/>
      <c r="C418" s="167"/>
      <c r="D418" s="168" t="s">
        <v>631</v>
      </c>
      <c r="E418" s="169">
        <v>1897.09</v>
      </c>
      <c r="F418" s="169">
        <v>1286.89</v>
      </c>
      <c r="G418" s="169">
        <v>715.06</v>
      </c>
      <c r="H418" s="169">
        <v>162.44</v>
      </c>
      <c r="I418" s="169">
        <v>139.5</v>
      </c>
      <c r="J418" s="169">
        <v>22.94</v>
      </c>
      <c r="K418" s="169">
        <v>0</v>
      </c>
      <c r="L418" s="169">
        <v>0</v>
      </c>
      <c r="M418" s="169">
        <v>80.88</v>
      </c>
      <c r="N418" s="169">
        <v>59.59</v>
      </c>
      <c r="O418" s="169">
        <v>0</v>
      </c>
      <c r="P418" s="169">
        <v>21.29</v>
      </c>
      <c r="Q418" s="177">
        <v>0</v>
      </c>
      <c r="R418" s="169">
        <v>0</v>
      </c>
      <c r="S418" s="169">
        <v>328.5</v>
      </c>
      <c r="T418" s="169">
        <v>0</v>
      </c>
      <c r="U418" s="169">
        <v>0</v>
      </c>
      <c r="V418" s="169">
        <v>0</v>
      </c>
      <c r="W418" s="169">
        <v>0</v>
      </c>
      <c r="X418" s="169">
        <v>0</v>
      </c>
      <c r="Y418" s="169">
        <v>0</v>
      </c>
      <c r="Z418" s="169">
        <v>0</v>
      </c>
      <c r="AA418" s="169">
        <v>0</v>
      </c>
      <c r="AB418" s="167" t="s">
        <v>630</v>
      </c>
      <c r="AC418" s="167"/>
      <c r="AD418" s="167"/>
      <c r="AE418" s="168" t="s">
        <v>631</v>
      </c>
      <c r="AF418" s="169">
        <v>607.59</v>
      </c>
      <c r="AG418" s="169">
        <v>566.01</v>
      </c>
      <c r="AH418" s="169">
        <v>41.58</v>
      </c>
      <c r="AI418" s="186">
        <v>0</v>
      </c>
      <c r="AJ418" s="169">
        <v>2.61</v>
      </c>
      <c r="AK418" s="169">
        <v>0</v>
      </c>
      <c r="AL418" s="169">
        <v>0</v>
      </c>
      <c r="AM418" s="169">
        <v>0</v>
      </c>
      <c r="AN418" s="169">
        <v>0</v>
      </c>
      <c r="AO418" s="169">
        <v>0</v>
      </c>
      <c r="AP418" s="169">
        <v>2.61</v>
      </c>
      <c r="AQ418" s="169">
        <v>0</v>
      </c>
      <c r="AR418" s="169">
        <v>0</v>
      </c>
      <c r="AS418" s="169">
        <v>0</v>
      </c>
      <c r="AT418" s="169">
        <v>0</v>
      </c>
      <c r="AU418" s="169">
        <v>0</v>
      </c>
      <c r="AV418" s="169">
        <v>0</v>
      </c>
      <c r="AW418" s="169">
        <v>0</v>
      </c>
    </row>
    <row r="419" ht="16.5" customHeight="1" spans="1:49">
      <c r="A419" s="167"/>
      <c r="B419" s="167" t="s">
        <v>122</v>
      </c>
      <c r="C419" s="167"/>
      <c r="D419" s="168" t="s">
        <v>632</v>
      </c>
      <c r="E419" s="169">
        <v>1897.09</v>
      </c>
      <c r="F419" s="169">
        <v>1286.89</v>
      </c>
      <c r="G419" s="169">
        <v>715.06</v>
      </c>
      <c r="H419" s="169">
        <v>162.44</v>
      </c>
      <c r="I419" s="169">
        <v>139.5</v>
      </c>
      <c r="J419" s="169">
        <v>22.94</v>
      </c>
      <c r="K419" s="169">
        <v>0</v>
      </c>
      <c r="L419" s="169">
        <v>0</v>
      </c>
      <c r="M419" s="169">
        <v>80.88</v>
      </c>
      <c r="N419" s="169">
        <v>59.59</v>
      </c>
      <c r="O419" s="169">
        <v>0</v>
      </c>
      <c r="P419" s="169">
        <v>21.29</v>
      </c>
      <c r="Q419" s="177">
        <v>0</v>
      </c>
      <c r="R419" s="169">
        <v>0</v>
      </c>
      <c r="S419" s="169">
        <v>328.5</v>
      </c>
      <c r="T419" s="169">
        <v>0</v>
      </c>
      <c r="U419" s="169">
        <v>0</v>
      </c>
      <c r="V419" s="169">
        <v>0</v>
      </c>
      <c r="W419" s="169">
        <v>0</v>
      </c>
      <c r="X419" s="169">
        <v>0</v>
      </c>
      <c r="Y419" s="169">
        <v>0</v>
      </c>
      <c r="Z419" s="169">
        <v>0</v>
      </c>
      <c r="AA419" s="169">
        <v>0</v>
      </c>
      <c r="AB419" s="167"/>
      <c r="AC419" s="167" t="s">
        <v>122</v>
      </c>
      <c r="AD419" s="167"/>
      <c r="AE419" s="168" t="s">
        <v>632</v>
      </c>
      <c r="AF419" s="169">
        <v>607.59</v>
      </c>
      <c r="AG419" s="169">
        <v>566.01</v>
      </c>
      <c r="AH419" s="169">
        <v>41.58</v>
      </c>
      <c r="AI419" s="186">
        <v>0</v>
      </c>
      <c r="AJ419" s="169">
        <v>2.61</v>
      </c>
      <c r="AK419" s="169">
        <v>0</v>
      </c>
      <c r="AL419" s="169">
        <v>0</v>
      </c>
      <c r="AM419" s="169">
        <v>0</v>
      </c>
      <c r="AN419" s="169">
        <v>0</v>
      </c>
      <c r="AO419" s="169">
        <v>0</v>
      </c>
      <c r="AP419" s="169">
        <v>2.61</v>
      </c>
      <c r="AQ419" s="169">
        <v>0</v>
      </c>
      <c r="AR419" s="169">
        <v>0</v>
      </c>
      <c r="AS419" s="169">
        <v>0</v>
      </c>
      <c r="AT419" s="169">
        <v>0</v>
      </c>
      <c r="AU419" s="169">
        <v>0</v>
      </c>
      <c r="AV419" s="169">
        <v>0</v>
      </c>
      <c r="AW419" s="169">
        <v>0</v>
      </c>
    </row>
    <row r="420" ht="16.5" customHeight="1" spans="1:49">
      <c r="A420" s="167" t="s">
        <v>633</v>
      </c>
      <c r="B420" s="167" t="s">
        <v>125</v>
      </c>
      <c r="C420" s="167" t="s">
        <v>122</v>
      </c>
      <c r="D420" s="168" t="s">
        <v>634</v>
      </c>
      <c r="E420" s="169">
        <v>1460.57</v>
      </c>
      <c r="F420" s="169">
        <v>974.81</v>
      </c>
      <c r="G420" s="169">
        <v>539.15</v>
      </c>
      <c r="H420" s="169">
        <v>162.44</v>
      </c>
      <c r="I420" s="169">
        <v>139.5</v>
      </c>
      <c r="J420" s="169">
        <v>22.94</v>
      </c>
      <c r="K420" s="169">
        <v>0</v>
      </c>
      <c r="L420" s="169">
        <v>0</v>
      </c>
      <c r="M420" s="169">
        <v>66.22</v>
      </c>
      <c r="N420" s="169">
        <v>44.93</v>
      </c>
      <c r="O420" s="169">
        <v>0</v>
      </c>
      <c r="P420" s="169">
        <v>21.29</v>
      </c>
      <c r="Q420" s="177">
        <v>0</v>
      </c>
      <c r="R420" s="169">
        <v>0</v>
      </c>
      <c r="S420" s="169">
        <v>207</v>
      </c>
      <c r="T420" s="169">
        <v>0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0</v>
      </c>
      <c r="AA420" s="169">
        <v>0</v>
      </c>
      <c r="AB420" s="167" t="s">
        <v>633</v>
      </c>
      <c r="AC420" s="167" t="s">
        <v>125</v>
      </c>
      <c r="AD420" s="167" t="s">
        <v>122</v>
      </c>
      <c r="AE420" s="168" t="s">
        <v>634</v>
      </c>
      <c r="AF420" s="169">
        <v>483.15</v>
      </c>
      <c r="AG420" s="169">
        <v>441.57</v>
      </c>
      <c r="AH420" s="169">
        <v>41.58</v>
      </c>
      <c r="AI420" s="186">
        <v>0</v>
      </c>
      <c r="AJ420" s="169">
        <v>2.61</v>
      </c>
      <c r="AK420" s="169">
        <v>0</v>
      </c>
      <c r="AL420" s="169">
        <v>0</v>
      </c>
      <c r="AM420" s="169">
        <v>0</v>
      </c>
      <c r="AN420" s="169">
        <v>0</v>
      </c>
      <c r="AO420" s="169">
        <v>0</v>
      </c>
      <c r="AP420" s="169">
        <v>2.61</v>
      </c>
      <c r="AQ420" s="169">
        <v>0</v>
      </c>
      <c r="AR420" s="169">
        <v>0</v>
      </c>
      <c r="AS420" s="169">
        <v>0</v>
      </c>
      <c r="AT420" s="169">
        <v>0</v>
      </c>
      <c r="AU420" s="169">
        <v>0</v>
      </c>
      <c r="AV420" s="169">
        <v>0</v>
      </c>
      <c r="AW420" s="169">
        <v>0</v>
      </c>
    </row>
    <row r="421" ht="16.5" customHeight="1" spans="1:49">
      <c r="A421" s="167" t="s">
        <v>633</v>
      </c>
      <c r="B421" s="167" t="s">
        <v>125</v>
      </c>
      <c r="C421" s="167" t="s">
        <v>252</v>
      </c>
      <c r="D421" s="168" t="s">
        <v>635</v>
      </c>
      <c r="E421" s="169">
        <v>46.6</v>
      </c>
      <c r="F421" s="169">
        <v>41.49</v>
      </c>
      <c r="G421" s="169">
        <v>23.76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1.98</v>
      </c>
      <c r="N421" s="169">
        <v>1.98</v>
      </c>
      <c r="O421" s="169">
        <v>0</v>
      </c>
      <c r="P421" s="169">
        <v>0</v>
      </c>
      <c r="Q421" s="177">
        <v>0</v>
      </c>
      <c r="R421" s="169">
        <v>0</v>
      </c>
      <c r="S421" s="169">
        <v>15.75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69">
        <v>0</v>
      </c>
      <c r="AB421" s="167" t="s">
        <v>633</v>
      </c>
      <c r="AC421" s="167" t="s">
        <v>125</v>
      </c>
      <c r="AD421" s="167" t="s">
        <v>252</v>
      </c>
      <c r="AE421" s="168" t="s">
        <v>635</v>
      </c>
      <c r="AF421" s="169">
        <v>5.11</v>
      </c>
      <c r="AG421" s="169">
        <v>5.11</v>
      </c>
      <c r="AH421" s="169">
        <v>0</v>
      </c>
      <c r="AI421" s="186">
        <v>0</v>
      </c>
      <c r="AJ421" s="169">
        <v>0</v>
      </c>
      <c r="AK421" s="169">
        <v>0</v>
      </c>
      <c r="AL421" s="169">
        <v>0</v>
      </c>
      <c r="AM421" s="169">
        <v>0</v>
      </c>
      <c r="AN421" s="169">
        <v>0</v>
      </c>
      <c r="AO421" s="169">
        <v>0</v>
      </c>
      <c r="AP421" s="169">
        <v>0</v>
      </c>
      <c r="AQ421" s="169">
        <v>0</v>
      </c>
      <c r="AR421" s="169">
        <v>0</v>
      </c>
      <c r="AS421" s="169">
        <v>0</v>
      </c>
      <c r="AT421" s="169">
        <v>0</v>
      </c>
      <c r="AU421" s="169">
        <v>0</v>
      </c>
      <c r="AV421" s="169">
        <v>0</v>
      </c>
      <c r="AW421" s="169">
        <v>0</v>
      </c>
    </row>
    <row r="422" ht="16.5" customHeight="1" spans="1:49">
      <c r="A422" s="167" t="s">
        <v>633</v>
      </c>
      <c r="B422" s="167" t="s">
        <v>125</v>
      </c>
      <c r="C422" s="167" t="s">
        <v>176</v>
      </c>
      <c r="D422" s="168" t="s">
        <v>636</v>
      </c>
      <c r="E422" s="169">
        <v>0</v>
      </c>
      <c r="F422" s="169">
        <v>0</v>
      </c>
      <c r="G422" s="169">
        <v>0</v>
      </c>
      <c r="H422" s="169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0</v>
      </c>
      <c r="Q422" s="177">
        <v>0</v>
      </c>
      <c r="R422" s="169">
        <v>0</v>
      </c>
      <c r="S422" s="169">
        <v>0</v>
      </c>
      <c r="T422" s="169">
        <v>0</v>
      </c>
      <c r="U422" s="169">
        <v>0</v>
      </c>
      <c r="V422" s="169">
        <v>0</v>
      </c>
      <c r="W422" s="169">
        <v>0</v>
      </c>
      <c r="X422" s="169">
        <v>0</v>
      </c>
      <c r="Y422" s="169">
        <v>0</v>
      </c>
      <c r="Z422" s="169">
        <v>0</v>
      </c>
      <c r="AA422" s="169">
        <v>0</v>
      </c>
      <c r="AB422" s="167" t="s">
        <v>633</v>
      </c>
      <c r="AC422" s="167" t="s">
        <v>125</v>
      </c>
      <c r="AD422" s="167" t="s">
        <v>176</v>
      </c>
      <c r="AE422" s="168" t="s">
        <v>636</v>
      </c>
      <c r="AF422" s="169">
        <v>0</v>
      </c>
      <c r="AG422" s="169">
        <v>0</v>
      </c>
      <c r="AH422" s="169">
        <v>0</v>
      </c>
      <c r="AI422" s="186">
        <v>0</v>
      </c>
      <c r="AJ422" s="169">
        <v>0</v>
      </c>
      <c r="AK422" s="169">
        <v>0</v>
      </c>
      <c r="AL422" s="169">
        <v>0</v>
      </c>
      <c r="AM422" s="169">
        <v>0</v>
      </c>
      <c r="AN422" s="169">
        <v>0</v>
      </c>
      <c r="AO422" s="169">
        <v>0</v>
      </c>
      <c r="AP422" s="169">
        <v>0</v>
      </c>
      <c r="AQ422" s="169">
        <v>0</v>
      </c>
      <c r="AR422" s="169">
        <v>0</v>
      </c>
      <c r="AS422" s="169">
        <v>0</v>
      </c>
      <c r="AT422" s="169">
        <v>0</v>
      </c>
      <c r="AU422" s="169">
        <v>0</v>
      </c>
      <c r="AV422" s="169">
        <v>0</v>
      </c>
      <c r="AW422" s="169">
        <v>0</v>
      </c>
    </row>
    <row r="423" ht="16.5" customHeight="1" spans="1:49">
      <c r="A423" s="167" t="s">
        <v>633</v>
      </c>
      <c r="B423" s="167" t="s">
        <v>125</v>
      </c>
      <c r="C423" s="167" t="s">
        <v>139</v>
      </c>
      <c r="D423" s="168" t="s">
        <v>637</v>
      </c>
      <c r="E423" s="169">
        <v>389.92</v>
      </c>
      <c r="F423" s="169">
        <v>270.59</v>
      </c>
      <c r="G423" s="169">
        <v>152.16</v>
      </c>
      <c r="H423" s="169">
        <v>0</v>
      </c>
      <c r="I423" s="169">
        <v>0</v>
      </c>
      <c r="J423" s="169">
        <v>0</v>
      </c>
      <c r="K423" s="169">
        <v>0</v>
      </c>
      <c r="L423" s="169">
        <v>0</v>
      </c>
      <c r="M423" s="169">
        <v>12.68</v>
      </c>
      <c r="N423" s="169">
        <v>12.68</v>
      </c>
      <c r="O423" s="169">
        <v>0</v>
      </c>
      <c r="P423" s="169">
        <v>0</v>
      </c>
      <c r="Q423" s="177">
        <v>0</v>
      </c>
      <c r="R423" s="169">
        <v>0</v>
      </c>
      <c r="S423" s="169">
        <v>105.75</v>
      </c>
      <c r="T423" s="169">
        <v>0</v>
      </c>
      <c r="U423" s="169">
        <v>0</v>
      </c>
      <c r="V423" s="169">
        <v>0</v>
      </c>
      <c r="W423" s="169">
        <v>0</v>
      </c>
      <c r="X423" s="169">
        <v>0</v>
      </c>
      <c r="Y423" s="169">
        <v>0</v>
      </c>
      <c r="Z423" s="169">
        <v>0</v>
      </c>
      <c r="AA423" s="169">
        <v>0</v>
      </c>
      <c r="AB423" s="167" t="s">
        <v>633</v>
      </c>
      <c r="AC423" s="167" t="s">
        <v>125</v>
      </c>
      <c r="AD423" s="167" t="s">
        <v>139</v>
      </c>
      <c r="AE423" s="168" t="s">
        <v>637</v>
      </c>
      <c r="AF423" s="169">
        <v>119.33</v>
      </c>
      <c r="AG423" s="169">
        <v>119.33</v>
      </c>
      <c r="AH423" s="169">
        <v>0</v>
      </c>
      <c r="AI423" s="186">
        <v>0</v>
      </c>
      <c r="AJ423" s="169">
        <v>0</v>
      </c>
      <c r="AK423" s="169">
        <v>0</v>
      </c>
      <c r="AL423" s="169">
        <v>0</v>
      </c>
      <c r="AM423" s="169">
        <v>0</v>
      </c>
      <c r="AN423" s="169">
        <v>0</v>
      </c>
      <c r="AO423" s="169">
        <v>0</v>
      </c>
      <c r="AP423" s="169">
        <v>0</v>
      </c>
      <c r="AQ423" s="169">
        <v>0</v>
      </c>
      <c r="AR423" s="169">
        <v>0</v>
      </c>
      <c r="AS423" s="169">
        <v>0</v>
      </c>
      <c r="AT423" s="169">
        <v>0</v>
      </c>
      <c r="AU423" s="169">
        <v>0</v>
      </c>
      <c r="AV423" s="169">
        <v>0</v>
      </c>
      <c r="AW423" s="169">
        <v>0</v>
      </c>
    </row>
    <row r="424" ht="16.5" customHeight="1" spans="1:49">
      <c r="A424" s="167" t="s">
        <v>633</v>
      </c>
      <c r="B424" s="167" t="s">
        <v>125</v>
      </c>
      <c r="C424" s="167" t="s">
        <v>141</v>
      </c>
      <c r="D424" s="168" t="s">
        <v>638</v>
      </c>
      <c r="E424" s="169">
        <v>0</v>
      </c>
      <c r="F424" s="169">
        <v>0</v>
      </c>
      <c r="G424" s="169">
        <v>0</v>
      </c>
      <c r="H424" s="169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9">
        <v>0</v>
      </c>
      <c r="P424" s="169">
        <v>0</v>
      </c>
      <c r="Q424" s="177">
        <v>0</v>
      </c>
      <c r="R424" s="169">
        <v>0</v>
      </c>
      <c r="S424" s="169">
        <v>0</v>
      </c>
      <c r="T424" s="169">
        <v>0</v>
      </c>
      <c r="U424" s="169">
        <v>0</v>
      </c>
      <c r="V424" s="169">
        <v>0</v>
      </c>
      <c r="W424" s="169">
        <v>0</v>
      </c>
      <c r="X424" s="169">
        <v>0</v>
      </c>
      <c r="Y424" s="169">
        <v>0</v>
      </c>
      <c r="Z424" s="169">
        <v>0</v>
      </c>
      <c r="AA424" s="169">
        <v>0</v>
      </c>
      <c r="AB424" s="167" t="s">
        <v>633</v>
      </c>
      <c r="AC424" s="167" t="s">
        <v>125</v>
      </c>
      <c r="AD424" s="167" t="s">
        <v>141</v>
      </c>
      <c r="AE424" s="168" t="s">
        <v>638</v>
      </c>
      <c r="AF424" s="169">
        <v>0</v>
      </c>
      <c r="AG424" s="169">
        <v>0</v>
      </c>
      <c r="AH424" s="169">
        <v>0</v>
      </c>
      <c r="AI424" s="186">
        <v>0</v>
      </c>
      <c r="AJ424" s="169">
        <v>0</v>
      </c>
      <c r="AK424" s="169">
        <v>0</v>
      </c>
      <c r="AL424" s="169">
        <v>0</v>
      </c>
      <c r="AM424" s="169">
        <v>0</v>
      </c>
      <c r="AN424" s="169">
        <v>0</v>
      </c>
      <c r="AO424" s="169">
        <v>0</v>
      </c>
      <c r="AP424" s="169">
        <v>0</v>
      </c>
      <c r="AQ424" s="169">
        <v>0</v>
      </c>
      <c r="AR424" s="169">
        <v>0</v>
      </c>
      <c r="AS424" s="169">
        <v>0</v>
      </c>
      <c r="AT424" s="169">
        <v>0</v>
      </c>
      <c r="AU424" s="169">
        <v>0</v>
      </c>
      <c r="AV424" s="169">
        <v>0</v>
      </c>
      <c r="AW424" s="169">
        <v>0</v>
      </c>
    </row>
    <row r="425" ht="16.5" customHeight="1" spans="1:49">
      <c r="A425" s="167"/>
      <c r="B425" s="167" t="s">
        <v>148</v>
      </c>
      <c r="C425" s="167"/>
      <c r="D425" s="168" t="s">
        <v>639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77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0</v>
      </c>
      <c r="Y425" s="169">
        <v>0</v>
      </c>
      <c r="Z425" s="169">
        <v>0</v>
      </c>
      <c r="AA425" s="169">
        <v>0</v>
      </c>
      <c r="AB425" s="167"/>
      <c r="AC425" s="167" t="s">
        <v>148</v>
      </c>
      <c r="AD425" s="167"/>
      <c r="AE425" s="168" t="s">
        <v>639</v>
      </c>
      <c r="AF425" s="169">
        <v>0</v>
      </c>
      <c r="AG425" s="169">
        <v>0</v>
      </c>
      <c r="AH425" s="169">
        <v>0</v>
      </c>
      <c r="AI425" s="186">
        <v>0</v>
      </c>
      <c r="AJ425" s="169">
        <v>0</v>
      </c>
      <c r="AK425" s="169">
        <v>0</v>
      </c>
      <c r="AL425" s="169">
        <v>0</v>
      </c>
      <c r="AM425" s="169">
        <v>0</v>
      </c>
      <c r="AN425" s="169">
        <v>0</v>
      </c>
      <c r="AO425" s="169">
        <v>0</v>
      </c>
      <c r="AP425" s="169">
        <v>0</v>
      </c>
      <c r="AQ425" s="169">
        <v>0</v>
      </c>
      <c r="AR425" s="169">
        <v>0</v>
      </c>
      <c r="AS425" s="169">
        <v>0</v>
      </c>
      <c r="AT425" s="169">
        <v>0</v>
      </c>
      <c r="AU425" s="169">
        <v>0</v>
      </c>
      <c r="AV425" s="169">
        <v>0</v>
      </c>
      <c r="AW425" s="169">
        <v>0</v>
      </c>
    </row>
    <row r="426" ht="16.5" customHeight="1" spans="1:49">
      <c r="A426" s="167" t="s">
        <v>633</v>
      </c>
      <c r="B426" s="167" t="s">
        <v>150</v>
      </c>
      <c r="C426" s="167" t="s">
        <v>311</v>
      </c>
      <c r="D426" s="168" t="s">
        <v>640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69">
        <v>0</v>
      </c>
      <c r="K426" s="169">
        <v>0</v>
      </c>
      <c r="L426" s="169">
        <v>0</v>
      </c>
      <c r="M426" s="169">
        <v>0</v>
      </c>
      <c r="N426" s="169">
        <v>0</v>
      </c>
      <c r="O426" s="169">
        <v>0</v>
      </c>
      <c r="P426" s="169">
        <v>0</v>
      </c>
      <c r="Q426" s="177">
        <v>0</v>
      </c>
      <c r="R426" s="169">
        <v>0</v>
      </c>
      <c r="S426" s="169">
        <v>0</v>
      </c>
      <c r="T426" s="169">
        <v>0</v>
      </c>
      <c r="U426" s="169">
        <v>0</v>
      </c>
      <c r="V426" s="169">
        <v>0</v>
      </c>
      <c r="W426" s="169">
        <v>0</v>
      </c>
      <c r="X426" s="169">
        <v>0</v>
      </c>
      <c r="Y426" s="169">
        <v>0</v>
      </c>
      <c r="Z426" s="169">
        <v>0</v>
      </c>
      <c r="AA426" s="169">
        <v>0</v>
      </c>
      <c r="AB426" s="167" t="s">
        <v>633</v>
      </c>
      <c r="AC426" s="167" t="s">
        <v>150</v>
      </c>
      <c r="AD426" s="167" t="s">
        <v>311</v>
      </c>
      <c r="AE426" s="168" t="s">
        <v>640</v>
      </c>
      <c r="AF426" s="169">
        <v>0</v>
      </c>
      <c r="AG426" s="169">
        <v>0</v>
      </c>
      <c r="AH426" s="169">
        <v>0</v>
      </c>
      <c r="AI426" s="186">
        <v>0</v>
      </c>
      <c r="AJ426" s="169">
        <v>0</v>
      </c>
      <c r="AK426" s="169">
        <v>0</v>
      </c>
      <c r="AL426" s="169">
        <v>0</v>
      </c>
      <c r="AM426" s="169">
        <v>0</v>
      </c>
      <c r="AN426" s="169">
        <v>0</v>
      </c>
      <c r="AO426" s="169">
        <v>0</v>
      </c>
      <c r="AP426" s="169">
        <v>0</v>
      </c>
      <c r="AQ426" s="169">
        <v>0</v>
      </c>
      <c r="AR426" s="169">
        <v>0</v>
      </c>
      <c r="AS426" s="169">
        <v>0</v>
      </c>
      <c r="AT426" s="169">
        <v>0</v>
      </c>
      <c r="AU426" s="169">
        <v>0</v>
      </c>
      <c r="AV426" s="169">
        <v>0</v>
      </c>
      <c r="AW426" s="169">
        <v>0</v>
      </c>
    </row>
    <row r="427" ht="16.5" customHeight="1" spans="1:49">
      <c r="A427" s="167" t="s">
        <v>633</v>
      </c>
      <c r="B427" s="167" t="s">
        <v>150</v>
      </c>
      <c r="C427" s="167" t="s">
        <v>141</v>
      </c>
      <c r="D427" s="168" t="s">
        <v>641</v>
      </c>
      <c r="E427" s="169">
        <v>0</v>
      </c>
      <c r="F427" s="169">
        <v>0</v>
      </c>
      <c r="G427" s="169">
        <v>0</v>
      </c>
      <c r="H427" s="169">
        <v>0</v>
      </c>
      <c r="I427" s="169">
        <v>0</v>
      </c>
      <c r="J427" s="169">
        <v>0</v>
      </c>
      <c r="K427" s="169">
        <v>0</v>
      </c>
      <c r="L427" s="169">
        <v>0</v>
      </c>
      <c r="M427" s="169">
        <v>0</v>
      </c>
      <c r="N427" s="169">
        <v>0</v>
      </c>
      <c r="O427" s="169">
        <v>0</v>
      </c>
      <c r="P427" s="169">
        <v>0</v>
      </c>
      <c r="Q427" s="177">
        <v>0</v>
      </c>
      <c r="R427" s="169">
        <v>0</v>
      </c>
      <c r="S427" s="169">
        <v>0</v>
      </c>
      <c r="T427" s="169">
        <v>0</v>
      </c>
      <c r="U427" s="169">
        <v>0</v>
      </c>
      <c r="V427" s="169">
        <v>0</v>
      </c>
      <c r="W427" s="169">
        <v>0</v>
      </c>
      <c r="X427" s="169">
        <v>0</v>
      </c>
      <c r="Y427" s="169">
        <v>0</v>
      </c>
      <c r="Z427" s="169">
        <v>0</v>
      </c>
      <c r="AA427" s="169">
        <v>0</v>
      </c>
      <c r="AB427" s="167" t="s">
        <v>633</v>
      </c>
      <c r="AC427" s="167" t="s">
        <v>150</v>
      </c>
      <c r="AD427" s="167" t="s">
        <v>141</v>
      </c>
      <c r="AE427" s="168" t="s">
        <v>641</v>
      </c>
      <c r="AF427" s="169">
        <v>0</v>
      </c>
      <c r="AG427" s="169">
        <v>0</v>
      </c>
      <c r="AH427" s="169">
        <v>0</v>
      </c>
      <c r="AI427" s="186">
        <v>0</v>
      </c>
      <c r="AJ427" s="169">
        <v>0</v>
      </c>
      <c r="AK427" s="169">
        <v>0</v>
      </c>
      <c r="AL427" s="169">
        <v>0</v>
      </c>
      <c r="AM427" s="169">
        <v>0</v>
      </c>
      <c r="AN427" s="169">
        <v>0</v>
      </c>
      <c r="AO427" s="169">
        <v>0</v>
      </c>
      <c r="AP427" s="169">
        <v>0</v>
      </c>
      <c r="AQ427" s="169">
        <v>0</v>
      </c>
      <c r="AR427" s="169">
        <v>0</v>
      </c>
      <c r="AS427" s="169">
        <v>0</v>
      </c>
      <c r="AT427" s="169">
        <v>0</v>
      </c>
      <c r="AU427" s="169">
        <v>0</v>
      </c>
      <c r="AV427" s="169">
        <v>0</v>
      </c>
      <c r="AW427" s="169">
        <v>0</v>
      </c>
    </row>
    <row r="428" ht="16.5" customHeight="1" spans="1:49">
      <c r="A428" s="167" t="s">
        <v>642</v>
      </c>
      <c r="B428" s="167"/>
      <c r="C428" s="167"/>
      <c r="D428" s="168" t="s">
        <v>643</v>
      </c>
      <c r="E428" s="169">
        <v>9709.07</v>
      </c>
      <c r="F428" s="169">
        <v>9684.63</v>
      </c>
      <c r="G428" s="169">
        <v>103.96</v>
      </c>
      <c r="H428" s="169">
        <v>0</v>
      </c>
      <c r="I428" s="169">
        <v>0</v>
      </c>
      <c r="J428" s="169">
        <v>0</v>
      </c>
      <c r="K428" s="169">
        <v>0</v>
      </c>
      <c r="L428" s="169">
        <v>0</v>
      </c>
      <c r="M428" s="169">
        <v>8.66</v>
      </c>
      <c r="N428" s="169">
        <v>8.66</v>
      </c>
      <c r="O428" s="169">
        <v>0</v>
      </c>
      <c r="P428" s="169">
        <v>0</v>
      </c>
      <c r="Q428" s="177">
        <v>0</v>
      </c>
      <c r="R428" s="169">
        <v>0</v>
      </c>
      <c r="S428" s="169">
        <v>72</v>
      </c>
      <c r="T428" s="169">
        <v>0</v>
      </c>
      <c r="U428" s="169">
        <v>0</v>
      </c>
      <c r="V428" s="169">
        <v>0</v>
      </c>
      <c r="W428" s="169">
        <v>0</v>
      </c>
      <c r="X428" s="169">
        <v>0</v>
      </c>
      <c r="Y428" s="169">
        <v>9500</v>
      </c>
      <c r="Z428" s="169">
        <v>0</v>
      </c>
      <c r="AA428" s="169">
        <v>0</v>
      </c>
      <c r="AB428" s="167" t="s">
        <v>642</v>
      </c>
      <c r="AC428" s="167"/>
      <c r="AD428" s="167"/>
      <c r="AE428" s="168" t="s">
        <v>643</v>
      </c>
      <c r="AF428" s="169">
        <v>23.62</v>
      </c>
      <c r="AG428" s="169">
        <v>23.62</v>
      </c>
      <c r="AH428" s="169">
        <v>0</v>
      </c>
      <c r="AI428" s="186">
        <v>0</v>
      </c>
      <c r="AJ428" s="169">
        <v>0.83</v>
      </c>
      <c r="AK428" s="169">
        <v>0</v>
      </c>
      <c r="AL428" s="169">
        <v>0</v>
      </c>
      <c r="AM428" s="169">
        <v>0</v>
      </c>
      <c r="AN428" s="169">
        <v>0</v>
      </c>
      <c r="AO428" s="169">
        <v>0</v>
      </c>
      <c r="AP428" s="169">
        <v>0.83</v>
      </c>
      <c r="AQ428" s="169">
        <v>0</v>
      </c>
      <c r="AR428" s="169">
        <v>0</v>
      </c>
      <c r="AS428" s="169">
        <v>0</v>
      </c>
      <c r="AT428" s="169">
        <v>0</v>
      </c>
      <c r="AU428" s="169">
        <v>0</v>
      </c>
      <c r="AV428" s="169">
        <v>0</v>
      </c>
      <c r="AW428" s="169">
        <v>0</v>
      </c>
    </row>
    <row r="429" ht="16.5" customHeight="1" spans="1:49">
      <c r="A429" s="167"/>
      <c r="B429" s="167" t="s">
        <v>122</v>
      </c>
      <c r="C429" s="167"/>
      <c r="D429" s="168" t="s">
        <v>644</v>
      </c>
      <c r="E429" s="169">
        <v>0</v>
      </c>
      <c r="F429" s="169">
        <v>0</v>
      </c>
      <c r="G429" s="169">
        <v>0</v>
      </c>
      <c r="H429" s="169">
        <v>0</v>
      </c>
      <c r="I429" s="169">
        <v>0</v>
      </c>
      <c r="J429" s="169">
        <v>0</v>
      </c>
      <c r="K429" s="169">
        <v>0</v>
      </c>
      <c r="L429" s="169">
        <v>0</v>
      </c>
      <c r="M429" s="169">
        <v>0</v>
      </c>
      <c r="N429" s="169">
        <v>0</v>
      </c>
      <c r="O429" s="169">
        <v>0</v>
      </c>
      <c r="P429" s="169">
        <v>0</v>
      </c>
      <c r="Q429" s="177">
        <v>0</v>
      </c>
      <c r="R429" s="169">
        <v>0</v>
      </c>
      <c r="S429" s="169">
        <v>0</v>
      </c>
      <c r="T429" s="169">
        <v>0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0</v>
      </c>
      <c r="AA429" s="169">
        <v>0</v>
      </c>
      <c r="AB429" s="167"/>
      <c r="AC429" s="167" t="s">
        <v>122</v>
      </c>
      <c r="AD429" s="167"/>
      <c r="AE429" s="168" t="s">
        <v>644</v>
      </c>
      <c r="AF429" s="169">
        <v>0</v>
      </c>
      <c r="AG429" s="169">
        <v>0</v>
      </c>
      <c r="AH429" s="169">
        <v>0</v>
      </c>
      <c r="AI429" s="186">
        <v>0</v>
      </c>
      <c r="AJ429" s="169">
        <v>0</v>
      </c>
      <c r="AK429" s="169">
        <v>0</v>
      </c>
      <c r="AL429" s="169">
        <v>0</v>
      </c>
      <c r="AM429" s="169">
        <v>0</v>
      </c>
      <c r="AN429" s="169">
        <v>0</v>
      </c>
      <c r="AO429" s="169">
        <v>0</v>
      </c>
      <c r="AP429" s="169">
        <v>0</v>
      </c>
      <c r="AQ429" s="169">
        <v>0</v>
      </c>
      <c r="AR429" s="169">
        <v>0</v>
      </c>
      <c r="AS429" s="169">
        <v>0</v>
      </c>
      <c r="AT429" s="169">
        <v>0</v>
      </c>
      <c r="AU429" s="169">
        <v>0</v>
      </c>
      <c r="AV429" s="169">
        <v>0</v>
      </c>
      <c r="AW429" s="169">
        <v>0</v>
      </c>
    </row>
    <row r="430" ht="16.5" customHeight="1" spans="1:49">
      <c r="A430" s="167" t="s">
        <v>645</v>
      </c>
      <c r="B430" s="167" t="s">
        <v>125</v>
      </c>
      <c r="C430" s="167" t="s">
        <v>132</v>
      </c>
      <c r="D430" s="168" t="s">
        <v>646</v>
      </c>
      <c r="E430" s="169">
        <v>0</v>
      </c>
      <c r="F430" s="169">
        <v>0</v>
      </c>
      <c r="G430" s="169">
        <v>0</v>
      </c>
      <c r="H430" s="169">
        <v>0</v>
      </c>
      <c r="I430" s="169">
        <v>0</v>
      </c>
      <c r="J430" s="169">
        <v>0</v>
      </c>
      <c r="K430" s="169">
        <v>0</v>
      </c>
      <c r="L430" s="169">
        <v>0</v>
      </c>
      <c r="M430" s="169">
        <v>0</v>
      </c>
      <c r="N430" s="169">
        <v>0</v>
      </c>
      <c r="O430" s="169">
        <v>0</v>
      </c>
      <c r="P430" s="169">
        <v>0</v>
      </c>
      <c r="Q430" s="177">
        <v>0</v>
      </c>
      <c r="R430" s="169">
        <v>0</v>
      </c>
      <c r="S430" s="169">
        <v>0</v>
      </c>
      <c r="T430" s="169">
        <v>0</v>
      </c>
      <c r="U430" s="169">
        <v>0</v>
      </c>
      <c r="V430" s="169">
        <v>0</v>
      </c>
      <c r="W430" s="169">
        <v>0</v>
      </c>
      <c r="X430" s="169">
        <v>0</v>
      </c>
      <c r="Y430" s="169">
        <v>0</v>
      </c>
      <c r="Z430" s="169">
        <v>0</v>
      </c>
      <c r="AA430" s="169">
        <v>0</v>
      </c>
      <c r="AB430" s="167" t="s">
        <v>645</v>
      </c>
      <c r="AC430" s="167" t="s">
        <v>125</v>
      </c>
      <c r="AD430" s="167" t="s">
        <v>132</v>
      </c>
      <c r="AE430" s="168" t="s">
        <v>646</v>
      </c>
      <c r="AF430" s="169">
        <v>0</v>
      </c>
      <c r="AG430" s="169">
        <v>0</v>
      </c>
      <c r="AH430" s="169">
        <v>0</v>
      </c>
      <c r="AI430" s="186">
        <v>0</v>
      </c>
      <c r="AJ430" s="169">
        <v>0</v>
      </c>
      <c r="AK430" s="169">
        <v>0</v>
      </c>
      <c r="AL430" s="169">
        <v>0</v>
      </c>
      <c r="AM430" s="169">
        <v>0</v>
      </c>
      <c r="AN430" s="169">
        <v>0</v>
      </c>
      <c r="AO430" s="169">
        <v>0</v>
      </c>
      <c r="AP430" s="169">
        <v>0</v>
      </c>
      <c r="AQ430" s="169">
        <v>0</v>
      </c>
      <c r="AR430" s="169">
        <v>0</v>
      </c>
      <c r="AS430" s="169">
        <v>0</v>
      </c>
      <c r="AT430" s="169">
        <v>0</v>
      </c>
      <c r="AU430" s="169">
        <v>0</v>
      </c>
      <c r="AV430" s="169">
        <v>0</v>
      </c>
      <c r="AW430" s="169">
        <v>0</v>
      </c>
    </row>
    <row r="431" ht="16.5" customHeight="1" spans="1:49">
      <c r="A431" s="167" t="s">
        <v>645</v>
      </c>
      <c r="B431" s="167" t="s">
        <v>125</v>
      </c>
      <c r="C431" s="167" t="s">
        <v>148</v>
      </c>
      <c r="D431" s="168" t="s">
        <v>647</v>
      </c>
      <c r="E431" s="169">
        <v>0</v>
      </c>
      <c r="F431" s="169">
        <v>0</v>
      </c>
      <c r="G431" s="169">
        <v>0</v>
      </c>
      <c r="H431" s="169">
        <v>0</v>
      </c>
      <c r="I431" s="169">
        <v>0</v>
      </c>
      <c r="J431" s="169">
        <v>0</v>
      </c>
      <c r="K431" s="169">
        <v>0</v>
      </c>
      <c r="L431" s="169">
        <v>0</v>
      </c>
      <c r="M431" s="169">
        <v>0</v>
      </c>
      <c r="N431" s="169">
        <v>0</v>
      </c>
      <c r="O431" s="169">
        <v>0</v>
      </c>
      <c r="P431" s="169">
        <v>0</v>
      </c>
      <c r="Q431" s="177">
        <v>0</v>
      </c>
      <c r="R431" s="169">
        <v>0</v>
      </c>
      <c r="S431" s="169">
        <v>0</v>
      </c>
      <c r="T431" s="169">
        <v>0</v>
      </c>
      <c r="U431" s="169">
        <v>0</v>
      </c>
      <c r="V431" s="169">
        <v>0</v>
      </c>
      <c r="W431" s="169">
        <v>0</v>
      </c>
      <c r="X431" s="169">
        <v>0</v>
      </c>
      <c r="Y431" s="169">
        <v>0</v>
      </c>
      <c r="Z431" s="169">
        <v>0</v>
      </c>
      <c r="AA431" s="169">
        <v>0</v>
      </c>
      <c r="AB431" s="167" t="s">
        <v>645</v>
      </c>
      <c r="AC431" s="167" t="s">
        <v>125</v>
      </c>
      <c r="AD431" s="167" t="s">
        <v>148</v>
      </c>
      <c r="AE431" s="168" t="s">
        <v>647</v>
      </c>
      <c r="AF431" s="169">
        <v>0</v>
      </c>
      <c r="AG431" s="169">
        <v>0</v>
      </c>
      <c r="AH431" s="169">
        <v>0</v>
      </c>
      <c r="AI431" s="186">
        <v>0</v>
      </c>
      <c r="AJ431" s="169">
        <v>0</v>
      </c>
      <c r="AK431" s="169">
        <v>0</v>
      </c>
      <c r="AL431" s="169">
        <v>0</v>
      </c>
      <c r="AM431" s="169">
        <v>0</v>
      </c>
      <c r="AN431" s="169">
        <v>0</v>
      </c>
      <c r="AO431" s="169">
        <v>0</v>
      </c>
      <c r="AP431" s="169">
        <v>0</v>
      </c>
      <c r="AQ431" s="169">
        <v>0</v>
      </c>
      <c r="AR431" s="169">
        <v>0</v>
      </c>
      <c r="AS431" s="169">
        <v>0</v>
      </c>
      <c r="AT431" s="169">
        <v>0</v>
      </c>
      <c r="AU431" s="169">
        <v>0</v>
      </c>
      <c r="AV431" s="169">
        <v>0</v>
      </c>
      <c r="AW431" s="169">
        <v>0</v>
      </c>
    </row>
    <row r="432" ht="16.5" customHeight="1" spans="1:49">
      <c r="A432" s="167" t="s">
        <v>645</v>
      </c>
      <c r="B432" s="167" t="s">
        <v>125</v>
      </c>
      <c r="C432" s="167" t="s">
        <v>154</v>
      </c>
      <c r="D432" s="168" t="s">
        <v>648</v>
      </c>
      <c r="E432" s="169">
        <v>0</v>
      </c>
      <c r="F432" s="169">
        <v>0</v>
      </c>
      <c r="G432" s="169">
        <v>0</v>
      </c>
      <c r="H432" s="169">
        <v>0</v>
      </c>
      <c r="I432" s="169">
        <v>0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0</v>
      </c>
      <c r="Q432" s="177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0</v>
      </c>
      <c r="Y432" s="169">
        <v>0</v>
      </c>
      <c r="Z432" s="169">
        <v>0</v>
      </c>
      <c r="AA432" s="169">
        <v>0</v>
      </c>
      <c r="AB432" s="167" t="s">
        <v>645</v>
      </c>
      <c r="AC432" s="167" t="s">
        <v>125</v>
      </c>
      <c r="AD432" s="167" t="s">
        <v>154</v>
      </c>
      <c r="AE432" s="168" t="s">
        <v>648</v>
      </c>
      <c r="AF432" s="169">
        <v>0</v>
      </c>
      <c r="AG432" s="169">
        <v>0</v>
      </c>
      <c r="AH432" s="169">
        <v>0</v>
      </c>
      <c r="AI432" s="186">
        <v>0</v>
      </c>
      <c r="AJ432" s="169">
        <v>0</v>
      </c>
      <c r="AK432" s="169">
        <v>0</v>
      </c>
      <c r="AL432" s="169">
        <v>0</v>
      </c>
      <c r="AM432" s="169">
        <v>0</v>
      </c>
      <c r="AN432" s="169">
        <v>0</v>
      </c>
      <c r="AO432" s="169">
        <v>0</v>
      </c>
      <c r="AP432" s="169">
        <v>0</v>
      </c>
      <c r="AQ432" s="169">
        <v>0</v>
      </c>
      <c r="AR432" s="169">
        <v>0</v>
      </c>
      <c r="AS432" s="169">
        <v>0</v>
      </c>
      <c r="AT432" s="169">
        <v>0</v>
      </c>
      <c r="AU432" s="169">
        <v>0</v>
      </c>
      <c r="AV432" s="169">
        <v>0</v>
      </c>
      <c r="AW432" s="169">
        <v>0</v>
      </c>
    </row>
    <row r="433" ht="16.5" customHeight="1" spans="1:49">
      <c r="A433" s="167" t="s">
        <v>645</v>
      </c>
      <c r="B433" s="167" t="s">
        <v>125</v>
      </c>
      <c r="C433" s="167" t="s">
        <v>137</v>
      </c>
      <c r="D433" s="168" t="s">
        <v>649</v>
      </c>
      <c r="E433" s="169">
        <v>0</v>
      </c>
      <c r="F433" s="169">
        <v>0</v>
      </c>
      <c r="G433" s="169">
        <v>0</v>
      </c>
      <c r="H433" s="169">
        <v>0</v>
      </c>
      <c r="I433" s="169">
        <v>0</v>
      </c>
      <c r="J433" s="169">
        <v>0</v>
      </c>
      <c r="K433" s="169">
        <v>0</v>
      </c>
      <c r="L433" s="169">
        <v>0</v>
      </c>
      <c r="M433" s="169">
        <v>0</v>
      </c>
      <c r="N433" s="169">
        <v>0</v>
      </c>
      <c r="O433" s="169">
        <v>0</v>
      </c>
      <c r="P433" s="169">
        <v>0</v>
      </c>
      <c r="Q433" s="177">
        <v>0</v>
      </c>
      <c r="R433" s="169">
        <v>0</v>
      </c>
      <c r="S433" s="169">
        <v>0</v>
      </c>
      <c r="T433" s="169">
        <v>0</v>
      </c>
      <c r="U433" s="169">
        <v>0</v>
      </c>
      <c r="V433" s="169">
        <v>0</v>
      </c>
      <c r="W433" s="169">
        <v>0</v>
      </c>
      <c r="X433" s="169">
        <v>0</v>
      </c>
      <c r="Y433" s="169">
        <v>0</v>
      </c>
      <c r="Z433" s="169">
        <v>0</v>
      </c>
      <c r="AA433" s="169">
        <v>0</v>
      </c>
      <c r="AB433" s="167" t="s">
        <v>645</v>
      </c>
      <c r="AC433" s="167" t="s">
        <v>125</v>
      </c>
      <c r="AD433" s="167" t="s">
        <v>137</v>
      </c>
      <c r="AE433" s="168" t="s">
        <v>649</v>
      </c>
      <c r="AF433" s="169">
        <v>0</v>
      </c>
      <c r="AG433" s="169">
        <v>0</v>
      </c>
      <c r="AH433" s="169">
        <v>0</v>
      </c>
      <c r="AI433" s="186">
        <v>0</v>
      </c>
      <c r="AJ433" s="169">
        <v>0</v>
      </c>
      <c r="AK433" s="169">
        <v>0</v>
      </c>
      <c r="AL433" s="169">
        <v>0</v>
      </c>
      <c r="AM433" s="169">
        <v>0</v>
      </c>
      <c r="AN433" s="169">
        <v>0</v>
      </c>
      <c r="AO433" s="169">
        <v>0</v>
      </c>
      <c r="AP433" s="169">
        <v>0</v>
      </c>
      <c r="AQ433" s="169">
        <v>0</v>
      </c>
      <c r="AR433" s="169">
        <v>0</v>
      </c>
      <c r="AS433" s="169">
        <v>0</v>
      </c>
      <c r="AT433" s="169">
        <v>0</v>
      </c>
      <c r="AU433" s="169">
        <v>0</v>
      </c>
      <c r="AV433" s="169">
        <v>0</v>
      </c>
      <c r="AW433" s="169">
        <v>0</v>
      </c>
    </row>
    <row r="434" ht="16.5" customHeight="1" spans="1:49">
      <c r="A434" s="167" t="s">
        <v>645</v>
      </c>
      <c r="B434" s="167" t="s">
        <v>125</v>
      </c>
      <c r="C434" s="167" t="s">
        <v>141</v>
      </c>
      <c r="D434" s="168" t="s">
        <v>650</v>
      </c>
      <c r="E434" s="169">
        <v>0</v>
      </c>
      <c r="F434" s="169">
        <v>0</v>
      </c>
      <c r="G434" s="169">
        <v>0</v>
      </c>
      <c r="H434" s="169">
        <v>0</v>
      </c>
      <c r="I434" s="169">
        <v>0</v>
      </c>
      <c r="J434" s="169">
        <v>0</v>
      </c>
      <c r="K434" s="169">
        <v>0</v>
      </c>
      <c r="L434" s="169">
        <v>0</v>
      </c>
      <c r="M434" s="169">
        <v>0</v>
      </c>
      <c r="N434" s="169">
        <v>0</v>
      </c>
      <c r="O434" s="169">
        <v>0</v>
      </c>
      <c r="P434" s="169">
        <v>0</v>
      </c>
      <c r="Q434" s="177">
        <v>0</v>
      </c>
      <c r="R434" s="169">
        <v>0</v>
      </c>
      <c r="S434" s="169">
        <v>0</v>
      </c>
      <c r="T434" s="169">
        <v>0</v>
      </c>
      <c r="U434" s="169">
        <v>0</v>
      </c>
      <c r="V434" s="169">
        <v>0</v>
      </c>
      <c r="W434" s="169">
        <v>0</v>
      </c>
      <c r="X434" s="169">
        <v>0</v>
      </c>
      <c r="Y434" s="169">
        <v>0</v>
      </c>
      <c r="Z434" s="169">
        <v>0</v>
      </c>
      <c r="AA434" s="169">
        <v>0</v>
      </c>
      <c r="AB434" s="167" t="s">
        <v>645</v>
      </c>
      <c r="AC434" s="167" t="s">
        <v>125</v>
      </c>
      <c r="AD434" s="167" t="s">
        <v>141</v>
      </c>
      <c r="AE434" s="168" t="s">
        <v>650</v>
      </c>
      <c r="AF434" s="169">
        <v>0</v>
      </c>
      <c r="AG434" s="169">
        <v>0</v>
      </c>
      <c r="AH434" s="169">
        <v>0</v>
      </c>
      <c r="AI434" s="186">
        <v>0</v>
      </c>
      <c r="AJ434" s="169">
        <v>0</v>
      </c>
      <c r="AK434" s="169">
        <v>0</v>
      </c>
      <c r="AL434" s="169">
        <v>0</v>
      </c>
      <c r="AM434" s="169">
        <v>0</v>
      </c>
      <c r="AN434" s="169">
        <v>0</v>
      </c>
      <c r="AO434" s="169">
        <v>0</v>
      </c>
      <c r="AP434" s="169">
        <v>0</v>
      </c>
      <c r="AQ434" s="169">
        <v>0</v>
      </c>
      <c r="AR434" s="169">
        <v>0</v>
      </c>
      <c r="AS434" s="169">
        <v>0</v>
      </c>
      <c r="AT434" s="169">
        <v>0</v>
      </c>
      <c r="AU434" s="169">
        <v>0</v>
      </c>
      <c r="AV434" s="169">
        <v>0</v>
      </c>
      <c r="AW434" s="169">
        <v>0</v>
      </c>
    </row>
    <row r="435" ht="16.5" customHeight="1" spans="1:49">
      <c r="A435" s="167"/>
      <c r="B435" s="167" t="s">
        <v>127</v>
      </c>
      <c r="C435" s="167"/>
      <c r="D435" s="168" t="s">
        <v>651</v>
      </c>
      <c r="E435" s="169">
        <v>9500</v>
      </c>
      <c r="F435" s="169">
        <v>9500</v>
      </c>
      <c r="G435" s="169">
        <v>0</v>
      </c>
      <c r="H435" s="169">
        <v>0</v>
      </c>
      <c r="I435" s="169">
        <v>0</v>
      </c>
      <c r="J435" s="169">
        <v>0</v>
      </c>
      <c r="K435" s="169">
        <v>0</v>
      </c>
      <c r="L435" s="169">
        <v>0</v>
      </c>
      <c r="M435" s="169">
        <v>0</v>
      </c>
      <c r="N435" s="169">
        <v>0</v>
      </c>
      <c r="O435" s="169">
        <v>0</v>
      </c>
      <c r="P435" s="169">
        <v>0</v>
      </c>
      <c r="Q435" s="177">
        <v>0</v>
      </c>
      <c r="R435" s="169">
        <v>0</v>
      </c>
      <c r="S435" s="169">
        <v>0</v>
      </c>
      <c r="T435" s="169">
        <v>0</v>
      </c>
      <c r="U435" s="169">
        <v>0</v>
      </c>
      <c r="V435" s="169">
        <v>0</v>
      </c>
      <c r="W435" s="169">
        <v>0</v>
      </c>
      <c r="X435" s="169">
        <v>0</v>
      </c>
      <c r="Y435" s="169">
        <v>9500</v>
      </c>
      <c r="Z435" s="169">
        <v>0</v>
      </c>
      <c r="AA435" s="169">
        <v>0</v>
      </c>
      <c r="AB435" s="167"/>
      <c r="AC435" s="167" t="s">
        <v>127</v>
      </c>
      <c r="AD435" s="167"/>
      <c r="AE435" s="168" t="s">
        <v>651</v>
      </c>
      <c r="AF435" s="169">
        <v>0</v>
      </c>
      <c r="AG435" s="169">
        <v>0</v>
      </c>
      <c r="AH435" s="169">
        <v>0</v>
      </c>
      <c r="AI435" s="186">
        <v>0</v>
      </c>
      <c r="AJ435" s="169">
        <v>0</v>
      </c>
      <c r="AK435" s="169">
        <v>0</v>
      </c>
      <c r="AL435" s="169">
        <v>0</v>
      </c>
      <c r="AM435" s="169">
        <v>0</v>
      </c>
      <c r="AN435" s="169">
        <v>0</v>
      </c>
      <c r="AO435" s="169">
        <v>0</v>
      </c>
      <c r="AP435" s="169">
        <v>0</v>
      </c>
      <c r="AQ435" s="169">
        <v>0</v>
      </c>
      <c r="AR435" s="169">
        <v>0</v>
      </c>
      <c r="AS435" s="169">
        <v>0</v>
      </c>
      <c r="AT435" s="169">
        <v>0</v>
      </c>
      <c r="AU435" s="169">
        <v>0</v>
      </c>
      <c r="AV435" s="169">
        <v>0</v>
      </c>
      <c r="AW435" s="169">
        <v>0</v>
      </c>
    </row>
    <row r="436" ht="16.5" customHeight="1" spans="1:49">
      <c r="A436" s="167" t="s">
        <v>645</v>
      </c>
      <c r="B436" s="167" t="s">
        <v>129</v>
      </c>
      <c r="C436" s="167" t="s">
        <v>122</v>
      </c>
      <c r="D436" s="168" t="s">
        <v>652</v>
      </c>
      <c r="E436" s="169">
        <v>9500</v>
      </c>
      <c r="F436" s="169">
        <v>9500</v>
      </c>
      <c r="G436" s="169">
        <v>0</v>
      </c>
      <c r="H436" s="169">
        <v>0</v>
      </c>
      <c r="I436" s="169">
        <v>0</v>
      </c>
      <c r="J436" s="169">
        <v>0</v>
      </c>
      <c r="K436" s="169">
        <v>0</v>
      </c>
      <c r="L436" s="169">
        <v>0</v>
      </c>
      <c r="M436" s="169">
        <v>0</v>
      </c>
      <c r="N436" s="169">
        <v>0</v>
      </c>
      <c r="O436" s="169">
        <v>0</v>
      </c>
      <c r="P436" s="169">
        <v>0</v>
      </c>
      <c r="Q436" s="177">
        <v>0</v>
      </c>
      <c r="R436" s="169">
        <v>0</v>
      </c>
      <c r="S436" s="169">
        <v>0</v>
      </c>
      <c r="T436" s="169">
        <v>0</v>
      </c>
      <c r="U436" s="169">
        <v>0</v>
      </c>
      <c r="V436" s="169">
        <v>0</v>
      </c>
      <c r="W436" s="169">
        <v>0</v>
      </c>
      <c r="X436" s="169">
        <v>0</v>
      </c>
      <c r="Y436" s="169">
        <v>9500</v>
      </c>
      <c r="Z436" s="169">
        <v>0</v>
      </c>
      <c r="AA436" s="169">
        <v>0</v>
      </c>
      <c r="AB436" s="167" t="s">
        <v>645</v>
      </c>
      <c r="AC436" s="167" t="s">
        <v>129</v>
      </c>
      <c r="AD436" s="167" t="s">
        <v>122</v>
      </c>
      <c r="AE436" s="168" t="s">
        <v>652</v>
      </c>
      <c r="AF436" s="169">
        <v>0</v>
      </c>
      <c r="AG436" s="169">
        <v>0</v>
      </c>
      <c r="AH436" s="169">
        <v>0</v>
      </c>
      <c r="AI436" s="186">
        <v>0</v>
      </c>
      <c r="AJ436" s="169">
        <v>0</v>
      </c>
      <c r="AK436" s="169">
        <v>0</v>
      </c>
      <c r="AL436" s="169">
        <v>0</v>
      </c>
      <c r="AM436" s="169">
        <v>0</v>
      </c>
      <c r="AN436" s="169">
        <v>0</v>
      </c>
      <c r="AO436" s="169">
        <v>0</v>
      </c>
      <c r="AP436" s="169">
        <v>0</v>
      </c>
      <c r="AQ436" s="169">
        <v>0</v>
      </c>
      <c r="AR436" s="169">
        <v>0</v>
      </c>
      <c r="AS436" s="169">
        <v>0</v>
      </c>
      <c r="AT436" s="169">
        <v>0</v>
      </c>
      <c r="AU436" s="169">
        <v>0</v>
      </c>
      <c r="AV436" s="169">
        <v>0</v>
      </c>
      <c r="AW436" s="169">
        <v>0</v>
      </c>
    </row>
    <row r="437" ht="16.5" customHeight="1" spans="1:49">
      <c r="A437" s="167"/>
      <c r="B437" s="167" t="s">
        <v>132</v>
      </c>
      <c r="C437" s="167"/>
      <c r="D437" s="168" t="s">
        <v>653</v>
      </c>
      <c r="E437" s="169">
        <v>209.07</v>
      </c>
      <c r="F437" s="169">
        <v>184.63</v>
      </c>
      <c r="G437" s="169">
        <v>103.96</v>
      </c>
      <c r="H437" s="169">
        <v>0</v>
      </c>
      <c r="I437" s="169">
        <v>0</v>
      </c>
      <c r="J437" s="169">
        <v>0</v>
      </c>
      <c r="K437" s="169">
        <v>0</v>
      </c>
      <c r="L437" s="169">
        <v>0</v>
      </c>
      <c r="M437" s="169">
        <v>8.66</v>
      </c>
      <c r="N437" s="169">
        <v>8.66</v>
      </c>
      <c r="O437" s="169">
        <v>0</v>
      </c>
      <c r="P437" s="169">
        <v>0</v>
      </c>
      <c r="Q437" s="177">
        <v>0</v>
      </c>
      <c r="R437" s="169">
        <v>0</v>
      </c>
      <c r="S437" s="169">
        <v>72</v>
      </c>
      <c r="T437" s="169">
        <v>0</v>
      </c>
      <c r="U437" s="169">
        <v>0</v>
      </c>
      <c r="V437" s="169">
        <v>0</v>
      </c>
      <c r="W437" s="169">
        <v>0</v>
      </c>
      <c r="X437" s="169">
        <v>0</v>
      </c>
      <c r="Y437" s="169">
        <v>0</v>
      </c>
      <c r="Z437" s="169">
        <v>0</v>
      </c>
      <c r="AA437" s="169">
        <v>0</v>
      </c>
      <c r="AB437" s="167"/>
      <c r="AC437" s="167" t="s">
        <v>132</v>
      </c>
      <c r="AD437" s="167"/>
      <c r="AE437" s="168" t="s">
        <v>653</v>
      </c>
      <c r="AF437" s="169">
        <v>23.62</v>
      </c>
      <c r="AG437" s="169">
        <v>23.62</v>
      </c>
      <c r="AH437" s="169">
        <v>0</v>
      </c>
      <c r="AI437" s="186">
        <v>0</v>
      </c>
      <c r="AJ437" s="169">
        <v>0.83</v>
      </c>
      <c r="AK437" s="169">
        <v>0</v>
      </c>
      <c r="AL437" s="169">
        <v>0</v>
      </c>
      <c r="AM437" s="169">
        <v>0</v>
      </c>
      <c r="AN437" s="169">
        <v>0</v>
      </c>
      <c r="AO437" s="169">
        <v>0</v>
      </c>
      <c r="AP437" s="169">
        <v>0.83</v>
      </c>
      <c r="AQ437" s="169">
        <v>0</v>
      </c>
      <c r="AR437" s="169">
        <v>0</v>
      </c>
      <c r="AS437" s="169">
        <v>0</v>
      </c>
      <c r="AT437" s="169">
        <v>0</v>
      </c>
      <c r="AU437" s="169">
        <v>0</v>
      </c>
      <c r="AV437" s="169">
        <v>0</v>
      </c>
      <c r="AW437" s="169">
        <v>0</v>
      </c>
    </row>
    <row r="438" ht="16.5" customHeight="1" spans="1:49">
      <c r="A438" s="167" t="s">
        <v>645</v>
      </c>
      <c r="B438" s="167" t="s">
        <v>134</v>
      </c>
      <c r="C438" s="167" t="s">
        <v>141</v>
      </c>
      <c r="D438" s="168" t="s">
        <v>654</v>
      </c>
      <c r="E438" s="169">
        <v>209.07</v>
      </c>
      <c r="F438" s="169">
        <v>184.63</v>
      </c>
      <c r="G438" s="169">
        <v>103.96</v>
      </c>
      <c r="H438" s="169">
        <v>0</v>
      </c>
      <c r="I438" s="169">
        <v>0</v>
      </c>
      <c r="J438" s="169">
        <v>0</v>
      </c>
      <c r="K438" s="169">
        <v>0</v>
      </c>
      <c r="L438" s="169">
        <v>0</v>
      </c>
      <c r="M438" s="169">
        <v>8.66</v>
      </c>
      <c r="N438" s="169">
        <v>8.66</v>
      </c>
      <c r="O438" s="169">
        <v>0</v>
      </c>
      <c r="P438" s="169">
        <v>0</v>
      </c>
      <c r="Q438" s="177">
        <v>0</v>
      </c>
      <c r="R438" s="169">
        <v>0</v>
      </c>
      <c r="S438" s="169">
        <v>72</v>
      </c>
      <c r="T438" s="169">
        <v>0</v>
      </c>
      <c r="U438" s="169">
        <v>0</v>
      </c>
      <c r="V438" s="169">
        <v>0</v>
      </c>
      <c r="W438" s="169">
        <v>0</v>
      </c>
      <c r="X438" s="169">
        <v>0</v>
      </c>
      <c r="Y438" s="169">
        <v>0</v>
      </c>
      <c r="Z438" s="169">
        <v>0</v>
      </c>
      <c r="AA438" s="169">
        <v>0</v>
      </c>
      <c r="AB438" s="167" t="s">
        <v>645</v>
      </c>
      <c r="AC438" s="167" t="s">
        <v>134</v>
      </c>
      <c r="AD438" s="167" t="s">
        <v>141</v>
      </c>
      <c r="AE438" s="168" t="s">
        <v>654</v>
      </c>
      <c r="AF438" s="169">
        <v>23.62</v>
      </c>
      <c r="AG438" s="169">
        <v>23.62</v>
      </c>
      <c r="AH438" s="169">
        <v>0</v>
      </c>
      <c r="AI438" s="186">
        <v>0</v>
      </c>
      <c r="AJ438" s="169">
        <v>0.83</v>
      </c>
      <c r="AK438" s="169">
        <v>0</v>
      </c>
      <c r="AL438" s="169">
        <v>0</v>
      </c>
      <c r="AM438" s="169">
        <v>0</v>
      </c>
      <c r="AN438" s="169">
        <v>0</v>
      </c>
      <c r="AO438" s="169">
        <v>0</v>
      </c>
      <c r="AP438" s="169">
        <v>0.83</v>
      </c>
      <c r="AQ438" s="169">
        <v>0</v>
      </c>
      <c r="AR438" s="169">
        <v>0</v>
      </c>
      <c r="AS438" s="169">
        <v>0</v>
      </c>
      <c r="AT438" s="169">
        <v>0</v>
      </c>
      <c r="AU438" s="169">
        <v>0</v>
      </c>
      <c r="AV438" s="169">
        <v>0</v>
      </c>
      <c r="AW438" s="169">
        <v>0</v>
      </c>
    </row>
    <row r="439" ht="16.5" customHeight="1" spans="1:49">
      <c r="A439" s="167" t="s">
        <v>655</v>
      </c>
      <c r="B439" s="167"/>
      <c r="C439" s="167"/>
      <c r="D439" s="168" t="s">
        <v>656</v>
      </c>
      <c r="E439" s="169">
        <v>0</v>
      </c>
      <c r="F439" s="169">
        <v>0</v>
      </c>
      <c r="G439" s="169">
        <v>0</v>
      </c>
      <c r="H439" s="169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0</v>
      </c>
      <c r="Q439" s="177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  <c r="Z439" s="169">
        <v>0</v>
      </c>
      <c r="AA439" s="169">
        <v>0</v>
      </c>
      <c r="AB439" s="167" t="s">
        <v>655</v>
      </c>
      <c r="AC439" s="167"/>
      <c r="AD439" s="167"/>
      <c r="AE439" s="168" t="s">
        <v>656</v>
      </c>
      <c r="AF439" s="169">
        <v>0</v>
      </c>
      <c r="AG439" s="169">
        <v>0</v>
      </c>
      <c r="AH439" s="169">
        <v>0</v>
      </c>
      <c r="AI439" s="186">
        <v>0</v>
      </c>
      <c r="AJ439" s="169">
        <v>0</v>
      </c>
      <c r="AK439" s="169">
        <v>0</v>
      </c>
      <c r="AL439" s="169">
        <v>0</v>
      </c>
      <c r="AM439" s="169">
        <v>0</v>
      </c>
      <c r="AN439" s="169">
        <v>0</v>
      </c>
      <c r="AO439" s="169">
        <v>0</v>
      </c>
      <c r="AP439" s="169">
        <v>0</v>
      </c>
      <c r="AQ439" s="169">
        <v>0</v>
      </c>
      <c r="AR439" s="169">
        <v>0</v>
      </c>
      <c r="AS439" s="169">
        <v>0</v>
      </c>
      <c r="AT439" s="169">
        <v>0</v>
      </c>
      <c r="AU439" s="169">
        <v>0</v>
      </c>
      <c r="AV439" s="169">
        <v>0</v>
      </c>
      <c r="AW439" s="169">
        <v>0</v>
      </c>
    </row>
    <row r="440" ht="16.5" customHeight="1" spans="1:49">
      <c r="A440" s="167"/>
      <c r="B440" s="167" t="s">
        <v>122</v>
      </c>
      <c r="C440" s="167"/>
      <c r="D440" s="168" t="s">
        <v>657</v>
      </c>
      <c r="E440" s="169">
        <v>0</v>
      </c>
      <c r="F440" s="169">
        <v>0</v>
      </c>
      <c r="G440" s="169">
        <v>0</v>
      </c>
      <c r="H440" s="169">
        <v>0</v>
      </c>
      <c r="I440" s="169">
        <v>0</v>
      </c>
      <c r="J440" s="169">
        <v>0</v>
      </c>
      <c r="K440" s="169">
        <v>0</v>
      </c>
      <c r="L440" s="169">
        <v>0</v>
      </c>
      <c r="M440" s="169">
        <v>0</v>
      </c>
      <c r="N440" s="169">
        <v>0</v>
      </c>
      <c r="O440" s="169">
        <v>0</v>
      </c>
      <c r="P440" s="169">
        <v>0</v>
      </c>
      <c r="Q440" s="177">
        <v>0</v>
      </c>
      <c r="R440" s="169">
        <v>0</v>
      </c>
      <c r="S440" s="169">
        <v>0</v>
      </c>
      <c r="T440" s="169">
        <v>0</v>
      </c>
      <c r="U440" s="169">
        <v>0</v>
      </c>
      <c r="V440" s="169">
        <v>0</v>
      </c>
      <c r="W440" s="169">
        <v>0</v>
      </c>
      <c r="X440" s="169">
        <v>0</v>
      </c>
      <c r="Y440" s="169">
        <v>0</v>
      </c>
      <c r="Z440" s="169">
        <v>0</v>
      </c>
      <c r="AA440" s="169">
        <v>0</v>
      </c>
      <c r="AB440" s="167"/>
      <c r="AC440" s="167" t="s">
        <v>122</v>
      </c>
      <c r="AD440" s="167"/>
      <c r="AE440" s="168" t="s">
        <v>657</v>
      </c>
      <c r="AF440" s="169">
        <v>0</v>
      </c>
      <c r="AG440" s="169">
        <v>0</v>
      </c>
      <c r="AH440" s="169">
        <v>0</v>
      </c>
      <c r="AI440" s="186">
        <v>0</v>
      </c>
      <c r="AJ440" s="169">
        <v>0</v>
      </c>
      <c r="AK440" s="169">
        <v>0</v>
      </c>
      <c r="AL440" s="169">
        <v>0</v>
      </c>
      <c r="AM440" s="169">
        <v>0</v>
      </c>
      <c r="AN440" s="169">
        <v>0</v>
      </c>
      <c r="AO440" s="169">
        <v>0</v>
      </c>
      <c r="AP440" s="169">
        <v>0</v>
      </c>
      <c r="AQ440" s="169">
        <v>0</v>
      </c>
      <c r="AR440" s="169">
        <v>0</v>
      </c>
      <c r="AS440" s="169">
        <v>0</v>
      </c>
      <c r="AT440" s="169">
        <v>0</v>
      </c>
      <c r="AU440" s="169">
        <v>0</v>
      </c>
      <c r="AV440" s="169">
        <v>0</v>
      </c>
      <c r="AW440" s="169">
        <v>0</v>
      </c>
    </row>
    <row r="441" ht="16.5" customHeight="1" spans="1:49">
      <c r="A441" s="167" t="s">
        <v>658</v>
      </c>
      <c r="B441" s="167" t="s">
        <v>125</v>
      </c>
      <c r="C441" s="167" t="s">
        <v>122</v>
      </c>
      <c r="D441" s="168" t="s">
        <v>659</v>
      </c>
      <c r="E441" s="169">
        <v>0</v>
      </c>
      <c r="F441" s="169">
        <v>0</v>
      </c>
      <c r="G441" s="169">
        <v>0</v>
      </c>
      <c r="H441" s="169">
        <v>0</v>
      </c>
      <c r="I441" s="169">
        <v>0</v>
      </c>
      <c r="J441" s="169">
        <v>0</v>
      </c>
      <c r="K441" s="169">
        <v>0</v>
      </c>
      <c r="L441" s="169">
        <v>0</v>
      </c>
      <c r="M441" s="169">
        <v>0</v>
      </c>
      <c r="N441" s="169">
        <v>0</v>
      </c>
      <c r="O441" s="169">
        <v>0</v>
      </c>
      <c r="P441" s="169">
        <v>0</v>
      </c>
      <c r="Q441" s="177">
        <v>0</v>
      </c>
      <c r="R441" s="169">
        <v>0</v>
      </c>
      <c r="S441" s="169">
        <v>0</v>
      </c>
      <c r="T441" s="169">
        <v>0</v>
      </c>
      <c r="U441" s="169">
        <v>0</v>
      </c>
      <c r="V441" s="169">
        <v>0</v>
      </c>
      <c r="W441" s="169">
        <v>0</v>
      </c>
      <c r="X441" s="169">
        <v>0</v>
      </c>
      <c r="Y441" s="169">
        <v>0</v>
      </c>
      <c r="Z441" s="169">
        <v>0</v>
      </c>
      <c r="AA441" s="169">
        <v>0</v>
      </c>
      <c r="AB441" s="167" t="s">
        <v>658</v>
      </c>
      <c r="AC441" s="167" t="s">
        <v>125</v>
      </c>
      <c r="AD441" s="167" t="s">
        <v>122</v>
      </c>
      <c r="AE441" s="168" t="s">
        <v>659</v>
      </c>
      <c r="AF441" s="169">
        <v>0</v>
      </c>
      <c r="AG441" s="169">
        <v>0</v>
      </c>
      <c r="AH441" s="169">
        <v>0</v>
      </c>
      <c r="AI441" s="186">
        <v>0</v>
      </c>
      <c r="AJ441" s="169">
        <v>0</v>
      </c>
      <c r="AK441" s="169">
        <v>0</v>
      </c>
      <c r="AL441" s="169">
        <v>0</v>
      </c>
      <c r="AM441" s="169">
        <v>0</v>
      </c>
      <c r="AN441" s="169">
        <v>0</v>
      </c>
      <c r="AO441" s="169">
        <v>0</v>
      </c>
      <c r="AP441" s="169">
        <v>0</v>
      </c>
      <c r="AQ441" s="169">
        <v>0</v>
      </c>
      <c r="AR441" s="169">
        <v>0</v>
      </c>
      <c r="AS441" s="169">
        <v>0</v>
      </c>
      <c r="AT441" s="169">
        <v>0</v>
      </c>
      <c r="AU441" s="169">
        <v>0</v>
      </c>
      <c r="AV441" s="169">
        <v>0</v>
      </c>
      <c r="AW441" s="169">
        <v>0</v>
      </c>
    </row>
    <row r="442" ht="16.5" customHeight="1" spans="1:49">
      <c r="A442" s="167" t="s">
        <v>658</v>
      </c>
      <c r="B442" s="167" t="s">
        <v>125</v>
      </c>
      <c r="C442" s="167" t="s">
        <v>254</v>
      </c>
      <c r="D442" s="168" t="s">
        <v>660</v>
      </c>
      <c r="E442" s="169">
        <v>0</v>
      </c>
      <c r="F442" s="169">
        <v>0</v>
      </c>
      <c r="G442" s="169">
        <v>0</v>
      </c>
      <c r="H442" s="169">
        <v>0</v>
      </c>
      <c r="I442" s="169">
        <v>0</v>
      </c>
      <c r="J442" s="169">
        <v>0</v>
      </c>
      <c r="K442" s="169">
        <v>0</v>
      </c>
      <c r="L442" s="169">
        <v>0</v>
      </c>
      <c r="M442" s="169">
        <v>0</v>
      </c>
      <c r="N442" s="169">
        <v>0</v>
      </c>
      <c r="O442" s="169">
        <v>0</v>
      </c>
      <c r="P442" s="169">
        <v>0</v>
      </c>
      <c r="Q442" s="177">
        <v>0</v>
      </c>
      <c r="R442" s="169">
        <v>0</v>
      </c>
      <c r="S442" s="169">
        <v>0</v>
      </c>
      <c r="T442" s="169">
        <v>0</v>
      </c>
      <c r="U442" s="169">
        <v>0</v>
      </c>
      <c r="V442" s="169">
        <v>0</v>
      </c>
      <c r="W442" s="169">
        <v>0</v>
      </c>
      <c r="X442" s="169">
        <v>0</v>
      </c>
      <c r="Y442" s="169">
        <v>0</v>
      </c>
      <c r="Z442" s="169">
        <v>0</v>
      </c>
      <c r="AA442" s="169">
        <v>0</v>
      </c>
      <c r="AB442" s="167" t="s">
        <v>658</v>
      </c>
      <c r="AC442" s="167" t="s">
        <v>125</v>
      </c>
      <c r="AD442" s="167" t="s">
        <v>254</v>
      </c>
      <c r="AE442" s="168" t="s">
        <v>660</v>
      </c>
      <c r="AF442" s="169">
        <v>0</v>
      </c>
      <c r="AG442" s="169">
        <v>0</v>
      </c>
      <c r="AH442" s="169">
        <v>0</v>
      </c>
      <c r="AI442" s="186">
        <v>0</v>
      </c>
      <c r="AJ442" s="169">
        <v>0</v>
      </c>
      <c r="AK442" s="169">
        <v>0</v>
      </c>
      <c r="AL442" s="169">
        <v>0</v>
      </c>
      <c r="AM442" s="169">
        <v>0</v>
      </c>
      <c r="AN442" s="169">
        <v>0</v>
      </c>
      <c r="AO442" s="169">
        <v>0</v>
      </c>
      <c r="AP442" s="169">
        <v>0</v>
      </c>
      <c r="AQ442" s="169">
        <v>0</v>
      </c>
      <c r="AR442" s="169">
        <v>0</v>
      </c>
      <c r="AS442" s="169">
        <v>0</v>
      </c>
      <c r="AT442" s="169">
        <v>0</v>
      </c>
      <c r="AU442" s="169">
        <v>0</v>
      </c>
      <c r="AV442" s="169">
        <v>0</v>
      </c>
      <c r="AW442" s="169">
        <v>0</v>
      </c>
    </row>
    <row r="443" ht="16.5" customHeight="1" spans="1:49">
      <c r="A443" s="167" t="s">
        <v>658</v>
      </c>
      <c r="B443" s="167" t="s">
        <v>125</v>
      </c>
      <c r="C443" s="167" t="s">
        <v>141</v>
      </c>
      <c r="D443" s="168" t="s">
        <v>661</v>
      </c>
      <c r="E443" s="169">
        <v>0</v>
      </c>
      <c r="F443" s="169">
        <v>0</v>
      </c>
      <c r="G443" s="169">
        <v>0</v>
      </c>
      <c r="H443" s="169">
        <v>0</v>
      </c>
      <c r="I443" s="169">
        <v>0</v>
      </c>
      <c r="J443" s="169">
        <v>0</v>
      </c>
      <c r="K443" s="169">
        <v>0</v>
      </c>
      <c r="L443" s="169">
        <v>0</v>
      </c>
      <c r="M443" s="169">
        <v>0</v>
      </c>
      <c r="N443" s="169">
        <v>0</v>
      </c>
      <c r="O443" s="169">
        <v>0</v>
      </c>
      <c r="P443" s="169">
        <v>0</v>
      </c>
      <c r="Q443" s="177">
        <v>0</v>
      </c>
      <c r="R443" s="169">
        <v>0</v>
      </c>
      <c r="S443" s="169">
        <v>0</v>
      </c>
      <c r="T443" s="169">
        <v>0</v>
      </c>
      <c r="U443" s="169">
        <v>0</v>
      </c>
      <c r="V443" s="169">
        <v>0</v>
      </c>
      <c r="W443" s="169">
        <v>0</v>
      </c>
      <c r="X443" s="169">
        <v>0</v>
      </c>
      <c r="Y443" s="169">
        <v>0</v>
      </c>
      <c r="Z443" s="169">
        <v>0</v>
      </c>
      <c r="AA443" s="169">
        <v>0</v>
      </c>
      <c r="AB443" s="167" t="s">
        <v>658</v>
      </c>
      <c r="AC443" s="167" t="s">
        <v>125</v>
      </c>
      <c r="AD443" s="167" t="s">
        <v>141</v>
      </c>
      <c r="AE443" s="168" t="s">
        <v>661</v>
      </c>
      <c r="AF443" s="169">
        <v>0</v>
      </c>
      <c r="AG443" s="169">
        <v>0</v>
      </c>
      <c r="AH443" s="169">
        <v>0</v>
      </c>
      <c r="AI443" s="186">
        <v>0</v>
      </c>
      <c r="AJ443" s="169">
        <v>0</v>
      </c>
      <c r="AK443" s="169">
        <v>0</v>
      </c>
      <c r="AL443" s="169">
        <v>0</v>
      </c>
      <c r="AM443" s="169">
        <v>0</v>
      </c>
      <c r="AN443" s="169">
        <v>0</v>
      </c>
      <c r="AO443" s="169">
        <v>0</v>
      </c>
      <c r="AP443" s="169">
        <v>0</v>
      </c>
      <c r="AQ443" s="169">
        <v>0</v>
      </c>
      <c r="AR443" s="169">
        <v>0</v>
      </c>
      <c r="AS443" s="169">
        <v>0</v>
      </c>
      <c r="AT443" s="169">
        <v>0</v>
      </c>
      <c r="AU443" s="169">
        <v>0</v>
      </c>
      <c r="AV443" s="169">
        <v>0</v>
      </c>
      <c r="AW443" s="169">
        <v>0</v>
      </c>
    </row>
    <row r="444" ht="16.5" customHeight="1" spans="1:49">
      <c r="A444" s="167"/>
      <c r="B444" s="167" t="s">
        <v>132</v>
      </c>
      <c r="C444" s="167"/>
      <c r="D444" s="168" t="s">
        <v>662</v>
      </c>
      <c r="E444" s="169">
        <v>0</v>
      </c>
      <c r="F444" s="169">
        <v>0</v>
      </c>
      <c r="G444" s="169">
        <v>0</v>
      </c>
      <c r="H444" s="169">
        <v>0</v>
      </c>
      <c r="I444" s="169">
        <v>0</v>
      </c>
      <c r="J444" s="169">
        <v>0</v>
      </c>
      <c r="K444" s="169">
        <v>0</v>
      </c>
      <c r="L444" s="169">
        <v>0</v>
      </c>
      <c r="M444" s="169">
        <v>0</v>
      </c>
      <c r="N444" s="169">
        <v>0</v>
      </c>
      <c r="O444" s="169">
        <v>0</v>
      </c>
      <c r="P444" s="169">
        <v>0</v>
      </c>
      <c r="Q444" s="177">
        <v>0</v>
      </c>
      <c r="R444" s="169">
        <v>0</v>
      </c>
      <c r="S444" s="169">
        <v>0</v>
      </c>
      <c r="T444" s="169">
        <v>0</v>
      </c>
      <c r="U444" s="169">
        <v>0</v>
      </c>
      <c r="V444" s="169">
        <v>0</v>
      </c>
      <c r="W444" s="169">
        <v>0</v>
      </c>
      <c r="X444" s="169">
        <v>0</v>
      </c>
      <c r="Y444" s="169">
        <v>0</v>
      </c>
      <c r="Z444" s="169">
        <v>0</v>
      </c>
      <c r="AA444" s="169">
        <v>0</v>
      </c>
      <c r="AB444" s="167"/>
      <c r="AC444" s="167" t="s">
        <v>132</v>
      </c>
      <c r="AD444" s="167"/>
      <c r="AE444" s="168" t="s">
        <v>662</v>
      </c>
      <c r="AF444" s="169">
        <v>0</v>
      </c>
      <c r="AG444" s="169">
        <v>0</v>
      </c>
      <c r="AH444" s="169">
        <v>0</v>
      </c>
      <c r="AI444" s="186">
        <v>0</v>
      </c>
      <c r="AJ444" s="169">
        <v>0</v>
      </c>
      <c r="AK444" s="169">
        <v>0</v>
      </c>
      <c r="AL444" s="169">
        <v>0</v>
      </c>
      <c r="AM444" s="169">
        <v>0</v>
      </c>
      <c r="AN444" s="169">
        <v>0</v>
      </c>
      <c r="AO444" s="169">
        <v>0</v>
      </c>
      <c r="AP444" s="169">
        <v>0</v>
      </c>
      <c r="AQ444" s="169">
        <v>0</v>
      </c>
      <c r="AR444" s="169">
        <v>0</v>
      </c>
      <c r="AS444" s="169">
        <v>0</v>
      </c>
      <c r="AT444" s="169">
        <v>0</v>
      </c>
      <c r="AU444" s="169">
        <v>0</v>
      </c>
      <c r="AV444" s="169">
        <v>0</v>
      </c>
      <c r="AW444" s="169">
        <v>0</v>
      </c>
    </row>
    <row r="445" ht="16.5" customHeight="1" spans="1:49">
      <c r="A445" s="167" t="s">
        <v>658</v>
      </c>
      <c r="B445" s="167" t="s">
        <v>134</v>
      </c>
      <c r="C445" s="167" t="s">
        <v>132</v>
      </c>
      <c r="D445" s="168" t="s">
        <v>663</v>
      </c>
      <c r="E445" s="169">
        <v>0</v>
      </c>
      <c r="F445" s="169">
        <v>0</v>
      </c>
      <c r="G445" s="169">
        <v>0</v>
      </c>
      <c r="H445" s="169">
        <v>0</v>
      </c>
      <c r="I445" s="169">
        <v>0</v>
      </c>
      <c r="J445" s="169">
        <v>0</v>
      </c>
      <c r="K445" s="169">
        <v>0</v>
      </c>
      <c r="L445" s="169">
        <v>0</v>
      </c>
      <c r="M445" s="169">
        <v>0</v>
      </c>
      <c r="N445" s="169">
        <v>0</v>
      </c>
      <c r="O445" s="169">
        <v>0</v>
      </c>
      <c r="P445" s="169">
        <v>0</v>
      </c>
      <c r="Q445" s="177">
        <v>0</v>
      </c>
      <c r="R445" s="169">
        <v>0</v>
      </c>
      <c r="S445" s="169">
        <v>0</v>
      </c>
      <c r="T445" s="169">
        <v>0</v>
      </c>
      <c r="U445" s="169">
        <v>0</v>
      </c>
      <c r="V445" s="169">
        <v>0</v>
      </c>
      <c r="W445" s="169">
        <v>0</v>
      </c>
      <c r="X445" s="169">
        <v>0</v>
      </c>
      <c r="Y445" s="169">
        <v>0</v>
      </c>
      <c r="Z445" s="169">
        <v>0</v>
      </c>
      <c r="AA445" s="169">
        <v>0</v>
      </c>
      <c r="AB445" s="167" t="s">
        <v>658</v>
      </c>
      <c r="AC445" s="167" t="s">
        <v>134</v>
      </c>
      <c r="AD445" s="167" t="s">
        <v>132</v>
      </c>
      <c r="AE445" s="168" t="s">
        <v>663</v>
      </c>
      <c r="AF445" s="169">
        <v>0</v>
      </c>
      <c r="AG445" s="169">
        <v>0</v>
      </c>
      <c r="AH445" s="169">
        <v>0</v>
      </c>
      <c r="AI445" s="186">
        <v>0</v>
      </c>
      <c r="AJ445" s="169">
        <v>0</v>
      </c>
      <c r="AK445" s="169">
        <v>0</v>
      </c>
      <c r="AL445" s="169">
        <v>0</v>
      </c>
      <c r="AM445" s="169">
        <v>0</v>
      </c>
      <c r="AN445" s="169">
        <v>0</v>
      </c>
      <c r="AO445" s="169">
        <v>0</v>
      </c>
      <c r="AP445" s="169">
        <v>0</v>
      </c>
      <c r="AQ445" s="169">
        <v>0</v>
      </c>
      <c r="AR445" s="169">
        <v>0</v>
      </c>
      <c r="AS445" s="169">
        <v>0</v>
      </c>
      <c r="AT445" s="169">
        <v>0</v>
      </c>
      <c r="AU445" s="169">
        <v>0</v>
      </c>
      <c r="AV445" s="169">
        <v>0</v>
      </c>
      <c r="AW445" s="169">
        <v>0</v>
      </c>
    </row>
    <row r="446" ht="16.5" customHeight="1" spans="1:49">
      <c r="A446" s="167"/>
      <c r="B446" s="167" t="s">
        <v>143</v>
      </c>
      <c r="C446" s="167"/>
      <c r="D446" s="168" t="s">
        <v>664</v>
      </c>
      <c r="E446" s="169">
        <v>0</v>
      </c>
      <c r="F446" s="169">
        <v>0</v>
      </c>
      <c r="G446" s="169">
        <v>0</v>
      </c>
      <c r="H446" s="169">
        <v>0</v>
      </c>
      <c r="I446" s="169">
        <v>0</v>
      </c>
      <c r="J446" s="169">
        <v>0</v>
      </c>
      <c r="K446" s="169">
        <v>0</v>
      </c>
      <c r="L446" s="169">
        <v>0</v>
      </c>
      <c r="M446" s="169">
        <v>0</v>
      </c>
      <c r="N446" s="169">
        <v>0</v>
      </c>
      <c r="O446" s="169">
        <v>0</v>
      </c>
      <c r="P446" s="169">
        <v>0</v>
      </c>
      <c r="Q446" s="177">
        <v>0</v>
      </c>
      <c r="R446" s="169">
        <v>0</v>
      </c>
      <c r="S446" s="169">
        <v>0</v>
      </c>
      <c r="T446" s="169">
        <v>0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  <c r="Z446" s="169">
        <v>0</v>
      </c>
      <c r="AA446" s="169">
        <v>0</v>
      </c>
      <c r="AB446" s="167"/>
      <c r="AC446" s="167" t="s">
        <v>143</v>
      </c>
      <c r="AD446" s="167"/>
      <c r="AE446" s="168" t="s">
        <v>664</v>
      </c>
      <c r="AF446" s="169">
        <v>0</v>
      </c>
      <c r="AG446" s="169">
        <v>0</v>
      </c>
      <c r="AH446" s="169">
        <v>0</v>
      </c>
      <c r="AI446" s="186">
        <v>0</v>
      </c>
      <c r="AJ446" s="169">
        <v>0</v>
      </c>
      <c r="AK446" s="169">
        <v>0</v>
      </c>
      <c r="AL446" s="169">
        <v>0</v>
      </c>
      <c r="AM446" s="169">
        <v>0</v>
      </c>
      <c r="AN446" s="169">
        <v>0</v>
      </c>
      <c r="AO446" s="169">
        <v>0</v>
      </c>
      <c r="AP446" s="169">
        <v>0</v>
      </c>
      <c r="AQ446" s="169">
        <v>0</v>
      </c>
      <c r="AR446" s="169">
        <v>0</v>
      </c>
      <c r="AS446" s="169">
        <v>0</v>
      </c>
      <c r="AT446" s="169">
        <v>0</v>
      </c>
      <c r="AU446" s="169">
        <v>0</v>
      </c>
      <c r="AV446" s="169">
        <v>0</v>
      </c>
      <c r="AW446" s="169">
        <v>0</v>
      </c>
    </row>
    <row r="447" ht="16.5" customHeight="1" spans="1:49">
      <c r="A447" s="167" t="s">
        <v>658</v>
      </c>
      <c r="B447" s="167" t="s">
        <v>145</v>
      </c>
      <c r="C447" s="167" t="s">
        <v>141</v>
      </c>
      <c r="D447" s="168" t="s">
        <v>665</v>
      </c>
      <c r="E447" s="169">
        <v>0</v>
      </c>
      <c r="F447" s="169">
        <v>0</v>
      </c>
      <c r="G447" s="169">
        <v>0</v>
      </c>
      <c r="H447" s="169">
        <v>0</v>
      </c>
      <c r="I447" s="169">
        <v>0</v>
      </c>
      <c r="J447" s="169">
        <v>0</v>
      </c>
      <c r="K447" s="169">
        <v>0</v>
      </c>
      <c r="L447" s="169">
        <v>0</v>
      </c>
      <c r="M447" s="169">
        <v>0</v>
      </c>
      <c r="N447" s="169">
        <v>0</v>
      </c>
      <c r="O447" s="169">
        <v>0</v>
      </c>
      <c r="P447" s="169">
        <v>0</v>
      </c>
      <c r="Q447" s="177">
        <v>0</v>
      </c>
      <c r="R447" s="169">
        <v>0</v>
      </c>
      <c r="S447" s="169">
        <v>0</v>
      </c>
      <c r="T447" s="169">
        <v>0</v>
      </c>
      <c r="U447" s="169">
        <v>0</v>
      </c>
      <c r="V447" s="169">
        <v>0</v>
      </c>
      <c r="W447" s="169">
        <v>0</v>
      </c>
      <c r="X447" s="169">
        <v>0</v>
      </c>
      <c r="Y447" s="169">
        <v>0</v>
      </c>
      <c r="Z447" s="169">
        <v>0</v>
      </c>
      <c r="AA447" s="169">
        <v>0</v>
      </c>
      <c r="AB447" s="167" t="s">
        <v>658</v>
      </c>
      <c r="AC447" s="167" t="s">
        <v>145</v>
      </c>
      <c r="AD447" s="167" t="s">
        <v>141</v>
      </c>
      <c r="AE447" s="168" t="s">
        <v>665</v>
      </c>
      <c r="AF447" s="169">
        <v>0</v>
      </c>
      <c r="AG447" s="169">
        <v>0</v>
      </c>
      <c r="AH447" s="169">
        <v>0</v>
      </c>
      <c r="AI447" s="186">
        <v>0</v>
      </c>
      <c r="AJ447" s="169">
        <v>0</v>
      </c>
      <c r="AK447" s="169">
        <v>0</v>
      </c>
      <c r="AL447" s="169">
        <v>0</v>
      </c>
      <c r="AM447" s="169">
        <v>0</v>
      </c>
      <c r="AN447" s="169">
        <v>0</v>
      </c>
      <c r="AO447" s="169">
        <v>0</v>
      </c>
      <c r="AP447" s="169">
        <v>0</v>
      </c>
      <c r="AQ447" s="169">
        <v>0</v>
      </c>
      <c r="AR447" s="169">
        <v>0</v>
      </c>
      <c r="AS447" s="169">
        <v>0</v>
      </c>
      <c r="AT447" s="169">
        <v>0</v>
      </c>
      <c r="AU447" s="169">
        <v>0</v>
      </c>
      <c r="AV447" s="169">
        <v>0</v>
      </c>
      <c r="AW447" s="169">
        <v>0</v>
      </c>
    </row>
    <row r="448" ht="16.5" customHeight="1" spans="1:49">
      <c r="A448" s="167"/>
      <c r="B448" s="167" t="s">
        <v>148</v>
      </c>
      <c r="C448" s="167"/>
      <c r="D448" s="168" t="s">
        <v>666</v>
      </c>
      <c r="E448" s="169">
        <v>0</v>
      </c>
      <c r="F448" s="169">
        <v>0</v>
      </c>
      <c r="G448" s="169">
        <v>0</v>
      </c>
      <c r="H448" s="169">
        <v>0</v>
      </c>
      <c r="I448" s="169">
        <v>0</v>
      </c>
      <c r="J448" s="169">
        <v>0</v>
      </c>
      <c r="K448" s="169">
        <v>0</v>
      </c>
      <c r="L448" s="169">
        <v>0</v>
      </c>
      <c r="M448" s="169">
        <v>0</v>
      </c>
      <c r="N448" s="169">
        <v>0</v>
      </c>
      <c r="O448" s="169">
        <v>0</v>
      </c>
      <c r="P448" s="169">
        <v>0</v>
      </c>
      <c r="Q448" s="177">
        <v>0</v>
      </c>
      <c r="R448" s="169">
        <v>0</v>
      </c>
      <c r="S448" s="169">
        <v>0</v>
      </c>
      <c r="T448" s="169">
        <v>0</v>
      </c>
      <c r="U448" s="169">
        <v>0</v>
      </c>
      <c r="V448" s="169">
        <v>0</v>
      </c>
      <c r="W448" s="169">
        <v>0</v>
      </c>
      <c r="X448" s="169">
        <v>0</v>
      </c>
      <c r="Y448" s="169">
        <v>0</v>
      </c>
      <c r="Z448" s="169">
        <v>0</v>
      </c>
      <c r="AA448" s="169">
        <v>0</v>
      </c>
      <c r="AB448" s="167"/>
      <c r="AC448" s="167" t="s">
        <v>148</v>
      </c>
      <c r="AD448" s="167"/>
      <c r="AE448" s="168" t="s">
        <v>666</v>
      </c>
      <c r="AF448" s="169">
        <v>0</v>
      </c>
      <c r="AG448" s="169">
        <v>0</v>
      </c>
      <c r="AH448" s="169">
        <v>0</v>
      </c>
      <c r="AI448" s="186">
        <v>0</v>
      </c>
      <c r="AJ448" s="169">
        <v>0</v>
      </c>
      <c r="AK448" s="169">
        <v>0</v>
      </c>
      <c r="AL448" s="169">
        <v>0</v>
      </c>
      <c r="AM448" s="169">
        <v>0</v>
      </c>
      <c r="AN448" s="169">
        <v>0</v>
      </c>
      <c r="AO448" s="169">
        <v>0</v>
      </c>
      <c r="AP448" s="169">
        <v>0</v>
      </c>
      <c r="AQ448" s="169">
        <v>0</v>
      </c>
      <c r="AR448" s="169">
        <v>0</v>
      </c>
      <c r="AS448" s="169">
        <v>0</v>
      </c>
      <c r="AT448" s="169">
        <v>0</v>
      </c>
      <c r="AU448" s="169">
        <v>0</v>
      </c>
      <c r="AV448" s="169">
        <v>0</v>
      </c>
      <c r="AW448" s="169">
        <v>0</v>
      </c>
    </row>
    <row r="449" ht="16.5" customHeight="1" spans="1:49">
      <c r="A449" s="167" t="s">
        <v>658</v>
      </c>
      <c r="B449" s="167" t="s">
        <v>150</v>
      </c>
      <c r="C449" s="167" t="s">
        <v>171</v>
      </c>
      <c r="D449" s="168" t="s">
        <v>667</v>
      </c>
      <c r="E449" s="169">
        <v>0</v>
      </c>
      <c r="F449" s="169">
        <v>0</v>
      </c>
      <c r="G449" s="169">
        <v>0</v>
      </c>
      <c r="H449" s="169">
        <v>0</v>
      </c>
      <c r="I449" s="169">
        <v>0</v>
      </c>
      <c r="J449" s="169">
        <v>0</v>
      </c>
      <c r="K449" s="169">
        <v>0</v>
      </c>
      <c r="L449" s="169">
        <v>0</v>
      </c>
      <c r="M449" s="169">
        <v>0</v>
      </c>
      <c r="N449" s="169">
        <v>0</v>
      </c>
      <c r="O449" s="169">
        <v>0</v>
      </c>
      <c r="P449" s="169">
        <v>0</v>
      </c>
      <c r="Q449" s="177">
        <v>0</v>
      </c>
      <c r="R449" s="169">
        <v>0</v>
      </c>
      <c r="S449" s="169">
        <v>0</v>
      </c>
      <c r="T449" s="169">
        <v>0</v>
      </c>
      <c r="U449" s="169">
        <v>0</v>
      </c>
      <c r="V449" s="169">
        <v>0</v>
      </c>
      <c r="W449" s="169">
        <v>0</v>
      </c>
      <c r="X449" s="169">
        <v>0</v>
      </c>
      <c r="Y449" s="169">
        <v>0</v>
      </c>
      <c r="Z449" s="169">
        <v>0</v>
      </c>
      <c r="AA449" s="169">
        <v>0</v>
      </c>
      <c r="AB449" s="167" t="s">
        <v>658</v>
      </c>
      <c r="AC449" s="167" t="s">
        <v>150</v>
      </c>
      <c r="AD449" s="167" t="s">
        <v>171</v>
      </c>
      <c r="AE449" s="168" t="s">
        <v>667</v>
      </c>
      <c r="AF449" s="169">
        <v>0</v>
      </c>
      <c r="AG449" s="169">
        <v>0</v>
      </c>
      <c r="AH449" s="169">
        <v>0</v>
      </c>
      <c r="AI449" s="186">
        <v>0</v>
      </c>
      <c r="AJ449" s="169">
        <v>0</v>
      </c>
      <c r="AK449" s="169">
        <v>0</v>
      </c>
      <c r="AL449" s="169">
        <v>0</v>
      </c>
      <c r="AM449" s="169">
        <v>0</v>
      </c>
      <c r="AN449" s="169">
        <v>0</v>
      </c>
      <c r="AO449" s="169">
        <v>0</v>
      </c>
      <c r="AP449" s="169">
        <v>0</v>
      </c>
      <c r="AQ449" s="169">
        <v>0</v>
      </c>
      <c r="AR449" s="169">
        <v>0</v>
      </c>
      <c r="AS449" s="169">
        <v>0</v>
      </c>
      <c r="AT449" s="169">
        <v>0</v>
      </c>
      <c r="AU449" s="169">
        <v>0</v>
      </c>
      <c r="AV449" s="169">
        <v>0</v>
      </c>
      <c r="AW449" s="169">
        <v>0</v>
      </c>
    </row>
    <row r="450" ht="16.5" customHeight="1" spans="1:49">
      <c r="A450" s="167" t="s">
        <v>668</v>
      </c>
      <c r="B450" s="167"/>
      <c r="C450" s="167"/>
      <c r="D450" s="168" t="s">
        <v>669</v>
      </c>
      <c r="E450" s="169">
        <v>694.34</v>
      </c>
      <c r="F450" s="169">
        <v>619.35</v>
      </c>
      <c r="G450" s="169">
        <v>106.93</v>
      </c>
      <c r="H450" s="169">
        <v>42.75</v>
      </c>
      <c r="I450" s="169">
        <v>42.75</v>
      </c>
      <c r="J450" s="169">
        <v>0</v>
      </c>
      <c r="K450" s="169">
        <v>0</v>
      </c>
      <c r="L450" s="169">
        <v>0</v>
      </c>
      <c r="M450" s="169">
        <v>8.91</v>
      </c>
      <c r="N450" s="169">
        <v>8.91</v>
      </c>
      <c r="O450" s="169">
        <v>0</v>
      </c>
      <c r="P450" s="169">
        <v>0</v>
      </c>
      <c r="Q450" s="177">
        <v>0</v>
      </c>
      <c r="R450" s="169">
        <v>0</v>
      </c>
      <c r="S450" s="169">
        <v>24.75</v>
      </c>
      <c r="T450" s="169">
        <v>0</v>
      </c>
      <c r="U450" s="169">
        <v>0</v>
      </c>
      <c r="V450" s="169">
        <v>0</v>
      </c>
      <c r="W450" s="169">
        <v>0</v>
      </c>
      <c r="X450" s="169">
        <v>0</v>
      </c>
      <c r="Y450" s="169">
        <v>0</v>
      </c>
      <c r="Z450" s="169">
        <v>0</v>
      </c>
      <c r="AA450" s="169">
        <v>436</v>
      </c>
      <c r="AB450" s="167" t="s">
        <v>668</v>
      </c>
      <c r="AC450" s="167"/>
      <c r="AD450" s="167"/>
      <c r="AE450" s="168" t="s">
        <v>669</v>
      </c>
      <c r="AF450" s="169">
        <v>74.99</v>
      </c>
      <c r="AG450" s="169">
        <v>62.45</v>
      </c>
      <c r="AH450" s="169">
        <v>12.54</v>
      </c>
      <c r="AI450" s="186">
        <v>0</v>
      </c>
      <c r="AJ450" s="169">
        <v>0</v>
      </c>
      <c r="AK450" s="169">
        <v>0</v>
      </c>
      <c r="AL450" s="169">
        <v>0</v>
      </c>
      <c r="AM450" s="169">
        <v>0</v>
      </c>
      <c r="AN450" s="169">
        <v>0</v>
      </c>
      <c r="AO450" s="169">
        <v>0</v>
      </c>
      <c r="AP450" s="169">
        <v>0</v>
      </c>
      <c r="AQ450" s="169">
        <v>0</v>
      </c>
      <c r="AR450" s="169">
        <v>0</v>
      </c>
      <c r="AS450" s="169">
        <v>0</v>
      </c>
      <c r="AT450" s="169">
        <v>0</v>
      </c>
      <c r="AU450" s="169">
        <v>0</v>
      </c>
      <c r="AV450" s="169">
        <v>0</v>
      </c>
      <c r="AW450" s="169">
        <v>0</v>
      </c>
    </row>
    <row r="451" ht="16.5" customHeight="1" spans="1:49">
      <c r="A451" s="167"/>
      <c r="B451" s="167" t="s">
        <v>122</v>
      </c>
      <c r="C451" s="167"/>
      <c r="D451" s="168" t="s">
        <v>670</v>
      </c>
      <c r="E451" s="169">
        <v>258.34</v>
      </c>
      <c r="F451" s="169">
        <v>183.35</v>
      </c>
      <c r="G451" s="169">
        <v>106.93</v>
      </c>
      <c r="H451" s="169">
        <v>42.75</v>
      </c>
      <c r="I451" s="169">
        <v>42.75</v>
      </c>
      <c r="J451" s="169">
        <v>0</v>
      </c>
      <c r="K451" s="169">
        <v>0</v>
      </c>
      <c r="L451" s="169">
        <v>0</v>
      </c>
      <c r="M451" s="169">
        <v>8.91</v>
      </c>
      <c r="N451" s="169">
        <v>8.91</v>
      </c>
      <c r="O451" s="169">
        <v>0</v>
      </c>
      <c r="P451" s="169">
        <v>0</v>
      </c>
      <c r="Q451" s="177">
        <v>0</v>
      </c>
      <c r="R451" s="169">
        <v>0</v>
      </c>
      <c r="S451" s="169">
        <v>24.75</v>
      </c>
      <c r="T451" s="169">
        <v>0</v>
      </c>
      <c r="U451" s="169">
        <v>0</v>
      </c>
      <c r="V451" s="169">
        <v>0</v>
      </c>
      <c r="W451" s="169">
        <v>0</v>
      </c>
      <c r="X451" s="169">
        <v>0</v>
      </c>
      <c r="Y451" s="169">
        <v>0</v>
      </c>
      <c r="Z451" s="169">
        <v>0</v>
      </c>
      <c r="AA451" s="169">
        <v>0</v>
      </c>
      <c r="AB451" s="167"/>
      <c r="AC451" s="167" t="s">
        <v>122</v>
      </c>
      <c r="AD451" s="167"/>
      <c r="AE451" s="168" t="s">
        <v>670</v>
      </c>
      <c r="AF451" s="169">
        <v>74.99</v>
      </c>
      <c r="AG451" s="169">
        <v>62.45</v>
      </c>
      <c r="AH451" s="169">
        <v>12.54</v>
      </c>
      <c r="AI451" s="186">
        <v>0</v>
      </c>
      <c r="AJ451" s="169">
        <v>0</v>
      </c>
      <c r="AK451" s="169">
        <v>0</v>
      </c>
      <c r="AL451" s="169">
        <v>0</v>
      </c>
      <c r="AM451" s="169">
        <v>0</v>
      </c>
      <c r="AN451" s="169">
        <v>0</v>
      </c>
      <c r="AO451" s="169">
        <v>0</v>
      </c>
      <c r="AP451" s="169">
        <v>0</v>
      </c>
      <c r="AQ451" s="169">
        <v>0</v>
      </c>
      <c r="AR451" s="169">
        <v>0</v>
      </c>
      <c r="AS451" s="169">
        <v>0</v>
      </c>
      <c r="AT451" s="169">
        <v>0</v>
      </c>
      <c r="AU451" s="169">
        <v>0</v>
      </c>
      <c r="AV451" s="169">
        <v>0</v>
      </c>
      <c r="AW451" s="169">
        <v>0</v>
      </c>
    </row>
    <row r="452" ht="16.5" customHeight="1" spans="1:49">
      <c r="A452" s="167" t="s">
        <v>671</v>
      </c>
      <c r="B452" s="167" t="s">
        <v>125</v>
      </c>
      <c r="C452" s="167" t="s">
        <v>122</v>
      </c>
      <c r="D452" s="168" t="s">
        <v>243</v>
      </c>
      <c r="E452" s="169">
        <v>258.34</v>
      </c>
      <c r="F452" s="169">
        <v>183.35</v>
      </c>
      <c r="G452" s="169">
        <v>106.93</v>
      </c>
      <c r="H452" s="169">
        <v>42.75</v>
      </c>
      <c r="I452" s="169">
        <v>42.75</v>
      </c>
      <c r="J452" s="169">
        <v>0</v>
      </c>
      <c r="K452" s="169">
        <v>0</v>
      </c>
      <c r="L452" s="169">
        <v>0</v>
      </c>
      <c r="M452" s="169">
        <v>8.91</v>
      </c>
      <c r="N452" s="169">
        <v>8.91</v>
      </c>
      <c r="O452" s="169">
        <v>0</v>
      </c>
      <c r="P452" s="169">
        <v>0</v>
      </c>
      <c r="Q452" s="177">
        <v>0</v>
      </c>
      <c r="R452" s="169">
        <v>0</v>
      </c>
      <c r="S452" s="169">
        <v>24.75</v>
      </c>
      <c r="T452" s="169">
        <v>0</v>
      </c>
      <c r="U452" s="169">
        <v>0</v>
      </c>
      <c r="V452" s="169">
        <v>0</v>
      </c>
      <c r="W452" s="169">
        <v>0</v>
      </c>
      <c r="X452" s="169">
        <v>0</v>
      </c>
      <c r="Y452" s="169">
        <v>0</v>
      </c>
      <c r="Z452" s="169">
        <v>0</v>
      </c>
      <c r="AA452" s="169">
        <v>0</v>
      </c>
      <c r="AB452" s="167" t="s">
        <v>671</v>
      </c>
      <c r="AC452" s="167" t="s">
        <v>125</v>
      </c>
      <c r="AD452" s="167" t="s">
        <v>122</v>
      </c>
      <c r="AE452" s="168" t="s">
        <v>243</v>
      </c>
      <c r="AF452" s="169">
        <v>74.99</v>
      </c>
      <c r="AG452" s="169">
        <v>62.45</v>
      </c>
      <c r="AH452" s="169">
        <v>12.54</v>
      </c>
      <c r="AI452" s="186">
        <v>0</v>
      </c>
      <c r="AJ452" s="169">
        <v>0</v>
      </c>
      <c r="AK452" s="169">
        <v>0</v>
      </c>
      <c r="AL452" s="169">
        <v>0</v>
      </c>
      <c r="AM452" s="169">
        <v>0</v>
      </c>
      <c r="AN452" s="169">
        <v>0</v>
      </c>
      <c r="AO452" s="169">
        <v>0</v>
      </c>
      <c r="AP452" s="169">
        <v>0</v>
      </c>
      <c r="AQ452" s="169">
        <v>0</v>
      </c>
      <c r="AR452" s="169">
        <v>0</v>
      </c>
      <c r="AS452" s="169">
        <v>0</v>
      </c>
      <c r="AT452" s="169">
        <v>0</v>
      </c>
      <c r="AU452" s="169">
        <v>0</v>
      </c>
      <c r="AV452" s="169">
        <v>0</v>
      </c>
      <c r="AW452" s="169">
        <v>0</v>
      </c>
    </row>
    <row r="453" ht="16.5" customHeight="1" spans="1:49">
      <c r="A453" s="167" t="s">
        <v>671</v>
      </c>
      <c r="B453" s="167" t="s">
        <v>125</v>
      </c>
      <c r="C453" s="167" t="s">
        <v>143</v>
      </c>
      <c r="D453" s="168" t="s">
        <v>672</v>
      </c>
      <c r="E453" s="169">
        <v>0</v>
      </c>
      <c r="F453" s="169">
        <v>0</v>
      </c>
      <c r="G453" s="169">
        <v>0</v>
      </c>
      <c r="H453" s="169">
        <v>0</v>
      </c>
      <c r="I453" s="169">
        <v>0</v>
      </c>
      <c r="J453" s="169">
        <v>0</v>
      </c>
      <c r="K453" s="169">
        <v>0</v>
      </c>
      <c r="L453" s="169">
        <v>0</v>
      </c>
      <c r="M453" s="169">
        <v>0</v>
      </c>
      <c r="N453" s="169">
        <v>0</v>
      </c>
      <c r="O453" s="169">
        <v>0</v>
      </c>
      <c r="P453" s="169">
        <v>0</v>
      </c>
      <c r="Q453" s="177">
        <v>0</v>
      </c>
      <c r="R453" s="169">
        <v>0</v>
      </c>
      <c r="S453" s="169">
        <v>0</v>
      </c>
      <c r="T453" s="169">
        <v>0</v>
      </c>
      <c r="U453" s="169">
        <v>0</v>
      </c>
      <c r="V453" s="169">
        <v>0</v>
      </c>
      <c r="W453" s="169">
        <v>0</v>
      </c>
      <c r="X453" s="169">
        <v>0</v>
      </c>
      <c r="Y453" s="169">
        <v>0</v>
      </c>
      <c r="Z453" s="169">
        <v>0</v>
      </c>
      <c r="AA453" s="169">
        <v>0</v>
      </c>
      <c r="AB453" s="167" t="s">
        <v>671</v>
      </c>
      <c r="AC453" s="167" t="s">
        <v>125</v>
      </c>
      <c r="AD453" s="167" t="s">
        <v>143</v>
      </c>
      <c r="AE453" s="168" t="s">
        <v>672</v>
      </c>
      <c r="AF453" s="169">
        <v>0</v>
      </c>
      <c r="AG453" s="169">
        <v>0</v>
      </c>
      <c r="AH453" s="169">
        <v>0</v>
      </c>
      <c r="AI453" s="186">
        <v>0</v>
      </c>
      <c r="AJ453" s="169">
        <v>0</v>
      </c>
      <c r="AK453" s="169">
        <v>0</v>
      </c>
      <c r="AL453" s="169">
        <v>0</v>
      </c>
      <c r="AM453" s="169">
        <v>0</v>
      </c>
      <c r="AN453" s="169">
        <v>0</v>
      </c>
      <c r="AO453" s="169">
        <v>0</v>
      </c>
      <c r="AP453" s="169">
        <v>0</v>
      </c>
      <c r="AQ453" s="169">
        <v>0</v>
      </c>
      <c r="AR453" s="169">
        <v>0</v>
      </c>
      <c r="AS453" s="169">
        <v>0</v>
      </c>
      <c r="AT453" s="169">
        <v>0</v>
      </c>
      <c r="AU453" s="169">
        <v>0</v>
      </c>
      <c r="AV453" s="169">
        <v>0</v>
      </c>
      <c r="AW453" s="169">
        <v>0</v>
      </c>
    </row>
    <row r="454" ht="16.5" customHeight="1" spans="1:49">
      <c r="A454" s="167" t="s">
        <v>671</v>
      </c>
      <c r="B454" s="167" t="s">
        <v>125</v>
      </c>
      <c r="C454" s="167" t="s">
        <v>141</v>
      </c>
      <c r="D454" s="168" t="s">
        <v>673</v>
      </c>
      <c r="E454" s="169">
        <v>0</v>
      </c>
      <c r="F454" s="169">
        <v>0</v>
      </c>
      <c r="G454" s="169">
        <v>0</v>
      </c>
      <c r="H454" s="169">
        <v>0</v>
      </c>
      <c r="I454" s="169">
        <v>0</v>
      </c>
      <c r="J454" s="169">
        <v>0</v>
      </c>
      <c r="K454" s="169">
        <v>0</v>
      </c>
      <c r="L454" s="169">
        <v>0</v>
      </c>
      <c r="M454" s="169">
        <v>0</v>
      </c>
      <c r="N454" s="169">
        <v>0</v>
      </c>
      <c r="O454" s="169">
        <v>0</v>
      </c>
      <c r="P454" s="169">
        <v>0</v>
      </c>
      <c r="Q454" s="177">
        <v>0</v>
      </c>
      <c r="R454" s="169">
        <v>0</v>
      </c>
      <c r="S454" s="169">
        <v>0</v>
      </c>
      <c r="T454" s="169">
        <v>0</v>
      </c>
      <c r="U454" s="169">
        <v>0</v>
      </c>
      <c r="V454" s="169">
        <v>0</v>
      </c>
      <c r="W454" s="169">
        <v>0</v>
      </c>
      <c r="X454" s="169">
        <v>0</v>
      </c>
      <c r="Y454" s="169">
        <v>0</v>
      </c>
      <c r="Z454" s="169">
        <v>0</v>
      </c>
      <c r="AA454" s="169">
        <v>0</v>
      </c>
      <c r="AB454" s="167" t="s">
        <v>671</v>
      </c>
      <c r="AC454" s="167" t="s">
        <v>125</v>
      </c>
      <c r="AD454" s="167" t="s">
        <v>141</v>
      </c>
      <c r="AE454" s="168" t="s">
        <v>673</v>
      </c>
      <c r="AF454" s="169">
        <v>0</v>
      </c>
      <c r="AG454" s="169">
        <v>0</v>
      </c>
      <c r="AH454" s="169">
        <v>0</v>
      </c>
      <c r="AI454" s="186">
        <v>0</v>
      </c>
      <c r="AJ454" s="169">
        <v>0</v>
      </c>
      <c r="AK454" s="169">
        <v>0</v>
      </c>
      <c r="AL454" s="169">
        <v>0</v>
      </c>
      <c r="AM454" s="169">
        <v>0</v>
      </c>
      <c r="AN454" s="169">
        <v>0</v>
      </c>
      <c r="AO454" s="169">
        <v>0</v>
      </c>
      <c r="AP454" s="169">
        <v>0</v>
      </c>
      <c r="AQ454" s="169">
        <v>0</v>
      </c>
      <c r="AR454" s="169">
        <v>0</v>
      </c>
      <c r="AS454" s="169">
        <v>0</v>
      </c>
      <c r="AT454" s="169">
        <v>0</v>
      </c>
      <c r="AU454" s="169">
        <v>0</v>
      </c>
      <c r="AV454" s="169">
        <v>0</v>
      </c>
      <c r="AW454" s="169">
        <v>0</v>
      </c>
    </row>
    <row r="455" ht="16.5" customHeight="1" spans="1:49">
      <c r="A455" s="167"/>
      <c r="B455" s="167" t="s">
        <v>127</v>
      </c>
      <c r="C455" s="167"/>
      <c r="D455" s="168" t="s">
        <v>674</v>
      </c>
      <c r="E455" s="169">
        <v>436</v>
      </c>
      <c r="F455" s="169">
        <v>436</v>
      </c>
      <c r="G455" s="169">
        <v>0</v>
      </c>
      <c r="H455" s="169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77">
        <v>0</v>
      </c>
      <c r="R455" s="169">
        <v>0</v>
      </c>
      <c r="S455" s="169">
        <v>0</v>
      </c>
      <c r="T455" s="169">
        <v>0</v>
      </c>
      <c r="U455" s="169">
        <v>0</v>
      </c>
      <c r="V455" s="169">
        <v>0</v>
      </c>
      <c r="W455" s="169">
        <v>0</v>
      </c>
      <c r="X455" s="169">
        <v>0</v>
      </c>
      <c r="Y455" s="169">
        <v>0</v>
      </c>
      <c r="Z455" s="169">
        <v>0</v>
      </c>
      <c r="AA455" s="169">
        <v>436</v>
      </c>
      <c r="AB455" s="167"/>
      <c r="AC455" s="167" t="s">
        <v>127</v>
      </c>
      <c r="AD455" s="167"/>
      <c r="AE455" s="168" t="s">
        <v>674</v>
      </c>
      <c r="AF455" s="169">
        <v>0</v>
      </c>
      <c r="AG455" s="169">
        <v>0</v>
      </c>
      <c r="AH455" s="169">
        <v>0</v>
      </c>
      <c r="AI455" s="186">
        <v>0</v>
      </c>
      <c r="AJ455" s="169">
        <v>0</v>
      </c>
      <c r="AK455" s="169">
        <v>0</v>
      </c>
      <c r="AL455" s="169">
        <v>0</v>
      </c>
      <c r="AM455" s="169">
        <v>0</v>
      </c>
      <c r="AN455" s="169">
        <v>0</v>
      </c>
      <c r="AO455" s="169">
        <v>0</v>
      </c>
      <c r="AP455" s="169">
        <v>0</v>
      </c>
      <c r="AQ455" s="169">
        <v>0</v>
      </c>
      <c r="AR455" s="169">
        <v>0</v>
      </c>
      <c r="AS455" s="169">
        <v>0</v>
      </c>
      <c r="AT455" s="169">
        <v>0</v>
      </c>
      <c r="AU455" s="169">
        <v>0</v>
      </c>
      <c r="AV455" s="169">
        <v>0</v>
      </c>
      <c r="AW455" s="169">
        <v>0</v>
      </c>
    </row>
    <row r="456" ht="16.5" customHeight="1" spans="1:49">
      <c r="A456" s="167" t="s">
        <v>671</v>
      </c>
      <c r="B456" s="167" t="s">
        <v>129</v>
      </c>
      <c r="C456" s="167" t="s">
        <v>122</v>
      </c>
      <c r="D456" s="168" t="s">
        <v>243</v>
      </c>
      <c r="E456" s="169">
        <v>436</v>
      </c>
      <c r="F456" s="169">
        <v>436</v>
      </c>
      <c r="G456" s="169">
        <v>0</v>
      </c>
      <c r="H456" s="169">
        <v>0</v>
      </c>
      <c r="I456" s="169">
        <v>0</v>
      </c>
      <c r="J456" s="169">
        <v>0</v>
      </c>
      <c r="K456" s="169">
        <v>0</v>
      </c>
      <c r="L456" s="169">
        <v>0</v>
      </c>
      <c r="M456" s="169">
        <v>0</v>
      </c>
      <c r="N456" s="169">
        <v>0</v>
      </c>
      <c r="O456" s="169">
        <v>0</v>
      </c>
      <c r="P456" s="169">
        <v>0</v>
      </c>
      <c r="Q456" s="177">
        <v>0</v>
      </c>
      <c r="R456" s="169">
        <v>0</v>
      </c>
      <c r="S456" s="169">
        <v>0</v>
      </c>
      <c r="T456" s="169">
        <v>0</v>
      </c>
      <c r="U456" s="169">
        <v>0</v>
      </c>
      <c r="V456" s="169">
        <v>0</v>
      </c>
      <c r="W456" s="169">
        <v>0</v>
      </c>
      <c r="X456" s="169">
        <v>0</v>
      </c>
      <c r="Y456" s="169">
        <v>0</v>
      </c>
      <c r="Z456" s="169">
        <v>0</v>
      </c>
      <c r="AA456" s="169">
        <v>436</v>
      </c>
      <c r="AB456" s="167" t="s">
        <v>671</v>
      </c>
      <c r="AC456" s="167" t="s">
        <v>129</v>
      </c>
      <c r="AD456" s="167" t="s">
        <v>122</v>
      </c>
      <c r="AE456" s="168" t="s">
        <v>243</v>
      </c>
      <c r="AF456" s="169">
        <v>0</v>
      </c>
      <c r="AG456" s="169">
        <v>0</v>
      </c>
      <c r="AH456" s="169">
        <v>0</v>
      </c>
      <c r="AI456" s="186">
        <v>0</v>
      </c>
      <c r="AJ456" s="169">
        <v>0</v>
      </c>
      <c r="AK456" s="169">
        <v>0</v>
      </c>
      <c r="AL456" s="169">
        <v>0</v>
      </c>
      <c r="AM456" s="169">
        <v>0</v>
      </c>
      <c r="AN456" s="169">
        <v>0</v>
      </c>
      <c r="AO456" s="169">
        <v>0</v>
      </c>
      <c r="AP456" s="169">
        <v>0</v>
      </c>
      <c r="AQ456" s="169">
        <v>0</v>
      </c>
      <c r="AR456" s="169">
        <v>0</v>
      </c>
      <c r="AS456" s="169">
        <v>0</v>
      </c>
      <c r="AT456" s="169">
        <v>0</v>
      </c>
      <c r="AU456" s="169">
        <v>0</v>
      </c>
      <c r="AV456" s="169">
        <v>0</v>
      </c>
      <c r="AW456" s="169">
        <v>0</v>
      </c>
    </row>
    <row r="457" ht="16.5" customHeight="1" spans="1:49">
      <c r="A457" s="167" t="s">
        <v>671</v>
      </c>
      <c r="B457" s="167" t="s">
        <v>129</v>
      </c>
      <c r="C457" s="167" t="s">
        <v>143</v>
      </c>
      <c r="D457" s="168" t="s">
        <v>675</v>
      </c>
      <c r="E457" s="169">
        <v>0</v>
      </c>
      <c r="F457" s="169">
        <v>0</v>
      </c>
      <c r="G457" s="169">
        <v>0</v>
      </c>
      <c r="H457" s="169">
        <v>0</v>
      </c>
      <c r="I457" s="169">
        <v>0</v>
      </c>
      <c r="J457" s="169">
        <v>0</v>
      </c>
      <c r="K457" s="169">
        <v>0</v>
      </c>
      <c r="L457" s="169">
        <v>0</v>
      </c>
      <c r="M457" s="169">
        <v>0</v>
      </c>
      <c r="N457" s="169">
        <v>0</v>
      </c>
      <c r="O457" s="169">
        <v>0</v>
      </c>
      <c r="P457" s="169">
        <v>0</v>
      </c>
      <c r="Q457" s="177">
        <v>0</v>
      </c>
      <c r="R457" s="169">
        <v>0</v>
      </c>
      <c r="S457" s="169">
        <v>0</v>
      </c>
      <c r="T457" s="169">
        <v>0</v>
      </c>
      <c r="U457" s="169">
        <v>0</v>
      </c>
      <c r="V457" s="169">
        <v>0</v>
      </c>
      <c r="W457" s="169">
        <v>0</v>
      </c>
      <c r="X457" s="169">
        <v>0</v>
      </c>
      <c r="Y457" s="169">
        <v>0</v>
      </c>
      <c r="Z457" s="169">
        <v>0</v>
      </c>
      <c r="AA457" s="169">
        <v>0</v>
      </c>
      <c r="AB457" s="167" t="s">
        <v>671</v>
      </c>
      <c r="AC457" s="167" t="s">
        <v>129</v>
      </c>
      <c r="AD457" s="167" t="s">
        <v>143</v>
      </c>
      <c r="AE457" s="168" t="s">
        <v>675</v>
      </c>
      <c r="AF457" s="169">
        <v>0</v>
      </c>
      <c r="AG457" s="169">
        <v>0</v>
      </c>
      <c r="AH457" s="169">
        <v>0</v>
      </c>
      <c r="AI457" s="186">
        <v>0</v>
      </c>
      <c r="AJ457" s="169">
        <v>0</v>
      </c>
      <c r="AK457" s="169">
        <v>0</v>
      </c>
      <c r="AL457" s="169">
        <v>0</v>
      </c>
      <c r="AM457" s="169">
        <v>0</v>
      </c>
      <c r="AN457" s="169">
        <v>0</v>
      </c>
      <c r="AO457" s="169">
        <v>0</v>
      </c>
      <c r="AP457" s="169">
        <v>0</v>
      </c>
      <c r="AQ457" s="169">
        <v>0</v>
      </c>
      <c r="AR457" s="169">
        <v>0</v>
      </c>
      <c r="AS457" s="169">
        <v>0</v>
      </c>
      <c r="AT457" s="169">
        <v>0</v>
      </c>
      <c r="AU457" s="169">
        <v>0</v>
      </c>
      <c r="AV457" s="169">
        <v>0</v>
      </c>
      <c r="AW457" s="169">
        <v>0</v>
      </c>
    </row>
    <row r="458" ht="16.5" customHeight="1" spans="1:49">
      <c r="A458" s="167"/>
      <c r="B458" s="167" t="s">
        <v>157</v>
      </c>
      <c r="C458" s="167"/>
      <c r="D458" s="168" t="s">
        <v>676</v>
      </c>
      <c r="E458" s="169">
        <v>0</v>
      </c>
      <c r="F458" s="169">
        <v>0</v>
      </c>
      <c r="G458" s="169">
        <v>0</v>
      </c>
      <c r="H458" s="169">
        <v>0</v>
      </c>
      <c r="I458" s="169">
        <v>0</v>
      </c>
      <c r="J458" s="169">
        <v>0</v>
      </c>
      <c r="K458" s="169">
        <v>0</v>
      </c>
      <c r="L458" s="169">
        <v>0</v>
      </c>
      <c r="M458" s="169">
        <v>0</v>
      </c>
      <c r="N458" s="169">
        <v>0</v>
      </c>
      <c r="O458" s="169">
        <v>0</v>
      </c>
      <c r="P458" s="169">
        <v>0</v>
      </c>
      <c r="Q458" s="177">
        <v>0</v>
      </c>
      <c r="R458" s="169">
        <v>0</v>
      </c>
      <c r="S458" s="169">
        <v>0</v>
      </c>
      <c r="T458" s="169">
        <v>0</v>
      </c>
      <c r="U458" s="169">
        <v>0</v>
      </c>
      <c r="V458" s="169">
        <v>0</v>
      </c>
      <c r="W458" s="169">
        <v>0</v>
      </c>
      <c r="X458" s="169">
        <v>0</v>
      </c>
      <c r="Y458" s="169">
        <v>0</v>
      </c>
      <c r="Z458" s="169">
        <v>0</v>
      </c>
      <c r="AA458" s="169">
        <v>0</v>
      </c>
      <c r="AB458" s="167"/>
      <c r="AC458" s="167" t="s">
        <v>157</v>
      </c>
      <c r="AD458" s="167"/>
      <c r="AE458" s="168" t="s">
        <v>676</v>
      </c>
      <c r="AF458" s="169">
        <v>0</v>
      </c>
      <c r="AG458" s="169">
        <v>0</v>
      </c>
      <c r="AH458" s="169">
        <v>0</v>
      </c>
      <c r="AI458" s="186">
        <v>0</v>
      </c>
      <c r="AJ458" s="169">
        <v>0</v>
      </c>
      <c r="AK458" s="169">
        <v>0</v>
      </c>
      <c r="AL458" s="169">
        <v>0</v>
      </c>
      <c r="AM458" s="169">
        <v>0</v>
      </c>
      <c r="AN458" s="169">
        <v>0</v>
      </c>
      <c r="AO458" s="169">
        <v>0</v>
      </c>
      <c r="AP458" s="169">
        <v>0</v>
      </c>
      <c r="AQ458" s="169">
        <v>0</v>
      </c>
      <c r="AR458" s="169">
        <v>0</v>
      </c>
      <c r="AS458" s="169">
        <v>0</v>
      </c>
      <c r="AT458" s="169">
        <v>0</v>
      </c>
      <c r="AU458" s="169">
        <v>0</v>
      </c>
      <c r="AV458" s="169">
        <v>0</v>
      </c>
      <c r="AW458" s="169">
        <v>0</v>
      </c>
    </row>
    <row r="459" ht="16.5" customHeight="1" spans="1:49">
      <c r="A459" s="167" t="s">
        <v>671</v>
      </c>
      <c r="B459" s="167" t="s">
        <v>159</v>
      </c>
      <c r="C459" s="167" t="s">
        <v>122</v>
      </c>
      <c r="D459" s="168" t="s">
        <v>677</v>
      </c>
      <c r="E459" s="169">
        <v>0</v>
      </c>
      <c r="F459" s="169">
        <v>0</v>
      </c>
      <c r="G459" s="169">
        <v>0</v>
      </c>
      <c r="H459" s="169">
        <v>0</v>
      </c>
      <c r="I459" s="169">
        <v>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0</v>
      </c>
      <c r="Q459" s="177">
        <v>0</v>
      </c>
      <c r="R459" s="169">
        <v>0</v>
      </c>
      <c r="S459" s="169">
        <v>0</v>
      </c>
      <c r="T459" s="169">
        <v>0</v>
      </c>
      <c r="U459" s="169">
        <v>0</v>
      </c>
      <c r="V459" s="169">
        <v>0</v>
      </c>
      <c r="W459" s="169">
        <v>0</v>
      </c>
      <c r="X459" s="169">
        <v>0</v>
      </c>
      <c r="Y459" s="169">
        <v>0</v>
      </c>
      <c r="Z459" s="169">
        <v>0</v>
      </c>
      <c r="AA459" s="169">
        <v>0</v>
      </c>
      <c r="AB459" s="167" t="s">
        <v>671</v>
      </c>
      <c r="AC459" s="167" t="s">
        <v>159</v>
      </c>
      <c r="AD459" s="167" t="s">
        <v>122</v>
      </c>
      <c r="AE459" s="168" t="s">
        <v>677</v>
      </c>
      <c r="AF459" s="169">
        <v>0</v>
      </c>
      <c r="AG459" s="169">
        <v>0</v>
      </c>
      <c r="AH459" s="169">
        <v>0</v>
      </c>
      <c r="AI459" s="186">
        <v>0</v>
      </c>
      <c r="AJ459" s="169">
        <v>0</v>
      </c>
      <c r="AK459" s="169">
        <v>0</v>
      </c>
      <c r="AL459" s="169">
        <v>0</v>
      </c>
      <c r="AM459" s="169">
        <v>0</v>
      </c>
      <c r="AN459" s="169">
        <v>0</v>
      </c>
      <c r="AO459" s="169">
        <v>0</v>
      </c>
      <c r="AP459" s="169">
        <v>0</v>
      </c>
      <c r="AQ459" s="169">
        <v>0</v>
      </c>
      <c r="AR459" s="169">
        <v>0</v>
      </c>
      <c r="AS459" s="169">
        <v>0</v>
      </c>
      <c r="AT459" s="169">
        <v>0</v>
      </c>
      <c r="AU459" s="169">
        <v>0</v>
      </c>
      <c r="AV459" s="169">
        <v>0</v>
      </c>
      <c r="AW459" s="169">
        <v>0</v>
      </c>
    </row>
    <row r="460" ht="16.5" customHeight="1" spans="1:49">
      <c r="A460" s="167"/>
      <c r="B460" s="167" t="s">
        <v>154</v>
      </c>
      <c r="C460" s="167"/>
      <c r="D460" s="168" t="s">
        <v>678</v>
      </c>
      <c r="E460" s="169">
        <v>0</v>
      </c>
      <c r="F460" s="169">
        <v>0</v>
      </c>
      <c r="G460" s="169">
        <v>0</v>
      </c>
      <c r="H460" s="169">
        <v>0</v>
      </c>
      <c r="I460" s="169">
        <v>0</v>
      </c>
      <c r="J460" s="169">
        <v>0</v>
      </c>
      <c r="K460" s="169">
        <v>0</v>
      </c>
      <c r="L460" s="169">
        <v>0</v>
      </c>
      <c r="M460" s="169">
        <v>0</v>
      </c>
      <c r="N460" s="169">
        <v>0</v>
      </c>
      <c r="O460" s="169">
        <v>0</v>
      </c>
      <c r="P460" s="169">
        <v>0</v>
      </c>
      <c r="Q460" s="177">
        <v>0</v>
      </c>
      <c r="R460" s="169">
        <v>0</v>
      </c>
      <c r="S460" s="169">
        <v>0</v>
      </c>
      <c r="T460" s="169">
        <v>0</v>
      </c>
      <c r="U460" s="169">
        <v>0</v>
      </c>
      <c r="V460" s="169">
        <v>0</v>
      </c>
      <c r="W460" s="169">
        <v>0</v>
      </c>
      <c r="X460" s="169">
        <v>0</v>
      </c>
      <c r="Y460" s="169">
        <v>0</v>
      </c>
      <c r="Z460" s="169">
        <v>0</v>
      </c>
      <c r="AA460" s="169">
        <v>0</v>
      </c>
      <c r="AB460" s="167"/>
      <c r="AC460" s="167" t="s">
        <v>154</v>
      </c>
      <c r="AD460" s="167"/>
      <c r="AE460" s="168" t="s">
        <v>678</v>
      </c>
      <c r="AF460" s="169">
        <v>0</v>
      </c>
      <c r="AG460" s="169">
        <v>0</v>
      </c>
      <c r="AH460" s="169">
        <v>0</v>
      </c>
      <c r="AI460" s="186">
        <v>0</v>
      </c>
      <c r="AJ460" s="169">
        <v>0</v>
      </c>
      <c r="AK460" s="169">
        <v>0</v>
      </c>
      <c r="AL460" s="169">
        <v>0</v>
      </c>
      <c r="AM460" s="169">
        <v>0</v>
      </c>
      <c r="AN460" s="169">
        <v>0</v>
      </c>
      <c r="AO460" s="169">
        <v>0</v>
      </c>
      <c r="AP460" s="169">
        <v>0</v>
      </c>
      <c r="AQ460" s="169">
        <v>0</v>
      </c>
      <c r="AR460" s="169">
        <v>0</v>
      </c>
      <c r="AS460" s="169">
        <v>0</v>
      </c>
      <c r="AT460" s="169">
        <v>0</v>
      </c>
      <c r="AU460" s="169">
        <v>0</v>
      </c>
      <c r="AV460" s="169">
        <v>0</v>
      </c>
      <c r="AW460" s="169">
        <v>0</v>
      </c>
    </row>
    <row r="461" ht="16.5" customHeight="1" spans="1:49">
      <c r="A461" s="167" t="s">
        <v>671</v>
      </c>
      <c r="B461" s="167" t="s">
        <v>165</v>
      </c>
      <c r="C461" s="167" t="s">
        <v>132</v>
      </c>
      <c r="D461" s="168" t="s">
        <v>679</v>
      </c>
      <c r="E461" s="169">
        <v>0</v>
      </c>
      <c r="F461" s="169">
        <v>0</v>
      </c>
      <c r="G461" s="169">
        <v>0</v>
      </c>
      <c r="H461" s="169">
        <v>0</v>
      </c>
      <c r="I461" s="169">
        <v>0</v>
      </c>
      <c r="J461" s="169">
        <v>0</v>
      </c>
      <c r="K461" s="169">
        <v>0</v>
      </c>
      <c r="L461" s="169">
        <v>0</v>
      </c>
      <c r="M461" s="169">
        <v>0</v>
      </c>
      <c r="N461" s="169">
        <v>0</v>
      </c>
      <c r="O461" s="169">
        <v>0</v>
      </c>
      <c r="P461" s="169">
        <v>0</v>
      </c>
      <c r="Q461" s="177">
        <v>0</v>
      </c>
      <c r="R461" s="169">
        <v>0</v>
      </c>
      <c r="S461" s="169">
        <v>0</v>
      </c>
      <c r="T461" s="169">
        <v>0</v>
      </c>
      <c r="U461" s="169">
        <v>0</v>
      </c>
      <c r="V461" s="169">
        <v>0</v>
      </c>
      <c r="W461" s="169">
        <v>0</v>
      </c>
      <c r="X461" s="169">
        <v>0</v>
      </c>
      <c r="Y461" s="169">
        <v>0</v>
      </c>
      <c r="Z461" s="169">
        <v>0</v>
      </c>
      <c r="AA461" s="169">
        <v>0</v>
      </c>
      <c r="AB461" s="167" t="s">
        <v>671</v>
      </c>
      <c r="AC461" s="167" t="s">
        <v>165</v>
      </c>
      <c r="AD461" s="167" t="s">
        <v>132</v>
      </c>
      <c r="AE461" s="168" t="s">
        <v>679</v>
      </c>
      <c r="AF461" s="169">
        <v>0</v>
      </c>
      <c r="AG461" s="169">
        <v>0</v>
      </c>
      <c r="AH461" s="169">
        <v>0</v>
      </c>
      <c r="AI461" s="186">
        <v>0</v>
      </c>
      <c r="AJ461" s="169">
        <v>0</v>
      </c>
      <c r="AK461" s="169">
        <v>0</v>
      </c>
      <c r="AL461" s="169">
        <v>0</v>
      </c>
      <c r="AM461" s="169">
        <v>0</v>
      </c>
      <c r="AN461" s="169">
        <v>0</v>
      </c>
      <c r="AO461" s="169">
        <v>0</v>
      </c>
      <c r="AP461" s="169">
        <v>0</v>
      </c>
      <c r="AQ461" s="169">
        <v>0</v>
      </c>
      <c r="AR461" s="169">
        <v>0</v>
      </c>
      <c r="AS461" s="169">
        <v>0</v>
      </c>
      <c r="AT461" s="169">
        <v>0</v>
      </c>
      <c r="AU461" s="169">
        <v>0</v>
      </c>
      <c r="AV461" s="169">
        <v>0</v>
      </c>
      <c r="AW461" s="169">
        <v>0</v>
      </c>
    </row>
    <row r="462" ht="16.5" customHeight="1" spans="1:49">
      <c r="A462" s="167"/>
      <c r="B462" s="167" t="s">
        <v>141</v>
      </c>
      <c r="C462" s="167"/>
      <c r="D462" s="168" t="s">
        <v>680</v>
      </c>
      <c r="E462" s="169">
        <v>0</v>
      </c>
      <c r="F462" s="169">
        <v>0</v>
      </c>
      <c r="G462" s="169">
        <v>0</v>
      </c>
      <c r="H462" s="169">
        <v>0</v>
      </c>
      <c r="I462" s="169">
        <v>0</v>
      </c>
      <c r="J462" s="169">
        <v>0</v>
      </c>
      <c r="K462" s="169">
        <v>0</v>
      </c>
      <c r="L462" s="169">
        <v>0</v>
      </c>
      <c r="M462" s="169">
        <v>0</v>
      </c>
      <c r="N462" s="169">
        <v>0</v>
      </c>
      <c r="O462" s="169">
        <v>0</v>
      </c>
      <c r="P462" s="169">
        <v>0</v>
      </c>
      <c r="Q462" s="177">
        <v>0</v>
      </c>
      <c r="R462" s="169">
        <v>0</v>
      </c>
      <c r="S462" s="169">
        <v>0</v>
      </c>
      <c r="T462" s="169">
        <v>0</v>
      </c>
      <c r="U462" s="169">
        <v>0</v>
      </c>
      <c r="V462" s="169">
        <v>0</v>
      </c>
      <c r="W462" s="169">
        <v>0</v>
      </c>
      <c r="X462" s="169">
        <v>0</v>
      </c>
      <c r="Y462" s="169">
        <v>0</v>
      </c>
      <c r="Z462" s="169">
        <v>0</v>
      </c>
      <c r="AA462" s="169">
        <v>0</v>
      </c>
      <c r="AB462" s="167"/>
      <c r="AC462" s="167" t="s">
        <v>141</v>
      </c>
      <c r="AD462" s="167"/>
      <c r="AE462" s="168" t="s">
        <v>680</v>
      </c>
      <c r="AF462" s="169">
        <v>0</v>
      </c>
      <c r="AG462" s="169">
        <v>0</v>
      </c>
      <c r="AH462" s="169">
        <v>0</v>
      </c>
      <c r="AI462" s="186">
        <v>0</v>
      </c>
      <c r="AJ462" s="169">
        <v>0</v>
      </c>
      <c r="AK462" s="169">
        <v>0</v>
      </c>
      <c r="AL462" s="169">
        <v>0</v>
      </c>
      <c r="AM462" s="169">
        <v>0</v>
      </c>
      <c r="AN462" s="169">
        <v>0</v>
      </c>
      <c r="AO462" s="169">
        <v>0</v>
      </c>
      <c r="AP462" s="169">
        <v>0</v>
      </c>
      <c r="AQ462" s="169">
        <v>0</v>
      </c>
      <c r="AR462" s="169">
        <v>0</v>
      </c>
      <c r="AS462" s="169">
        <v>0</v>
      </c>
      <c r="AT462" s="169">
        <v>0</v>
      </c>
      <c r="AU462" s="169">
        <v>0</v>
      </c>
      <c r="AV462" s="169">
        <v>0</v>
      </c>
      <c r="AW462" s="169">
        <v>0</v>
      </c>
    </row>
    <row r="463" ht="16.5" customHeight="1" spans="1:49">
      <c r="A463" s="167" t="s">
        <v>671</v>
      </c>
      <c r="B463" s="167" t="s">
        <v>261</v>
      </c>
      <c r="C463" s="167"/>
      <c r="D463" s="168" t="s">
        <v>681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77">
        <v>0</v>
      </c>
      <c r="R463" s="169">
        <v>0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0</v>
      </c>
      <c r="Y463" s="169">
        <v>0</v>
      </c>
      <c r="Z463" s="169">
        <v>0</v>
      </c>
      <c r="AA463" s="169">
        <v>0</v>
      </c>
      <c r="AB463" s="167" t="s">
        <v>671</v>
      </c>
      <c r="AC463" s="167" t="s">
        <v>261</v>
      </c>
      <c r="AD463" s="167"/>
      <c r="AE463" s="168" t="s">
        <v>681</v>
      </c>
      <c r="AF463" s="169">
        <v>0</v>
      </c>
      <c r="AG463" s="169">
        <v>0</v>
      </c>
      <c r="AH463" s="169">
        <v>0</v>
      </c>
      <c r="AI463" s="186">
        <v>0</v>
      </c>
      <c r="AJ463" s="169">
        <v>0</v>
      </c>
      <c r="AK463" s="169">
        <v>0</v>
      </c>
      <c r="AL463" s="169">
        <v>0</v>
      </c>
      <c r="AM463" s="169">
        <v>0</v>
      </c>
      <c r="AN463" s="169">
        <v>0</v>
      </c>
      <c r="AO463" s="169">
        <v>0</v>
      </c>
      <c r="AP463" s="169">
        <v>0</v>
      </c>
      <c r="AQ463" s="169">
        <v>0</v>
      </c>
      <c r="AR463" s="169">
        <v>0</v>
      </c>
      <c r="AS463" s="169">
        <v>0</v>
      </c>
      <c r="AT463" s="169">
        <v>0</v>
      </c>
      <c r="AU463" s="169">
        <v>0</v>
      </c>
      <c r="AV463" s="169">
        <v>0</v>
      </c>
      <c r="AW463" s="169">
        <v>0</v>
      </c>
    </row>
    <row r="464" ht="16.5" customHeight="1" spans="1:49">
      <c r="A464" s="167" t="s">
        <v>682</v>
      </c>
      <c r="B464" s="167"/>
      <c r="C464" s="167"/>
      <c r="D464" s="168" t="s">
        <v>683</v>
      </c>
      <c r="E464" s="169">
        <v>0</v>
      </c>
      <c r="F464" s="169">
        <v>0</v>
      </c>
      <c r="G464" s="169">
        <v>0</v>
      </c>
      <c r="H464" s="169">
        <v>0</v>
      </c>
      <c r="I464" s="169">
        <v>0</v>
      </c>
      <c r="J464" s="169">
        <v>0</v>
      </c>
      <c r="K464" s="169">
        <v>0</v>
      </c>
      <c r="L464" s="169">
        <v>0</v>
      </c>
      <c r="M464" s="169">
        <v>0</v>
      </c>
      <c r="N464" s="169">
        <v>0</v>
      </c>
      <c r="O464" s="169">
        <v>0</v>
      </c>
      <c r="P464" s="169">
        <v>0</v>
      </c>
      <c r="Q464" s="177">
        <v>0</v>
      </c>
      <c r="R464" s="169">
        <v>0</v>
      </c>
      <c r="S464" s="169">
        <v>0</v>
      </c>
      <c r="T464" s="169">
        <v>0</v>
      </c>
      <c r="U464" s="169">
        <v>0</v>
      </c>
      <c r="V464" s="169">
        <v>0</v>
      </c>
      <c r="W464" s="169">
        <v>0</v>
      </c>
      <c r="X464" s="169">
        <v>0</v>
      </c>
      <c r="Y464" s="169">
        <v>0</v>
      </c>
      <c r="Z464" s="169">
        <v>0</v>
      </c>
      <c r="AA464" s="169">
        <v>0</v>
      </c>
      <c r="AB464" s="167" t="s">
        <v>682</v>
      </c>
      <c r="AC464" s="167"/>
      <c r="AD464" s="167"/>
      <c r="AE464" s="168" t="s">
        <v>683</v>
      </c>
      <c r="AF464" s="169">
        <v>0</v>
      </c>
      <c r="AG464" s="169">
        <v>0</v>
      </c>
      <c r="AH464" s="169">
        <v>0</v>
      </c>
      <c r="AI464" s="186">
        <v>0</v>
      </c>
      <c r="AJ464" s="169">
        <v>0</v>
      </c>
      <c r="AK464" s="169">
        <v>0</v>
      </c>
      <c r="AL464" s="169">
        <v>0</v>
      </c>
      <c r="AM464" s="169">
        <v>0</v>
      </c>
      <c r="AN464" s="169">
        <v>0</v>
      </c>
      <c r="AO464" s="169">
        <v>0</v>
      </c>
      <c r="AP464" s="169">
        <v>0</v>
      </c>
      <c r="AQ464" s="169">
        <v>0</v>
      </c>
      <c r="AR464" s="169">
        <v>0</v>
      </c>
      <c r="AS464" s="169">
        <v>0</v>
      </c>
      <c r="AT464" s="169">
        <v>0</v>
      </c>
      <c r="AU464" s="169">
        <v>0</v>
      </c>
      <c r="AV464" s="169">
        <v>0</v>
      </c>
      <c r="AW464" s="169">
        <v>0</v>
      </c>
    </row>
    <row r="465" ht="16.5" customHeight="1" spans="1:49">
      <c r="A465" s="167" t="s">
        <v>682</v>
      </c>
      <c r="B465" s="167"/>
      <c r="C465" s="167"/>
      <c r="D465" s="168" t="s">
        <v>684</v>
      </c>
      <c r="E465" s="169">
        <v>0</v>
      </c>
      <c r="F465" s="169">
        <v>0</v>
      </c>
      <c r="G465" s="169">
        <v>0</v>
      </c>
      <c r="H465" s="169">
        <v>0</v>
      </c>
      <c r="I465" s="169">
        <v>0</v>
      </c>
      <c r="J465" s="169">
        <v>0</v>
      </c>
      <c r="K465" s="169">
        <v>0</v>
      </c>
      <c r="L465" s="169">
        <v>0</v>
      </c>
      <c r="M465" s="169">
        <v>0</v>
      </c>
      <c r="N465" s="169">
        <v>0</v>
      </c>
      <c r="O465" s="169">
        <v>0</v>
      </c>
      <c r="P465" s="169">
        <v>0</v>
      </c>
      <c r="Q465" s="177">
        <v>0</v>
      </c>
      <c r="R465" s="169">
        <v>0</v>
      </c>
      <c r="S465" s="169">
        <v>0</v>
      </c>
      <c r="T465" s="169">
        <v>0</v>
      </c>
      <c r="U465" s="169">
        <v>0</v>
      </c>
      <c r="V465" s="169">
        <v>0</v>
      </c>
      <c r="W465" s="169">
        <v>0</v>
      </c>
      <c r="X465" s="169">
        <v>0</v>
      </c>
      <c r="Y465" s="169">
        <v>0</v>
      </c>
      <c r="Z465" s="169">
        <v>0</v>
      </c>
      <c r="AA465" s="169">
        <v>0</v>
      </c>
      <c r="AB465" s="195" t="s">
        <v>685</v>
      </c>
      <c r="AC465" s="167"/>
      <c r="AD465" s="167"/>
      <c r="AE465" s="168" t="s">
        <v>684</v>
      </c>
      <c r="AF465" s="169">
        <v>0</v>
      </c>
      <c r="AG465" s="169">
        <v>0</v>
      </c>
      <c r="AH465" s="169">
        <v>0</v>
      </c>
      <c r="AI465" s="186">
        <v>0</v>
      </c>
      <c r="AJ465" s="169">
        <v>0</v>
      </c>
      <c r="AK465" s="169">
        <v>0</v>
      </c>
      <c r="AL465" s="169">
        <v>0</v>
      </c>
      <c r="AM465" s="169">
        <v>0</v>
      </c>
      <c r="AN465" s="169">
        <v>0</v>
      </c>
      <c r="AO465" s="169">
        <v>0</v>
      </c>
      <c r="AP465" s="169">
        <v>0</v>
      </c>
      <c r="AQ465" s="169">
        <v>0</v>
      </c>
      <c r="AR465" s="169">
        <v>0</v>
      </c>
      <c r="AS465" s="169">
        <v>0</v>
      </c>
      <c r="AT465" s="169">
        <v>0</v>
      </c>
      <c r="AU465" s="169">
        <v>0</v>
      </c>
      <c r="AV465" s="169">
        <v>0</v>
      </c>
      <c r="AW465" s="169">
        <v>0</v>
      </c>
    </row>
    <row r="466" ht="16.5" customHeight="1" spans="1:49">
      <c r="A466" s="167" t="s">
        <v>686</v>
      </c>
      <c r="B466" s="167" t="s">
        <v>687</v>
      </c>
      <c r="C466" s="167"/>
      <c r="D466" s="168" t="s">
        <v>688</v>
      </c>
      <c r="E466" s="169">
        <v>0</v>
      </c>
      <c r="F466" s="169">
        <v>0</v>
      </c>
      <c r="G466" s="169">
        <v>0</v>
      </c>
      <c r="H466" s="169">
        <v>0</v>
      </c>
      <c r="I466" s="169">
        <v>0</v>
      </c>
      <c r="J466" s="169">
        <v>0</v>
      </c>
      <c r="K466" s="169">
        <v>0</v>
      </c>
      <c r="L466" s="169">
        <v>0</v>
      </c>
      <c r="M466" s="169">
        <v>0</v>
      </c>
      <c r="N466" s="169">
        <v>0</v>
      </c>
      <c r="O466" s="169">
        <v>0</v>
      </c>
      <c r="P466" s="169">
        <v>0</v>
      </c>
      <c r="Q466" s="177">
        <v>0</v>
      </c>
      <c r="R466" s="169">
        <v>0</v>
      </c>
      <c r="S466" s="169">
        <v>0</v>
      </c>
      <c r="T466" s="169">
        <v>0</v>
      </c>
      <c r="U466" s="169">
        <v>0</v>
      </c>
      <c r="V466" s="169">
        <v>0</v>
      </c>
      <c r="W466" s="169">
        <v>0</v>
      </c>
      <c r="X466" s="169">
        <v>0</v>
      </c>
      <c r="Y466" s="169">
        <v>0</v>
      </c>
      <c r="Z466" s="169">
        <v>0</v>
      </c>
      <c r="AA466" s="169">
        <v>0</v>
      </c>
      <c r="AB466" s="167" t="s">
        <v>686</v>
      </c>
      <c r="AC466" s="167" t="s">
        <v>687</v>
      </c>
      <c r="AD466" s="167"/>
      <c r="AE466" s="168" t="s">
        <v>688</v>
      </c>
      <c r="AF466" s="169">
        <v>0</v>
      </c>
      <c r="AG466" s="169">
        <v>0</v>
      </c>
      <c r="AH466" s="169">
        <v>0</v>
      </c>
      <c r="AI466" s="186">
        <v>0</v>
      </c>
      <c r="AJ466" s="169">
        <v>0</v>
      </c>
      <c r="AK466" s="169">
        <v>0</v>
      </c>
      <c r="AL466" s="169">
        <v>0</v>
      </c>
      <c r="AM466" s="169">
        <v>0</v>
      </c>
      <c r="AN466" s="169">
        <v>0</v>
      </c>
      <c r="AO466" s="169">
        <v>0</v>
      </c>
      <c r="AP466" s="169">
        <v>0</v>
      </c>
      <c r="AQ466" s="169">
        <v>0</v>
      </c>
      <c r="AR466" s="169">
        <v>0</v>
      </c>
      <c r="AS466" s="169">
        <v>0</v>
      </c>
      <c r="AT466" s="169">
        <v>0</v>
      </c>
      <c r="AU466" s="169">
        <v>0</v>
      </c>
      <c r="AV466" s="169">
        <v>0</v>
      </c>
      <c r="AW466" s="169">
        <v>0</v>
      </c>
    </row>
    <row r="467" ht="16.5" customHeight="1" spans="1:49">
      <c r="A467" s="167" t="s">
        <v>689</v>
      </c>
      <c r="B467" s="167"/>
      <c r="C467" s="167"/>
      <c r="D467" s="168" t="s">
        <v>690</v>
      </c>
      <c r="E467" s="169">
        <v>0</v>
      </c>
      <c r="F467" s="169">
        <v>0</v>
      </c>
      <c r="G467" s="169">
        <v>0</v>
      </c>
      <c r="H467" s="169">
        <v>0</v>
      </c>
      <c r="I467" s="169">
        <v>0</v>
      </c>
      <c r="J467" s="169">
        <v>0</v>
      </c>
      <c r="K467" s="169">
        <v>0</v>
      </c>
      <c r="L467" s="169">
        <v>0</v>
      </c>
      <c r="M467" s="169">
        <v>0</v>
      </c>
      <c r="N467" s="169">
        <v>0</v>
      </c>
      <c r="O467" s="169">
        <v>0</v>
      </c>
      <c r="P467" s="169">
        <v>0</v>
      </c>
      <c r="Q467" s="177">
        <v>0</v>
      </c>
      <c r="R467" s="169">
        <v>0</v>
      </c>
      <c r="S467" s="169">
        <v>0</v>
      </c>
      <c r="T467" s="169">
        <v>0</v>
      </c>
      <c r="U467" s="169">
        <v>0</v>
      </c>
      <c r="V467" s="169">
        <v>0</v>
      </c>
      <c r="W467" s="169">
        <v>0</v>
      </c>
      <c r="X467" s="169">
        <v>0</v>
      </c>
      <c r="Y467" s="169">
        <v>0</v>
      </c>
      <c r="Z467" s="169">
        <v>0</v>
      </c>
      <c r="AA467" s="169">
        <v>0</v>
      </c>
      <c r="AB467" s="167" t="s">
        <v>689</v>
      </c>
      <c r="AC467" s="167"/>
      <c r="AD467" s="167"/>
      <c r="AE467" s="168" t="s">
        <v>690</v>
      </c>
      <c r="AF467" s="169">
        <v>0</v>
      </c>
      <c r="AG467" s="169">
        <v>0</v>
      </c>
      <c r="AH467" s="169">
        <v>0</v>
      </c>
      <c r="AI467" s="186">
        <v>0</v>
      </c>
      <c r="AJ467" s="169">
        <v>0</v>
      </c>
      <c r="AK467" s="169">
        <v>0</v>
      </c>
      <c r="AL467" s="169">
        <v>0</v>
      </c>
      <c r="AM467" s="169">
        <v>0</v>
      </c>
      <c r="AN467" s="169">
        <v>0</v>
      </c>
      <c r="AO467" s="169">
        <v>0</v>
      </c>
      <c r="AP467" s="169">
        <v>0</v>
      </c>
      <c r="AQ467" s="169">
        <v>0</v>
      </c>
      <c r="AR467" s="169">
        <v>0</v>
      </c>
      <c r="AS467" s="169">
        <v>0</v>
      </c>
      <c r="AT467" s="169">
        <v>0</v>
      </c>
      <c r="AU467" s="169">
        <v>0</v>
      </c>
      <c r="AV467" s="169">
        <v>0</v>
      </c>
      <c r="AW467" s="169">
        <v>0</v>
      </c>
    </row>
    <row r="468" ht="16.5" customHeight="1" spans="1:49">
      <c r="A468" s="167"/>
      <c r="B468" s="167" t="s">
        <v>132</v>
      </c>
      <c r="C468" s="167"/>
      <c r="D468" s="168" t="s">
        <v>691</v>
      </c>
      <c r="E468" s="169">
        <v>0</v>
      </c>
      <c r="F468" s="169">
        <v>0</v>
      </c>
      <c r="G468" s="169">
        <v>0</v>
      </c>
      <c r="H468" s="169">
        <v>0</v>
      </c>
      <c r="I468" s="169">
        <v>0</v>
      </c>
      <c r="J468" s="169">
        <v>0</v>
      </c>
      <c r="K468" s="169">
        <v>0</v>
      </c>
      <c r="L468" s="169">
        <v>0</v>
      </c>
      <c r="M468" s="169">
        <v>0</v>
      </c>
      <c r="N468" s="169">
        <v>0</v>
      </c>
      <c r="O468" s="169">
        <v>0</v>
      </c>
      <c r="P468" s="169">
        <v>0</v>
      </c>
      <c r="Q468" s="186">
        <v>0</v>
      </c>
      <c r="R468" s="169">
        <v>0</v>
      </c>
      <c r="S468" s="169">
        <v>0</v>
      </c>
      <c r="T468" s="169">
        <v>0</v>
      </c>
      <c r="U468" s="169">
        <v>0</v>
      </c>
      <c r="V468" s="169">
        <v>0</v>
      </c>
      <c r="W468" s="169">
        <v>0</v>
      </c>
      <c r="X468" s="169">
        <v>0</v>
      </c>
      <c r="Y468" s="169">
        <v>0</v>
      </c>
      <c r="Z468" s="169">
        <v>0</v>
      </c>
      <c r="AA468" s="169">
        <v>0</v>
      </c>
      <c r="AB468" s="167"/>
      <c r="AC468" s="167" t="s">
        <v>132</v>
      </c>
      <c r="AD468" s="167"/>
      <c r="AE468" s="168" t="s">
        <v>691</v>
      </c>
      <c r="AF468" s="169">
        <v>0</v>
      </c>
      <c r="AG468" s="169">
        <v>0</v>
      </c>
      <c r="AH468" s="169">
        <v>0</v>
      </c>
      <c r="AI468" s="186">
        <v>0</v>
      </c>
      <c r="AJ468" s="169">
        <v>0</v>
      </c>
      <c r="AK468" s="169">
        <v>0</v>
      </c>
      <c r="AL468" s="169">
        <v>0</v>
      </c>
      <c r="AM468" s="169">
        <v>0</v>
      </c>
      <c r="AN468" s="169">
        <v>0</v>
      </c>
      <c r="AO468" s="169">
        <v>0</v>
      </c>
      <c r="AP468" s="169">
        <v>0</v>
      </c>
      <c r="AQ468" s="169">
        <v>0</v>
      </c>
      <c r="AR468" s="169">
        <v>0</v>
      </c>
      <c r="AS468" s="169">
        <v>0</v>
      </c>
      <c r="AT468" s="169">
        <v>0</v>
      </c>
      <c r="AU468" s="169">
        <v>0</v>
      </c>
      <c r="AV468" s="169">
        <v>0</v>
      </c>
      <c r="AW468" s="169">
        <v>0</v>
      </c>
    </row>
    <row r="469" ht="16.5" customHeight="1" spans="1:49">
      <c r="A469" s="193" t="s">
        <v>692</v>
      </c>
      <c r="B469" s="193" t="s">
        <v>134</v>
      </c>
      <c r="C469" s="193" t="s">
        <v>141</v>
      </c>
      <c r="D469" s="193" t="s">
        <v>693</v>
      </c>
      <c r="E469" s="194">
        <v>0</v>
      </c>
      <c r="F469" s="194">
        <v>0</v>
      </c>
      <c r="G469" s="194">
        <v>0</v>
      </c>
      <c r="H469" s="194">
        <v>0</v>
      </c>
      <c r="I469" s="194">
        <v>0</v>
      </c>
      <c r="J469" s="194">
        <v>0</v>
      </c>
      <c r="K469" s="194">
        <v>0</v>
      </c>
      <c r="L469" s="194">
        <v>0</v>
      </c>
      <c r="M469" s="194">
        <v>0</v>
      </c>
      <c r="N469" s="194">
        <v>0</v>
      </c>
      <c r="O469" s="194">
        <v>0</v>
      </c>
      <c r="P469" s="194">
        <v>0</v>
      </c>
      <c r="Q469" s="194">
        <v>0</v>
      </c>
      <c r="R469" s="194">
        <v>0</v>
      </c>
      <c r="S469" s="194">
        <v>0</v>
      </c>
      <c r="T469" s="194">
        <v>0</v>
      </c>
      <c r="U469" s="194">
        <v>0</v>
      </c>
      <c r="V469" s="194">
        <v>0</v>
      </c>
      <c r="W469" s="194">
        <v>0</v>
      </c>
      <c r="X469" s="194">
        <v>0</v>
      </c>
      <c r="Y469" s="194">
        <v>0</v>
      </c>
      <c r="Z469" s="194">
        <v>0</v>
      </c>
      <c r="AA469" s="194">
        <v>0</v>
      </c>
      <c r="AB469" s="193" t="s">
        <v>692</v>
      </c>
      <c r="AC469" s="193" t="s">
        <v>134</v>
      </c>
      <c r="AD469" s="193" t="s">
        <v>141</v>
      </c>
      <c r="AE469" s="193" t="s">
        <v>693</v>
      </c>
      <c r="AF469" s="169">
        <v>0</v>
      </c>
      <c r="AG469" s="169">
        <v>0</v>
      </c>
      <c r="AH469" s="169">
        <v>0</v>
      </c>
      <c r="AI469" s="186">
        <v>0</v>
      </c>
      <c r="AJ469" s="169">
        <v>0</v>
      </c>
      <c r="AK469" s="169">
        <v>0</v>
      </c>
      <c r="AL469" s="169">
        <v>0</v>
      </c>
      <c r="AM469" s="169">
        <v>0</v>
      </c>
      <c r="AN469" s="169">
        <v>0</v>
      </c>
      <c r="AO469" s="169">
        <v>0</v>
      </c>
      <c r="AP469" s="169">
        <v>0</v>
      </c>
      <c r="AQ469" s="169">
        <v>0</v>
      </c>
      <c r="AR469" s="169">
        <v>0</v>
      </c>
      <c r="AS469" s="169">
        <v>0</v>
      </c>
      <c r="AT469" s="169">
        <v>0</v>
      </c>
      <c r="AU469" s="169">
        <v>0</v>
      </c>
      <c r="AV469" s="169">
        <v>0</v>
      </c>
      <c r="AW469" s="169">
        <v>0</v>
      </c>
    </row>
  </sheetData>
  <mergeCells count="41">
    <mergeCell ref="A1:AA1"/>
    <mergeCell ref="AB1:AW1"/>
    <mergeCell ref="X2:AA2"/>
    <mergeCell ref="AV2:AW2"/>
    <mergeCell ref="E3:AW3"/>
    <mergeCell ref="F4:AA4"/>
    <mergeCell ref="AF4:AI4"/>
    <mergeCell ref="AJ4:AW4"/>
    <mergeCell ref="H5:L5"/>
    <mergeCell ref="M5:Q5"/>
    <mergeCell ref="AK5:AM5"/>
    <mergeCell ref="E4:E6"/>
    <mergeCell ref="F5:F6"/>
    <mergeCell ref="G5:G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B4:AE5"/>
    <mergeCell ref="A3:D5"/>
  </mergeCells>
  <printOptions horizontalCentered="1"/>
  <pageMargins left="0.118110236220472" right="0.118110236220472" top="0.748031496062992" bottom="0.354330708661417" header="0.31496062992126" footer="0.118110236220472"/>
  <pageSetup paperSize="9" pageOrder="overThenDown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showZeros="0" workbookViewId="0">
      <selection activeCell="J71" sqref="J71"/>
    </sheetView>
  </sheetViews>
  <sheetFormatPr defaultColWidth="9" defaultRowHeight="14.25" outlineLevelCol="2"/>
  <cols>
    <col min="1" max="1" width="44.375" style="135" customWidth="1"/>
    <col min="2" max="2" width="15.25" style="136" customWidth="1"/>
    <col min="3" max="16384" width="9" style="135"/>
  </cols>
  <sheetData>
    <row r="1" s="134" customFormat="1" ht="27.75" customHeight="1" spans="1:3">
      <c r="A1" s="137" t="s">
        <v>700</v>
      </c>
      <c r="B1" s="137"/>
      <c r="C1" s="137"/>
    </row>
    <row r="2" s="134" customFormat="1" ht="16.5" customHeight="1" spans="1:2">
      <c r="A2" s="134" t="s">
        <v>701</v>
      </c>
      <c r="B2" s="138"/>
    </row>
    <row r="3" s="134" customFormat="1" ht="16.5" customHeight="1" spans="1:2">
      <c r="A3" s="139" t="s">
        <v>702</v>
      </c>
      <c r="B3" s="140"/>
    </row>
    <row r="4" s="134" customFormat="1" ht="16.5" customHeight="1" spans="1:2">
      <c r="A4" s="141" t="s">
        <v>703</v>
      </c>
      <c r="B4" s="142" t="s">
        <v>77</v>
      </c>
    </row>
    <row r="5" s="134" customFormat="1" ht="16.5" customHeight="1" spans="1:2">
      <c r="A5" s="100" t="s">
        <v>704</v>
      </c>
      <c r="B5" s="143">
        <f t="shared" ref="B5" si="0">B6+B7+B43</f>
        <v>365823.36</v>
      </c>
    </row>
    <row r="6" s="134" customFormat="1" ht="16.5" customHeight="1" spans="1:2">
      <c r="A6" s="100" t="s">
        <v>705</v>
      </c>
      <c r="B6" s="143">
        <v>5600</v>
      </c>
    </row>
    <row r="7" s="134" customFormat="1" ht="16.5" customHeight="1" spans="1:2">
      <c r="A7" s="100" t="s">
        <v>706</v>
      </c>
      <c r="B7" s="144">
        <v>323538.36</v>
      </c>
    </row>
    <row r="8" s="134" customFormat="1" ht="16.5" customHeight="1" spans="1:2">
      <c r="A8" s="145" t="s">
        <v>707</v>
      </c>
      <c r="B8" s="143">
        <v>1618</v>
      </c>
    </row>
    <row r="9" s="134" customFormat="1" ht="16.5" customHeight="1" spans="1:2">
      <c r="A9" s="145" t="s">
        <v>708</v>
      </c>
      <c r="B9" s="143">
        <v>88557</v>
      </c>
    </row>
    <row r="10" s="134" customFormat="1" ht="16.5" customHeight="1" spans="1:2">
      <c r="A10" s="145" t="s">
        <v>709</v>
      </c>
      <c r="B10" s="143">
        <v>31802</v>
      </c>
    </row>
    <row r="11" s="134" customFormat="1" ht="16.5" customHeight="1" spans="1:2">
      <c r="A11" s="145" t="s">
        <v>710</v>
      </c>
      <c r="B11" s="143">
        <v>3240</v>
      </c>
    </row>
    <row r="12" s="134" customFormat="1" ht="16.5" customHeight="1" spans="1:2">
      <c r="A12" s="145" t="s">
        <v>711</v>
      </c>
      <c r="B12" s="143">
        <v>0</v>
      </c>
    </row>
    <row r="13" s="134" customFormat="1" ht="16.5" customHeight="1" spans="1:2">
      <c r="A13" s="145" t="s">
        <v>712</v>
      </c>
      <c r="B13" s="143">
        <v>215</v>
      </c>
    </row>
    <row r="14" s="134" customFormat="1" ht="16.5" customHeight="1" spans="1:2">
      <c r="A14" s="145" t="s">
        <v>713</v>
      </c>
      <c r="B14" s="143">
        <v>2503</v>
      </c>
    </row>
    <row r="15" s="134" customFormat="1" ht="16.5" customHeight="1" spans="1:2">
      <c r="A15" s="145" t="s">
        <v>714</v>
      </c>
      <c r="B15" s="143">
        <v>4776</v>
      </c>
    </row>
    <row r="16" s="134" customFormat="1" ht="16.5" customHeight="1" spans="1:2">
      <c r="A16" s="146" t="s">
        <v>715</v>
      </c>
      <c r="B16" s="143">
        <v>180</v>
      </c>
    </row>
    <row r="17" s="134" customFormat="1" ht="16.5" customHeight="1" spans="1:2">
      <c r="A17" s="146" t="s">
        <v>716</v>
      </c>
      <c r="B17" s="143">
        <v>0</v>
      </c>
    </row>
    <row r="18" s="134" customFormat="1" ht="16.5" customHeight="1" spans="1:2">
      <c r="A18" s="145" t="s">
        <v>717</v>
      </c>
      <c r="B18" s="143">
        <v>0</v>
      </c>
    </row>
    <row r="19" s="134" customFormat="1" ht="16.5" customHeight="1" spans="1:2">
      <c r="A19" s="146" t="s">
        <v>718</v>
      </c>
      <c r="B19" s="143">
        <v>15677</v>
      </c>
    </row>
    <row r="20" s="134" customFormat="1" ht="16.5" customHeight="1" spans="1:2">
      <c r="A20" s="146" t="s">
        <v>719</v>
      </c>
      <c r="B20" s="143">
        <v>14528</v>
      </c>
    </row>
    <row r="21" s="134" customFormat="1" ht="16.5" customHeight="1" spans="1:2">
      <c r="A21" s="147" t="s">
        <v>720</v>
      </c>
      <c r="B21" s="143">
        <v>0</v>
      </c>
    </row>
    <row r="22" s="134" customFormat="1" ht="16.5" customHeight="1" spans="1:2">
      <c r="A22" s="147" t="s">
        <v>721</v>
      </c>
      <c r="B22" s="143">
        <v>0</v>
      </c>
    </row>
    <row r="23" s="134" customFormat="1" ht="16.5" customHeight="1" spans="1:2">
      <c r="A23" s="147" t="s">
        <v>722</v>
      </c>
      <c r="B23" s="143">
        <v>0</v>
      </c>
    </row>
    <row r="24" s="134" customFormat="1" ht="16.5" customHeight="1" spans="1:2">
      <c r="A24" s="147" t="s">
        <v>723</v>
      </c>
      <c r="B24" s="143">
        <v>1582</v>
      </c>
    </row>
    <row r="25" s="134" customFormat="1" ht="16.5" customHeight="1" spans="1:2">
      <c r="A25" s="147" t="s">
        <v>724</v>
      </c>
      <c r="B25" s="143">
        <v>28588</v>
      </c>
    </row>
    <row r="26" s="134" customFormat="1" ht="16.5" customHeight="1" spans="1:2">
      <c r="A26" s="147" t="s">
        <v>725</v>
      </c>
      <c r="B26" s="143">
        <v>20</v>
      </c>
    </row>
    <row r="27" s="134" customFormat="1" ht="16.5" customHeight="1" spans="1:2">
      <c r="A27" s="147" t="s">
        <v>726</v>
      </c>
      <c r="B27" s="143">
        <v>506</v>
      </c>
    </row>
    <row r="28" s="134" customFormat="1" ht="16.5" customHeight="1" spans="1:2">
      <c r="A28" s="147" t="s">
        <v>727</v>
      </c>
      <c r="B28" s="143">
        <v>35088</v>
      </c>
    </row>
    <row r="29" s="134" customFormat="1" ht="16.5" customHeight="1" spans="1:2">
      <c r="A29" s="147" t="s">
        <v>728</v>
      </c>
      <c r="B29" s="143">
        <v>46501</v>
      </c>
    </row>
    <row r="30" s="134" customFormat="1" ht="16.5" customHeight="1" spans="1:2">
      <c r="A30" s="147" t="s">
        <v>729</v>
      </c>
      <c r="B30" s="143">
        <v>1285</v>
      </c>
    </row>
    <row r="31" s="134" customFormat="1" ht="16.5" customHeight="1" spans="1:2">
      <c r="A31" s="147" t="s">
        <v>730</v>
      </c>
      <c r="B31" s="143">
        <v>0</v>
      </c>
    </row>
    <row r="32" s="134" customFormat="1" ht="16.5" customHeight="1" spans="1:2">
      <c r="A32" s="147" t="s">
        <v>731</v>
      </c>
      <c r="B32" s="143">
        <v>23538.36</v>
      </c>
    </row>
    <row r="33" s="134" customFormat="1" ht="16.5" customHeight="1" spans="1:2">
      <c r="A33" s="147" t="s">
        <v>732</v>
      </c>
      <c r="B33" s="143">
        <v>8554</v>
      </c>
    </row>
    <row r="34" s="134" customFormat="1" ht="16.5" customHeight="1" spans="1:2">
      <c r="A34" s="147" t="s">
        <v>733</v>
      </c>
      <c r="B34" s="143">
        <v>0</v>
      </c>
    </row>
    <row r="35" s="134" customFormat="1" ht="16.5" customHeight="1" spans="1:2">
      <c r="A35" s="147" t="s">
        <v>734</v>
      </c>
      <c r="B35" s="143">
        <v>0</v>
      </c>
    </row>
    <row r="36" s="134" customFormat="1" ht="16.5" customHeight="1" spans="1:2">
      <c r="A36" s="147" t="s">
        <v>735</v>
      </c>
      <c r="B36" s="143">
        <v>0</v>
      </c>
    </row>
    <row r="37" s="134" customFormat="1" ht="16.5" customHeight="1" spans="1:2">
      <c r="A37" s="147" t="s">
        <v>736</v>
      </c>
      <c r="B37" s="143">
        <v>0</v>
      </c>
    </row>
    <row r="38" s="134" customFormat="1" ht="16.5" customHeight="1" spans="1:2">
      <c r="A38" s="147" t="s">
        <v>737</v>
      </c>
      <c r="B38" s="143">
        <v>6116</v>
      </c>
    </row>
    <row r="39" s="134" customFormat="1" ht="16.5" customHeight="1" spans="1:2">
      <c r="A39" s="147" t="s">
        <v>738</v>
      </c>
      <c r="B39" s="143">
        <v>95</v>
      </c>
    </row>
    <row r="40" s="134" customFormat="1" ht="16.5" customHeight="1" spans="1:2">
      <c r="A40" s="147" t="s">
        <v>739</v>
      </c>
      <c r="B40" s="143">
        <v>150</v>
      </c>
    </row>
    <row r="41" s="134" customFormat="1" ht="16.5" customHeight="1" spans="1:2">
      <c r="A41" s="147" t="s">
        <v>740</v>
      </c>
      <c r="B41" s="143">
        <v>0</v>
      </c>
    </row>
    <row r="42" s="134" customFormat="1" ht="16.5" customHeight="1" spans="1:2">
      <c r="A42" s="146" t="s">
        <v>741</v>
      </c>
      <c r="B42" s="143">
        <v>8419</v>
      </c>
    </row>
    <row r="43" s="134" customFormat="1" ht="16.5" customHeight="1" spans="1:2">
      <c r="A43" s="100" t="s">
        <v>742</v>
      </c>
      <c r="B43" s="143">
        <v>36685</v>
      </c>
    </row>
    <row r="44" s="134" customFormat="1" ht="16.5" customHeight="1" spans="1:2">
      <c r="A44" s="148" t="s">
        <v>743</v>
      </c>
      <c r="B44" s="143">
        <v>3573</v>
      </c>
    </row>
    <row r="45" s="134" customFormat="1" ht="16.5" customHeight="1" spans="1:2">
      <c r="A45" s="148" t="s">
        <v>744</v>
      </c>
      <c r="B45" s="143">
        <v>0</v>
      </c>
    </row>
    <row r="46" s="134" customFormat="1" ht="16.5" customHeight="1" spans="1:2">
      <c r="A46" s="148" t="s">
        <v>745</v>
      </c>
      <c r="B46" s="143">
        <v>0</v>
      </c>
    </row>
    <row r="47" s="134" customFormat="1" ht="16.5" customHeight="1" spans="1:2">
      <c r="A47" s="148" t="s">
        <v>746</v>
      </c>
      <c r="B47" s="143">
        <v>23</v>
      </c>
    </row>
    <row r="48" s="134" customFormat="1" ht="16.5" customHeight="1" spans="1:2">
      <c r="A48" s="148" t="s">
        <v>747</v>
      </c>
      <c r="B48" s="143">
        <v>989</v>
      </c>
    </row>
    <row r="49" s="134" customFormat="1" ht="16.5" customHeight="1" spans="1:2">
      <c r="A49" s="148" t="s">
        <v>748</v>
      </c>
      <c r="B49" s="143">
        <v>287</v>
      </c>
    </row>
    <row r="50" s="134" customFormat="1" ht="16.5" customHeight="1" spans="1:2">
      <c r="A50" s="148" t="s">
        <v>749</v>
      </c>
      <c r="B50" s="143">
        <v>551</v>
      </c>
    </row>
    <row r="51" s="134" customFormat="1" ht="16.5" customHeight="1" spans="1:2">
      <c r="A51" s="148" t="s">
        <v>750</v>
      </c>
      <c r="B51" s="143">
        <v>3015</v>
      </c>
    </row>
    <row r="52" s="134" customFormat="1" ht="16.5" customHeight="1" spans="1:2">
      <c r="A52" s="149" t="s">
        <v>751</v>
      </c>
      <c r="B52" s="143">
        <v>2774</v>
      </c>
    </row>
    <row r="53" s="134" customFormat="1" ht="16.5" customHeight="1" spans="1:2">
      <c r="A53" s="149" t="s">
        <v>752</v>
      </c>
      <c r="B53" s="143">
        <v>3932</v>
      </c>
    </row>
    <row r="54" s="134" customFormat="1" ht="16.5" customHeight="1" spans="1:2">
      <c r="A54" s="149" t="s">
        <v>753</v>
      </c>
      <c r="B54" s="143">
        <v>121</v>
      </c>
    </row>
    <row r="55" s="134" customFormat="1" ht="16.5" customHeight="1" spans="1:2">
      <c r="A55" s="149" t="s">
        <v>754</v>
      </c>
      <c r="B55" s="143">
        <v>11356</v>
      </c>
    </row>
    <row r="56" s="134" customFormat="1" ht="16.5" customHeight="1" spans="1:2">
      <c r="A56" s="149" t="s">
        <v>755</v>
      </c>
      <c r="B56" s="143">
        <v>4118</v>
      </c>
    </row>
    <row r="57" s="134" customFormat="1" ht="16.5" customHeight="1" spans="1:2">
      <c r="A57" s="149" t="s">
        <v>756</v>
      </c>
      <c r="B57" s="143">
        <v>195</v>
      </c>
    </row>
    <row r="58" s="134" customFormat="1" ht="16.5" customHeight="1" spans="1:2">
      <c r="A58" s="149" t="s">
        <v>757</v>
      </c>
      <c r="B58" s="143">
        <v>793</v>
      </c>
    </row>
    <row r="59" s="134" customFormat="1" ht="16.5" customHeight="1" spans="1:2">
      <c r="A59" s="149" t="s">
        <v>758</v>
      </c>
      <c r="B59" s="143">
        <v>46</v>
      </c>
    </row>
    <row r="60" s="134" customFormat="1" ht="16.5" customHeight="1" spans="1:2">
      <c r="A60" s="149" t="s">
        <v>759</v>
      </c>
      <c r="B60" s="143">
        <v>352</v>
      </c>
    </row>
    <row r="61" s="134" customFormat="1" ht="16.5" customHeight="1" spans="1:2">
      <c r="A61" s="149" t="s">
        <v>760</v>
      </c>
      <c r="B61" s="143">
        <v>3270</v>
      </c>
    </row>
    <row r="62" s="134" customFormat="1" ht="16.5" customHeight="1" spans="1:2">
      <c r="A62" s="149" t="s">
        <v>761</v>
      </c>
      <c r="B62" s="143">
        <v>221</v>
      </c>
    </row>
    <row r="63" s="134" customFormat="1" ht="16.5" customHeight="1" spans="1:2">
      <c r="A63" s="149" t="s">
        <v>762</v>
      </c>
      <c r="B63" s="143">
        <v>1069</v>
      </c>
    </row>
    <row r="64" s="134" customFormat="1" ht="16.5" customHeight="1" spans="1:2">
      <c r="A64" s="150" t="s">
        <v>763</v>
      </c>
      <c r="B64" s="143">
        <v>0</v>
      </c>
    </row>
  </sheetData>
  <mergeCells count="2">
    <mergeCell ref="A1:C1"/>
    <mergeCell ref="A3:B3"/>
  </mergeCells>
  <conditionalFormatting sqref="A7:A42">
    <cfRule type="cellIs" dxfId="0" priority="3" stopIfTrue="1" operator="equal">
      <formula>0</formula>
    </cfRule>
  </conditionalFormatting>
  <printOptions horizontalCentered="1"/>
  <pageMargins left="0.15748031496063" right="0.15748031496063" top="0.984251968503937" bottom="0.78740157480315" header="0.511811023622047" footer="0.511811023622047"/>
  <pageSetup paperSize="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7" sqref="A7:J7"/>
    </sheetView>
  </sheetViews>
  <sheetFormatPr defaultColWidth="8.75" defaultRowHeight="13.5" outlineLevelRow="6"/>
  <cols>
    <col min="1" max="1" width="30.25" style="20" customWidth="1"/>
    <col min="2" max="9" width="8.75" style="20"/>
    <col min="10" max="10" width="18.75" style="20" customWidth="1"/>
    <col min="11" max="16384" width="8.75" style="20"/>
  </cols>
  <sheetData>
    <row r="1" ht="30" customHeight="1" spans="1:10">
      <c r="A1" s="122" t="s">
        <v>764</v>
      </c>
      <c r="B1" s="122"/>
      <c r="C1" s="122"/>
      <c r="D1" s="122"/>
      <c r="E1" s="122"/>
      <c r="F1" s="122"/>
      <c r="G1" s="122"/>
      <c r="H1" s="122"/>
      <c r="I1" s="122"/>
      <c r="J1" s="122"/>
    </row>
    <row r="2" ht="24" customHeight="1" spans="1:10">
      <c r="A2" s="123" t="s">
        <v>765</v>
      </c>
      <c r="B2" s="124"/>
      <c r="C2" s="124"/>
      <c r="D2" s="124"/>
      <c r="E2" s="124"/>
      <c r="F2" s="124"/>
      <c r="G2" s="124"/>
      <c r="H2" s="124"/>
      <c r="I2" s="124"/>
      <c r="J2" s="133" t="s">
        <v>766</v>
      </c>
    </row>
    <row r="3" ht="27" customHeight="1" spans="1:10">
      <c r="A3" s="125" t="s">
        <v>767</v>
      </c>
      <c r="B3" s="126" t="s">
        <v>768</v>
      </c>
      <c r="C3" s="127"/>
      <c r="D3" s="128"/>
      <c r="E3" s="126" t="s">
        <v>769</v>
      </c>
      <c r="F3" s="127"/>
      <c r="G3" s="128"/>
      <c r="H3" s="126" t="s">
        <v>770</v>
      </c>
      <c r="I3" s="127"/>
      <c r="J3" s="128"/>
    </row>
    <row r="4" ht="27" spans="1:10">
      <c r="A4" s="125"/>
      <c r="B4" s="125" t="s">
        <v>771</v>
      </c>
      <c r="C4" s="125" t="s">
        <v>772</v>
      </c>
      <c r="D4" s="125" t="s">
        <v>773</v>
      </c>
      <c r="E4" s="125" t="s">
        <v>771</v>
      </c>
      <c r="F4" s="125" t="s">
        <v>772</v>
      </c>
      <c r="G4" s="125" t="s">
        <v>773</v>
      </c>
      <c r="H4" s="125" t="s">
        <v>771</v>
      </c>
      <c r="I4" s="125" t="s">
        <v>772</v>
      </c>
      <c r="J4" s="125" t="s">
        <v>773</v>
      </c>
    </row>
    <row r="5" ht="39" customHeight="1" spans="1:10">
      <c r="A5" s="129" t="s">
        <v>774</v>
      </c>
      <c r="B5" s="130"/>
      <c r="C5" s="130"/>
      <c r="D5" s="130"/>
      <c r="E5" s="130"/>
      <c r="F5" s="130"/>
      <c r="G5" s="130"/>
      <c r="H5" s="130"/>
      <c r="I5" s="130"/>
      <c r="J5" s="82"/>
    </row>
    <row r="6" ht="39" customHeight="1" spans="1:10">
      <c r="A6" s="125" t="s">
        <v>775</v>
      </c>
      <c r="B6" s="131"/>
      <c r="C6" s="131"/>
      <c r="D6" s="131"/>
      <c r="E6" s="131"/>
      <c r="F6" s="131"/>
      <c r="G6" s="131"/>
      <c r="H6" s="131"/>
      <c r="I6" s="131"/>
      <c r="J6" s="131"/>
    </row>
    <row r="7" ht="45" customHeight="1" spans="1:10">
      <c r="A7" s="132" t="s">
        <v>776</v>
      </c>
      <c r="B7" s="132"/>
      <c r="C7" s="132"/>
      <c r="D7" s="132"/>
      <c r="E7" s="132"/>
      <c r="F7" s="132"/>
      <c r="G7" s="132"/>
      <c r="H7" s="132"/>
      <c r="I7" s="132"/>
      <c r="J7" s="132"/>
    </row>
  </sheetData>
  <mergeCells count="5">
    <mergeCell ref="A1:J1"/>
    <mergeCell ref="B3:D3"/>
    <mergeCell ref="E3:G3"/>
    <mergeCell ref="H3:J3"/>
    <mergeCell ref="A7:J7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Zeros="0" workbookViewId="0">
      <selection activeCell="A1" sqref="A1:E1"/>
    </sheetView>
  </sheetViews>
  <sheetFormatPr defaultColWidth="9" defaultRowHeight="13.5" outlineLevelCol="4"/>
  <cols>
    <col min="1" max="1" width="29.625" customWidth="1"/>
    <col min="2" max="2" width="8" customWidth="1"/>
    <col min="3" max="3" width="7.375" customWidth="1"/>
    <col min="4" max="5" width="8" customWidth="1"/>
  </cols>
  <sheetData>
    <row r="1" ht="22.5" spans="1:5">
      <c r="A1" s="93" t="s">
        <v>777</v>
      </c>
      <c r="B1" s="93"/>
      <c r="C1" s="93"/>
      <c r="D1" s="93"/>
      <c r="E1" s="93"/>
    </row>
    <row r="2" ht="14.25" spans="1:5">
      <c r="A2" s="112" t="s">
        <v>778</v>
      </c>
      <c r="B2" s="104"/>
      <c r="C2" s="104"/>
      <c r="D2" s="113" t="s">
        <v>26</v>
      </c>
      <c r="E2" s="113"/>
    </row>
    <row r="3" ht="18.75" spans="1:5">
      <c r="A3" s="95" t="s">
        <v>779</v>
      </c>
      <c r="B3" s="96"/>
      <c r="C3" s="96"/>
      <c r="D3" s="96"/>
      <c r="E3" s="106"/>
    </row>
    <row r="4" ht="14.25" spans="1:5">
      <c r="A4" s="87" t="s">
        <v>780</v>
      </c>
      <c r="B4" s="87" t="s">
        <v>781</v>
      </c>
      <c r="C4" s="87" t="s">
        <v>782</v>
      </c>
      <c r="D4" s="87" t="s">
        <v>783</v>
      </c>
      <c r="E4" s="87" t="s">
        <v>77</v>
      </c>
    </row>
    <row r="5" spans="1:5">
      <c r="A5" s="114" t="s">
        <v>784</v>
      </c>
      <c r="B5" s="99"/>
      <c r="C5" s="99"/>
      <c r="D5" s="99"/>
      <c r="E5" s="99">
        <f>SUM(B5:D5)</f>
        <v>0</v>
      </c>
    </row>
    <row r="6" spans="1:5">
      <c r="A6" s="114" t="s">
        <v>785</v>
      </c>
      <c r="B6" s="99"/>
      <c r="C6" s="99"/>
      <c r="D6" s="99"/>
      <c r="E6" s="99">
        <f t="shared" ref="E6:E40" si="0">SUM(B6:D6)</f>
        <v>0</v>
      </c>
    </row>
    <row r="7" spans="1:5">
      <c r="A7" s="114" t="s">
        <v>786</v>
      </c>
      <c r="B7" s="99"/>
      <c r="C7" s="99"/>
      <c r="D7" s="99"/>
      <c r="E7" s="99">
        <f t="shared" si="0"/>
        <v>0</v>
      </c>
    </row>
    <row r="8" spans="1:5">
      <c r="A8" s="115" t="s">
        <v>787</v>
      </c>
      <c r="B8" s="99"/>
      <c r="C8" s="99"/>
      <c r="D8" s="99"/>
      <c r="E8" s="99">
        <f t="shared" si="0"/>
        <v>0</v>
      </c>
    </row>
    <row r="9" spans="1:5">
      <c r="A9" s="115" t="s">
        <v>788</v>
      </c>
      <c r="B9" s="99"/>
      <c r="C9" s="99"/>
      <c r="D9" s="99"/>
      <c r="E9" s="99">
        <f t="shared" si="0"/>
        <v>0</v>
      </c>
    </row>
    <row r="10" spans="1:5">
      <c r="A10" s="114" t="s">
        <v>789</v>
      </c>
      <c r="B10" s="99"/>
      <c r="C10" s="99"/>
      <c r="D10" s="99"/>
      <c r="E10" s="99">
        <f t="shared" si="0"/>
        <v>0</v>
      </c>
    </row>
    <row r="11" spans="1:5">
      <c r="A11" s="114" t="s">
        <v>790</v>
      </c>
      <c r="B11" s="99">
        <v>100000</v>
      </c>
      <c r="C11" s="99"/>
      <c r="D11" s="99"/>
      <c r="E11" s="99">
        <f t="shared" si="0"/>
        <v>100000</v>
      </c>
    </row>
    <row r="12" spans="1:5">
      <c r="A12" s="114" t="s">
        <v>791</v>
      </c>
      <c r="B12" s="99"/>
      <c r="C12" s="99"/>
      <c r="D12" s="99"/>
      <c r="E12" s="99">
        <f t="shared" si="0"/>
        <v>0</v>
      </c>
    </row>
    <row r="13" spans="1:5">
      <c r="A13" s="114" t="s">
        <v>792</v>
      </c>
      <c r="B13" s="99"/>
      <c r="C13" s="99"/>
      <c r="D13" s="99"/>
      <c r="E13" s="99">
        <f t="shared" si="0"/>
        <v>0</v>
      </c>
    </row>
    <row r="14" spans="1:5">
      <c r="A14" s="114" t="s">
        <v>793</v>
      </c>
      <c r="B14" s="99">
        <v>150</v>
      </c>
      <c r="C14" s="99"/>
      <c r="D14" s="99"/>
      <c r="E14" s="99">
        <f t="shared" si="0"/>
        <v>150</v>
      </c>
    </row>
    <row r="15" spans="1:5">
      <c r="A15" s="114" t="s">
        <v>794</v>
      </c>
      <c r="B15" s="99"/>
      <c r="C15" s="99"/>
      <c r="D15" s="99"/>
      <c r="E15" s="99">
        <f t="shared" si="0"/>
        <v>0</v>
      </c>
    </row>
    <row r="16" spans="1:5">
      <c r="A16" s="114" t="s">
        <v>795</v>
      </c>
      <c r="B16" s="99"/>
      <c r="C16" s="99"/>
      <c r="D16" s="99"/>
      <c r="E16" s="99">
        <f t="shared" si="0"/>
        <v>0</v>
      </c>
    </row>
    <row r="17" spans="1:5">
      <c r="A17" s="114" t="s">
        <v>796</v>
      </c>
      <c r="B17" s="99"/>
      <c r="C17" s="99"/>
      <c r="D17" s="99"/>
      <c r="E17" s="99">
        <f t="shared" si="0"/>
        <v>0</v>
      </c>
    </row>
    <row r="18" spans="1:5">
      <c r="A18" s="114" t="s">
        <v>797</v>
      </c>
      <c r="B18" s="99">
        <v>450</v>
      </c>
      <c r="C18" s="99"/>
      <c r="D18" s="99"/>
      <c r="E18" s="99">
        <f t="shared" si="0"/>
        <v>450</v>
      </c>
    </row>
    <row r="19" spans="1:5">
      <c r="A19" s="114" t="s">
        <v>798</v>
      </c>
      <c r="B19" s="99"/>
      <c r="C19" s="99"/>
      <c r="D19" s="99"/>
      <c r="E19" s="99">
        <f t="shared" si="0"/>
        <v>0</v>
      </c>
    </row>
    <row r="20" spans="1:5">
      <c r="A20" s="114" t="s">
        <v>799</v>
      </c>
      <c r="B20" s="99"/>
      <c r="C20" s="99"/>
      <c r="D20" s="99"/>
      <c r="E20" s="99">
        <f t="shared" si="0"/>
        <v>0</v>
      </c>
    </row>
    <row r="21" spans="1:5">
      <c r="A21" s="114"/>
      <c r="B21" s="99"/>
      <c r="C21" s="99"/>
      <c r="D21" s="99"/>
      <c r="E21" s="99">
        <f t="shared" si="0"/>
        <v>0</v>
      </c>
    </row>
    <row r="22" spans="1:5">
      <c r="A22" s="116"/>
      <c r="B22" s="99"/>
      <c r="C22" s="99"/>
      <c r="D22" s="99"/>
      <c r="E22" s="99">
        <f t="shared" si="0"/>
        <v>0</v>
      </c>
    </row>
    <row r="23" spans="1:5">
      <c r="A23" s="116"/>
      <c r="B23" s="99"/>
      <c r="C23" s="99"/>
      <c r="D23" s="99"/>
      <c r="E23" s="99">
        <f t="shared" si="0"/>
        <v>0</v>
      </c>
    </row>
    <row r="24" spans="1:5">
      <c r="A24" s="116"/>
      <c r="B24" s="99"/>
      <c r="C24" s="99"/>
      <c r="D24" s="99"/>
      <c r="E24" s="99">
        <f t="shared" si="0"/>
        <v>0</v>
      </c>
    </row>
    <row r="25" spans="1:5">
      <c r="A25" s="116"/>
      <c r="B25" s="99"/>
      <c r="C25" s="99"/>
      <c r="D25" s="99"/>
      <c r="E25" s="99">
        <f t="shared" si="0"/>
        <v>0</v>
      </c>
    </row>
    <row r="26" spans="1:5">
      <c r="A26" s="116"/>
      <c r="B26" s="99"/>
      <c r="C26" s="99"/>
      <c r="D26" s="99"/>
      <c r="E26" s="99">
        <f t="shared" si="0"/>
        <v>0</v>
      </c>
    </row>
    <row r="27" spans="1:5">
      <c r="A27" s="116"/>
      <c r="B27" s="99"/>
      <c r="C27" s="99"/>
      <c r="D27" s="99"/>
      <c r="E27" s="99">
        <f t="shared" si="0"/>
        <v>0</v>
      </c>
    </row>
    <row r="28" spans="1:5">
      <c r="A28" s="117" t="s">
        <v>800</v>
      </c>
      <c r="B28" s="99">
        <f>SUM(B5:B27)</f>
        <v>100600</v>
      </c>
      <c r="C28" s="99"/>
      <c r="D28" s="99"/>
      <c r="E28" s="99">
        <f t="shared" si="0"/>
        <v>100600</v>
      </c>
    </row>
    <row r="29" s="105" customFormat="1" ht="20.1" customHeight="1" spans="1:5">
      <c r="A29" s="118" t="s">
        <v>801</v>
      </c>
      <c r="B29" s="108">
        <f>B30+B33+B34+B36+B37</f>
        <v>0</v>
      </c>
      <c r="C29" s="108">
        <f t="shared" ref="C29:D29" si="1">C30+C33+C34+C36+C37</f>
        <v>8429</v>
      </c>
      <c r="D29" s="108">
        <f t="shared" si="1"/>
        <v>18000</v>
      </c>
      <c r="E29" s="99">
        <f t="shared" si="0"/>
        <v>26429</v>
      </c>
    </row>
    <row r="30" s="105" customFormat="1" ht="20.1" customHeight="1" spans="1:5">
      <c r="A30" s="119" t="s">
        <v>802</v>
      </c>
      <c r="B30" s="108">
        <f>B31+B32</f>
        <v>0</v>
      </c>
      <c r="C30" s="108">
        <f t="shared" ref="C30:D30" si="2">C31+C32</f>
        <v>8429</v>
      </c>
      <c r="D30" s="108">
        <f t="shared" si="2"/>
        <v>0</v>
      </c>
      <c r="E30" s="99">
        <f t="shared" si="0"/>
        <v>8429</v>
      </c>
    </row>
    <row r="31" s="105" customFormat="1" ht="20.1" customHeight="1" spans="1:5">
      <c r="A31" s="119" t="s">
        <v>803</v>
      </c>
      <c r="B31" s="108"/>
      <c r="C31" s="108">
        <v>8429</v>
      </c>
      <c r="D31" s="108"/>
      <c r="E31" s="99">
        <f t="shared" si="0"/>
        <v>8429</v>
      </c>
    </row>
    <row r="32" s="105" customFormat="1" ht="20.1" customHeight="1" spans="1:5">
      <c r="A32" s="119" t="s">
        <v>804</v>
      </c>
      <c r="B32" s="108"/>
      <c r="C32" s="108"/>
      <c r="D32" s="108"/>
      <c r="E32" s="99">
        <f t="shared" si="0"/>
        <v>0</v>
      </c>
    </row>
    <row r="33" s="105" customFormat="1" ht="20.1" customHeight="1" spans="1:5">
      <c r="A33" s="119" t="s">
        <v>805</v>
      </c>
      <c r="B33" s="108"/>
      <c r="C33" s="108"/>
      <c r="D33" s="108">
        <v>18000</v>
      </c>
      <c r="E33" s="99">
        <f t="shared" si="0"/>
        <v>18000</v>
      </c>
    </row>
    <row r="34" s="105" customFormat="1" ht="20.1" customHeight="1" spans="1:5">
      <c r="A34" s="119" t="s">
        <v>806</v>
      </c>
      <c r="B34" s="108"/>
      <c r="C34" s="108"/>
      <c r="D34" s="108"/>
      <c r="E34" s="99">
        <f t="shared" si="0"/>
        <v>0</v>
      </c>
    </row>
    <row r="35" s="105" customFormat="1" ht="20.1" customHeight="1" spans="1:5">
      <c r="A35" s="120" t="s">
        <v>807</v>
      </c>
      <c r="B35" s="108"/>
      <c r="C35" s="108"/>
      <c r="D35" s="108"/>
      <c r="E35" s="99">
        <f t="shared" si="0"/>
        <v>0</v>
      </c>
    </row>
    <row r="36" s="105" customFormat="1" ht="20.1" customHeight="1" spans="1:5">
      <c r="A36" s="121" t="s">
        <v>808</v>
      </c>
      <c r="B36" s="108"/>
      <c r="C36" s="108"/>
      <c r="D36" s="108"/>
      <c r="E36" s="99">
        <f t="shared" si="0"/>
        <v>0</v>
      </c>
    </row>
    <row r="37" s="105" customFormat="1" ht="20.1" customHeight="1" spans="1:5">
      <c r="A37" s="121" t="s">
        <v>809</v>
      </c>
      <c r="B37" s="108"/>
      <c r="C37" s="108"/>
      <c r="D37" s="108"/>
      <c r="E37" s="99">
        <f t="shared" si="0"/>
        <v>0</v>
      </c>
    </row>
    <row r="38" spans="1:5">
      <c r="A38" s="116"/>
      <c r="B38" s="99"/>
      <c r="C38" s="99"/>
      <c r="D38" s="99"/>
      <c r="E38" s="99">
        <f t="shared" si="0"/>
        <v>0</v>
      </c>
    </row>
    <row r="39" spans="1:5">
      <c r="A39" s="116"/>
      <c r="B39" s="99"/>
      <c r="C39" s="99"/>
      <c r="D39" s="99"/>
      <c r="E39" s="99">
        <f t="shared" si="0"/>
        <v>0</v>
      </c>
    </row>
    <row r="40" spans="1:5">
      <c r="A40" s="97" t="s">
        <v>810</v>
      </c>
      <c r="B40" s="103">
        <f>SUM(B5:B27)+B29</f>
        <v>100600</v>
      </c>
      <c r="C40" s="103">
        <f t="shared" ref="C40:D40" si="3">SUM(C5:C27)+C29</f>
        <v>8429</v>
      </c>
      <c r="D40" s="103">
        <f t="shared" si="3"/>
        <v>18000</v>
      </c>
      <c r="E40" s="99">
        <f t="shared" si="0"/>
        <v>127029</v>
      </c>
    </row>
    <row r="41" ht="14.25" spans="1:5">
      <c r="A41" s="104"/>
      <c r="B41" s="104"/>
      <c r="C41" s="104"/>
      <c r="D41" s="104"/>
      <c r="E41" s="104"/>
    </row>
    <row r="42" ht="14.25" spans="1:5">
      <c r="A42" s="104"/>
      <c r="B42" s="104"/>
      <c r="C42" s="104"/>
      <c r="D42" s="104"/>
      <c r="E42" s="104"/>
    </row>
    <row r="43" ht="14.25" spans="1:5">
      <c r="A43" s="104"/>
      <c r="B43" s="104"/>
      <c r="C43" s="104"/>
      <c r="D43" s="104"/>
      <c r="E43" s="104"/>
    </row>
    <row r="44" ht="14.25" spans="1:5">
      <c r="A44" s="104"/>
      <c r="B44" s="104"/>
      <c r="C44" s="104"/>
      <c r="D44" s="104"/>
      <c r="E44" s="104"/>
    </row>
    <row r="45" ht="14.25" spans="1:5">
      <c r="A45" s="104"/>
      <c r="B45" s="104"/>
      <c r="C45" s="104"/>
      <c r="D45" s="104"/>
      <c r="E45" s="104"/>
    </row>
    <row r="46" ht="14.25" spans="1:5">
      <c r="A46" s="104"/>
      <c r="B46" s="104"/>
      <c r="C46" s="104"/>
      <c r="D46" s="104"/>
      <c r="E46" s="104"/>
    </row>
    <row r="47" ht="14.25" spans="1:5">
      <c r="A47" s="104"/>
      <c r="B47" s="104"/>
      <c r="C47" s="104"/>
      <c r="D47" s="104"/>
      <c r="E47" s="104"/>
    </row>
  </sheetData>
  <mergeCells count="3">
    <mergeCell ref="A1:E1"/>
    <mergeCell ref="D2:E2"/>
    <mergeCell ref="A3:E3"/>
  </mergeCells>
  <pageMargins left="0.31496062992126" right="0.31496062992126" top="0.748031496062992" bottom="0.748031496062992" header="0.31496062992126" footer="0.31496062992126"/>
  <pageSetup paperSize="9" firstPageNumber="158" orientation="landscape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Zeros="0" workbookViewId="0">
      <selection activeCell="H13" sqref="H13"/>
    </sheetView>
  </sheetViews>
  <sheetFormatPr defaultColWidth="9" defaultRowHeight="13.5" outlineLevelCol="4"/>
  <cols>
    <col min="1" max="1" width="37.75" customWidth="1"/>
    <col min="2" max="2" width="8.625" customWidth="1"/>
    <col min="3" max="5" width="8" customWidth="1"/>
  </cols>
  <sheetData>
    <row r="1" ht="22.5" spans="1:5">
      <c r="A1" s="93" t="s">
        <v>811</v>
      </c>
      <c r="B1" s="93"/>
      <c r="C1" s="93"/>
      <c r="D1" s="93"/>
      <c r="E1" s="93"/>
    </row>
    <row r="2" ht="14.25" spans="1:5">
      <c r="A2" s="94" t="s">
        <v>812</v>
      </c>
      <c r="B2" s="94"/>
      <c r="C2" s="94"/>
      <c r="D2" s="94"/>
      <c r="E2" s="94"/>
    </row>
    <row r="3" ht="18.75" spans="1:5">
      <c r="A3" s="95" t="s">
        <v>813</v>
      </c>
      <c r="B3" s="96"/>
      <c r="C3" s="96"/>
      <c r="D3" s="96"/>
      <c r="E3" s="106"/>
    </row>
    <row r="4" ht="14.25" spans="1:5">
      <c r="A4" s="87" t="s">
        <v>780</v>
      </c>
      <c r="B4" s="87" t="s">
        <v>781</v>
      </c>
      <c r="C4" s="87" t="s">
        <v>782</v>
      </c>
      <c r="D4" s="87" t="s">
        <v>783</v>
      </c>
      <c r="E4" s="87" t="s">
        <v>77</v>
      </c>
    </row>
    <row r="5" spans="1:5">
      <c r="A5" s="91" t="s">
        <v>814</v>
      </c>
      <c r="B5" s="97">
        <v>0</v>
      </c>
      <c r="C5" s="101">
        <f>SUM(C6:C7)</f>
        <v>53</v>
      </c>
      <c r="D5" s="101">
        <f>SUM(D6:D7)</f>
        <v>26</v>
      </c>
      <c r="E5" s="101">
        <f>SUM(B5:D5)</f>
        <v>79</v>
      </c>
    </row>
    <row r="6" spans="1:5">
      <c r="A6" s="98" t="s">
        <v>815</v>
      </c>
      <c r="B6" s="99"/>
      <c r="C6" s="101"/>
      <c r="D6" s="101"/>
      <c r="E6" s="101">
        <f t="shared" ref="E6:E29" si="0">SUM(B6:D6)</f>
        <v>0</v>
      </c>
    </row>
    <row r="7" ht="14.25" spans="1:5">
      <c r="A7" s="100" t="s">
        <v>816</v>
      </c>
      <c r="B7" s="101"/>
      <c r="C7" s="101">
        <v>53</v>
      </c>
      <c r="D7" s="101">
        <v>26</v>
      </c>
      <c r="E7" s="101">
        <f t="shared" si="0"/>
        <v>79</v>
      </c>
    </row>
    <row r="8" spans="1:5">
      <c r="A8" s="91" t="s">
        <v>817</v>
      </c>
      <c r="B8" s="99">
        <v>0</v>
      </c>
      <c r="C8" s="101">
        <f>SUM(C9:C10)</f>
        <v>7425</v>
      </c>
      <c r="D8" s="101"/>
      <c r="E8" s="101">
        <f t="shared" si="0"/>
        <v>7425</v>
      </c>
    </row>
    <row r="9" spans="1:5">
      <c r="A9" s="98" t="s">
        <v>818</v>
      </c>
      <c r="B9" s="99"/>
      <c r="C9" s="101">
        <v>7421</v>
      </c>
      <c r="D9" s="101"/>
      <c r="E9" s="101">
        <f t="shared" si="0"/>
        <v>7421</v>
      </c>
    </row>
    <row r="10" spans="1:5">
      <c r="A10" s="98" t="s">
        <v>819</v>
      </c>
      <c r="B10" s="99"/>
      <c r="C10" s="101">
        <v>4</v>
      </c>
      <c r="D10" s="101"/>
      <c r="E10" s="101">
        <f t="shared" si="0"/>
        <v>4</v>
      </c>
    </row>
    <row r="11" spans="1:5">
      <c r="A11" s="91" t="s">
        <v>820</v>
      </c>
      <c r="B11" s="99"/>
      <c r="C11" s="101"/>
      <c r="D11" s="101"/>
      <c r="E11" s="101">
        <f t="shared" si="0"/>
        <v>0</v>
      </c>
    </row>
    <row r="12" spans="1:5">
      <c r="A12" s="91" t="s">
        <v>821</v>
      </c>
      <c r="B12" s="99">
        <f>SUM(B13:B17)</f>
        <v>31600</v>
      </c>
      <c r="C12" s="99">
        <f t="shared" ref="C12:D12" si="1">SUM(C13:C17)</f>
        <v>0</v>
      </c>
      <c r="D12" s="99">
        <f t="shared" si="1"/>
        <v>17589</v>
      </c>
      <c r="E12" s="101">
        <f t="shared" si="0"/>
        <v>49189</v>
      </c>
    </row>
    <row r="13" spans="1:5">
      <c r="A13" s="91" t="s">
        <v>822</v>
      </c>
      <c r="B13" s="99">
        <v>31000</v>
      </c>
      <c r="C13" s="101"/>
      <c r="D13" s="101">
        <f>16943+554</f>
        <v>17497</v>
      </c>
      <c r="E13" s="101">
        <f t="shared" si="0"/>
        <v>48497</v>
      </c>
    </row>
    <row r="14" spans="1:5">
      <c r="A14" s="91" t="s">
        <v>823</v>
      </c>
      <c r="B14" s="99"/>
      <c r="C14" s="101"/>
      <c r="D14" s="101"/>
      <c r="E14" s="101">
        <f t="shared" si="0"/>
        <v>0</v>
      </c>
    </row>
    <row r="15" spans="1:5">
      <c r="A15" s="91" t="s">
        <v>824</v>
      </c>
      <c r="B15" s="99"/>
      <c r="C15" s="101"/>
      <c r="D15" s="101"/>
      <c r="E15" s="101">
        <f t="shared" si="0"/>
        <v>0</v>
      </c>
    </row>
    <row r="16" spans="1:5">
      <c r="A16" s="91" t="s">
        <v>825</v>
      </c>
      <c r="B16" s="99">
        <v>150</v>
      </c>
      <c r="C16" s="101"/>
      <c r="D16" s="101">
        <v>92</v>
      </c>
      <c r="E16" s="101">
        <f t="shared" si="0"/>
        <v>242</v>
      </c>
    </row>
    <row r="17" spans="1:5">
      <c r="A17" s="91" t="s">
        <v>826</v>
      </c>
      <c r="B17" s="99">
        <v>450</v>
      </c>
      <c r="C17" s="101"/>
      <c r="D17" s="101"/>
      <c r="E17" s="101">
        <f t="shared" si="0"/>
        <v>450</v>
      </c>
    </row>
    <row r="18" spans="1:5">
      <c r="A18" s="91" t="s">
        <v>827</v>
      </c>
      <c r="B18" s="99"/>
      <c r="C18" s="101">
        <f>SUM(C19:C21)</f>
        <v>0</v>
      </c>
      <c r="D18" s="101"/>
      <c r="E18" s="101">
        <f t="shared" si="0"/>
        <v>0</v>
      </c>
    </row>
    <row r="19" spans="1:5">
      <c r="A19" s="102" t="s">
        <v>828</v>
      </c>
      <c r="B19" s="99"/>
      <c r="C19" s="101"/>
      <c r="D19" s="101"/>
      <c r="E19" s="101">
        <f t="shared" si="0"/>
        <v>0</v>
      </c>
    </row>
    <row r="20" spans="1:5">
      <c r="A20" s="102" t="s">
        <v>829</v>
      </c>
      <c r="B20" s="99"/>
      <c r="C20" s="101"/>
      <c r="D20" s="101"/>
      <c r="E20" s="101">
        <f t="shared" si="0"/>
        <v>0</v>
      </c>
    </row>
    <row r="21" spans="1:5">
      <c r="A21" s="102" t="s">
        <v>830</v>
      </c>
      <c r="B21" s="99"/>
      <c r="C21" s="101"/>
      <c r="D21" s="101"/>
      <c r="E21" s="101">
        <f t="shared" si="0"/>
        <v>0</v>
      </c>
    </row>
    <row r="22" spans="1:5">
      <c r="A22" s="98" t="s">
        <v>831</v>
      </c>
      <c r="B22" s="99"/>
      <c r="C22" s="101"/>
      <c r="D22" s="101"/>
      <c r="E22" s="101">
        <f t="shared" si="0"/>
        <v>0</v>
      </c>
    </row>
    <row r="23" spans="1:5">
      <c r="A23" s="98" t="s">
        <v>832</v>
      </c>
      <c r="B23" s="99"/>
      <c r="C23" s="101"/>
      <c r="D23" s="101"/>
      <c r="E23" s="101">
        <f t="shared" si="0"/>
        <v>0</v>
      </c>
    </row>
    <row r="24" spans="1:5">
      <c r="A24" s="98" t="s">
        <v>833</v>
      </c>
      <c r="B24" s="99"/>
      <c r="C24" s="101"/>
      <c r="D24" s="101"/>
      <c r="E24" s="101">
        <f t="shared" si="0"/>
        <v>0</v>
      </c>
    </row>
    <row r="25" spans="1:5">
      <c r="A25" s="98" t="s">
        <v>834</v>
      </c>
      <c r="B25" s="103"/>
      <c r="C25" s="101">
        <v>951</v>
      </c>
      <c r="D25" s="101">
        <v>385</v>
      </c>
      <c r="E25" s="101">
        <f t="shared" si="0"/>
        <v>1336</v>
      </c>
    </row>
    <row r="26" spans="1:5">
      <c r="A26" s="102" t="s">
        <v>835</v>
      </c>
      <c r="B26" s="103"/>
      <c r="C26" s="101"/>
      <c r="D26" s="101"/>
      <c r="E26" s="101">
        <f t="shared" si="0"/>
        <v>0</v>
      </c>
    </row>
    <row r="27" spans="1:5">
      <c r="A27" s="98" t="s">
        <v>836</v>
      </c>
      <c r="B27" s="103"/>
      <c r="C27" s="101"/>
      <c r="D27" s="101"/>
      <c r="E27" s="101">
        <f t="shared" si="0"/>
        <v>0</v>
      </c>
    </row>
    <row r="28" spans="1:5">
      <c r="A28" s="92" t="s">
        <v>837</v>
      </c>
      <c r="B28" s="101">
        <f>B5+B8+B11+B12+B18+B22+B23+B24+B25+B26+B27</f>
        <v>31600</v>
      </c>
      <c r="C28" s="101">
        <f>C5+C8+C11+C12+C18+C22+C23+C24+C25+C26+C27</f>
        <v>8429</v>
      </c>
      <c r="D28" s="101">
        <f>D5+D8+D11+D12+D18+D22+D23+D24+D25+D26+D27</f>
        <v>18000</v>
      </c>
      <c r="E28" s="101">
        <f t="shared" si="0"/>
        <v>58029</v>
      </c>
    </row>
    <row r="29" s="105" customFormat="1" ht="20.1" customHeight="1" spans="1:5">
      <c r="A29" s="107" t="s">
        <v>838</v>
      </c>
      <c r="B29" s="108">
        <f>B30+B33+B34+B35+B36</f>
        <v>69000</v>
      </c>
      <c r="C29" s="109"/>
      <c r="D29" s="109"/>
      <c r="E29" s="109">
        <f t="shared" si="0"/>
        <v>69000</v>
      </c>
    </row>
    <row r="30" s="105" customFormat="1" ht="20.1" customHeight="1" spans="1:5">
      <c r="A30" s="108" t="s">
        <v>839</v>
      </c>
      <c r="B30" s="108"/>
      <c r="C30" s="109"/>
      <c r="D30" s="109"/>
      <c r="E30" s="109">
        <f t="shared" ref="E30:E40" si="2">SUM(B30:D30)</f>
        <v>0</v>
      </c>
    </row>
    <row r="31" s="105" customFormat="1" ht="20.1" customHeight="1" spans="1:5">
      <c r="A31" s="108" t="s">
        <v>840</v>
      </c>
      <c r="B31" s="108"/>
      <c r="C31" s="109"/>
      <c r="D31" s="109"/>
      <c r="E31" s="109">
        <f t="shared" si="2"/>
        <v>0</v>
      </c>
    </row>
    <row r="32" s="105" customFormat="1" ht="20.1" customHeight="1" spans="1:5">
      <c r="A32" s="108" t="s">
        <v>841</v>
      </c>
      <c r="B32" s="108"/>
      <c r="C32" s="109"/>
      <c r="D32" s="109"/>
      <c r="E32" s="109">
        <f t="shared" si="2"/>
        <v>0</v>
      </c>
    </row>
    <row r="33" s="105" customFormat="1" ht="20.1" customHeight="1" spans="1:5">
      <c r="A33" s="108" t="s">
        <v>842</v>
      </c>
      <c r="B33" s="108">
        <v>69000</v>
      </c>
      <c r="C33" s="109"/>
      <c r="D33" s="109"/>
      <c r="E33" s="109">
        <f t="shared" si="2"/>
        <v>69000</v>
      </c>
    </row>
    <row r="34" s="105" customFormat="1" ht="20.1" customHeight="1" spans="1:5">
      <c r="A34" s="108" t="s">
        <v>843</v>
      </c>
      <c r="B34" s="108"/>
      <c r="C34" s="109"/>
      <c r="D34" s="109"/>
      <c r="E34" s="109">
        <f t="shared" si="2"/>
        <v>0</v>
      </c>
    </row>
    <row r="35" s="105" customFormat="1" ht="20.1" customHeight="1" spans="1:5">
      <c r="A35" s="110" t="s">
        <v>844</v>
      </c>
      <c r="B35" s="108"/>
      <c r="C35" s="109"/>
      <c r="D35" s="109"/>
      <c r="E35" s="109">
        <f t="shared" si="2"/>
        <v>0</v>
      </c>
    </row>
    <row r="36" s="105" customFormat="1" ht="20.1" customHeight="1" spans="1:5">
      <c r="A36" s="110" t="s">
        <v>845</v>
      </c>
      <c r="B36" s="108"/>
      <c r="C36" s="109"/>
      <c r="D36" s="109"/>
      <c r="E36" s="109">
        <f t="shared" si="2"/>
        <v>0</v>
      </c>
    </row>
    <row r="37" s="105" customFormat="1" ht="20.1" customHeight="1" spans="1:5">
      <c r="A37" s="108">
        <f>[2]表九!B184</f>
        <v>0</v>
      </c>
      <c r="B37" s="108"/>
      <c r="C37" s="109"/>
      <c r="D37" s="109"/>
      <c r="E37" s="109">
        <f t="shared" si="2"/>
        <v>0</v>
      </c>
    </row>
    <row r="38" spans="1:5">
      <c r="A38" s="111"/>
      <c r="B38" s="103"/>
      <c r="C38" s="101"/>
      <c r="D38" s="101"/>
      <c r="E38" s="109">
        <f t="shared" si="2"/>
        <v>0</v>
      </c>
    </row>
    <row r="39" spans="1:5">
      <c r="A39" s="111"/>
      <c r="B39" s="103"/>
      <c r="C39" s="101"/>
      <c r="D39" s="101"/>
      <c r="E39" s="109">
        <f t="shared" si="2"/>
        <v>0</v>
      </c>
    </row>
    <row r="40" spans="1:5">
      <c r="A40" s="97" t="s">
        <v>846</v>
      </c>
      <c r="B40" s="103">
        <f>B28+B29</f>
        <v>100600</v>
      </c>
      <c r="C40" s="103">
        <f t="shared" ref="C40:D40" si="3">C28+C29</f>
        <v>8429</v>
      </c>
      <c r="D40" s="103">
        <f t="shared" si="3"/>
        <v>18000</v>
      </c>
      <c r="E40" s="109">
        <f t="shared" si="2"/>
        <v>127029</v>
      </c>
    </row>
    <row r="41" ht="14.25" spans="1:2">
      <c r="A41" s="104"/>
      <c r="B41" s="104"/>
    </row>
    <row r="42" ht="14.25" spans="1:2">
      <c r="A42" s="104"/>
      <c r="B42" s="104"/>
    </row>
    <row r="43" ht="14.25" spans="1:2">
      <c r="A43" s="104"/>
      <c r="B43" s="104"/>
    </row>
    <row r="44" ht="14.25" spans="1:2">
      <c r="A44" s="104"/>
      <c r="B44" s="104"/>
    </row>
    <row r="45" ht="14.25" spans="1:2">
      <c r="A45" s="104"/>
      <c r="B45" s="104"/>
    </row>
    <row r="46" ht="14.25" spans="1:2">
      <c r="A46" s="104"/>
      <c r="B46" s="104"/>
    </row>
    <row r="47" ht="14.25" spans="1:2">
      <c r="A47" s="104"/>
      <c r="B47" s="104"/>
    </row>
  </sheetData>
  <mergeCells count="3">
    <mergeCell ref="A1:E1"/>
    <mergeCell ref="A2:E2"/>
    <mergeCell ref="A3:E3"/>
  </mergeCells>
  <pageMargins left="0.31496062992126" right="0.31496062992126" top="0.748031496062992" bottom="0.748031496062992" header="0.31496062992126" footer="0.31496062992126"/>
  <pageSetup paperSize="9" firstPageNumber="158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一般公共预算收入表（表一）</vt:lpstr>
      <vt:lpstr>一般公共预算支出表（表二）</vt:lpstr>
      <vt:lpstr>一般公共预算本级支出表（表三）</vt:lpstr>
      <vt:lpstr>一般公共预算本级基本支出表（表四）</vt:lpstr>
      <vt:lpstr>一般公共预算税收返还及转移支付分项目表（表五）</vt:lpstr>
      <vt:lpstr>税收返还和转移支付分地区表（表六）</vt:lpstr>
      <vt:lpstr>政府性基金预算收入表 (表七)</vt:lpstr>
      <vt:lpstr>政府性基金预算支出表（表八）</vt:lpstr>
      <vt:lpstr>政府性基金预算本级支出表 (表九)</vt:lpstr>
      <vt:lpstr>政府性基金分项目表（表十）</vt:lpstr>
      <vt:lpstr>政府性基金分地区表（表十一）</vt:lpstr>
      <vt:lpstr>国有资本经营预算收入表 (表十二)</vt:lpstr>
      <vt:lpstr>国有资本经营预算支出表（表十三）</vt:lpstr>
      <vt:lpstr>社会保险基金收入总表 (表十四)</vt:lpstr>
      <vt:lpstr>社会保险基金支出总表（表十五）</vt:lpstr>
      <vt:lpstr>一般债务限额和余额表（表十六)</vt:lpstr>
      <vt:lpstr>专项债务限额和余额表(表十七） </vt:lpstr>
      <vt:lpstr>三公（表十八）</vt:lpstr>
      <vt:lpstr>对下安排转移支付的应当公开国有资本经营预算转移支付表（表十九）</vt:lpstr>
      <vt:lpstr>政府债券发行及还本付息情况预算表（表二十）</vt:lpstr>
      <vt:lpstr>一般债务限额和余额表（表二十一) </vt:lpstr>
      <vt:lpstr>专项债务限额和余额表(表二十二）</vt:lpstr>
      <vt:lpstr>县本级国有资本经营预算支出表（表二十三）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阿拉</cp:lastModifiedBy>
  <dcterms:created xsi:type="dcterms:W3CDTF">2020-01-19T02:17:00Z</dcterms:created>
  <cp:lastPrinted>2022-07-12T01:15:00Z</cp:lastPrinted>
  <dcterms:modified xsi:type="dcterms:W3CDTF">2022-09-04T09:06:43Z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3A7198E92D614C0E98F24D91CA0DAD07</vt:lpwstr>
  </property>
  <property fmtid="{D5CDD505-2E9C-101B-9397-08002B2CF9AE}" pid="3" name="KSOProductBuildVer">
    <vt:lpwstr>2052-11.1.0.12313</vt:lpwstr>
  </property>
</Properties>
</file>