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80" firstSheet="18" activeTab="23"/>
  </bookViews>
  <sheets>
    <sheet name="目录" sheetId="29" r:id="rId1"/>
    <sheet name="计划汇总表" sheetId="22" r:id="rId2"/>
    <sheet name="重点产业1" sheetId="12" r:id="rId3"/>
    <sheet name="重点产业2" sheetId="2" r:id="rId4"/>
    <sheet name="特色产业" sheetId="24" r:id="rId5"/>
    <sheet name="自主产业" sheetId="3" r:id="rId6"/>
    <sheet name="水利建设" sheetId="9" r:id="rId7"/>
    <sheet name="饮水工程" sheetId="10" r:id="rId8"/>
    <sheet name="农村公路建设1" sheetId="15" r:id="rId9"/>
    <sheet name="农村公路建设2" sheetId="16" r:id="rId10"/>
    <sheet name="农村公路路基" sheetId="17" r:id="rId11"/>
    <sheet name="农村公路安保" sheetId="18" r:id="rId12"/>
    <sheet name="农村公路窄加宽" sheetId="19" r:id="rId13"/>
    <sheet name="重要县乡道" sheetId="20" r:id="rId14"/>
    <sheet name="自然村通水泥路" sheetId="21" r:id="rId15"/>
    <sheet name="高标准农田建设1" sheetId="26" r:id="rId16"/>
    <sheet name="高标准农田建设2" sheetId="7" r:id="rId17"/>
    <sheet name="高标准农田建设3" sheetId="8" r:id="rId18"/>
    <sheet name="农业产业基地建设" sheetId="5" r:id="rId19"/>
    <sheet name="危房改造" sheetId="14" r:id="rId20"/>
    <sheet name="环境整治" sheetId="4" r:id="rId21"/>
    <sheet name="雨露计划及培训" sheetId="27" r:id="rId22"/>
    <sheet name="小额贷款贴息" sheetId="28" r:id="rId23"/>
    <sheet name="电商扶贫" sheetId="13" r:id="rId24"/>
  </sheets>
  <definedNames>
    <definedName name="_xlnm.Print_Titles" localSheetId="3">重点产业2!$3:$4</definedName>
    <definedName name="_xlnm.Print_Titles" localSheetId="18">农业产业基地建设!$3:$4</definedName>
    <definedName name="_xlnm.Print_Titles" localSheetId="16">高标准农田建设2!$3:$4</definedName>
    <definedName name="_xlnm.Print_Titles" localSheetId="17">高标准农田建设3!$3:$4</definedName>
    <definedName name="_xlnm.Print_Titles" localSheetId="5">自主产业!$3:$4</definedName>
    <definedName name="_xlnm.Print_Titles" localSheetId="6">水利建设!$3:$4</definedName>
    <definedName name="_xlnm.Print_Titles" localSheetId="2">重点产业1!$3:$4</definedName>
    <definedName name="_xlnm.Print_Titles" localSheetId="7">饮水工程!$3:$4</definedName>
    <definedName name="_xlnm.Print_Titles" localSheetId="23">电商扶贫!$3:$4</definedName>
    <definedName name="_xlnm.Print_Titles" localSheetId="8">农村公路建设1!$3:$4</definedName>
    <definedName name="_xlnm.Print_Titles" localSheetId="9">农村公路建设2!$3:$4</definedName>
    <definedName name="_xlnm.Print_Titles" localSheetId="10">农村公路路基!$3:$4</definedName>
    <definedName name="_xlnm.Print_Titles" localSheetId="11">农村公路安保!$3:$4</definedName>
    <definedName name="_xlnm.Print_Titles" localSheetId="12">农村公路窄加宽!$3:$4</definedName>
    <definedName name="_xlnm.Print_Titles" localSheetId="14">自然村通水泥路!$3:$4</definedName>
    <definedName name="_xlnm.Print_Titles" localSheetId="1">计划汇总表!$1:$4</definedName>
    <definedName name="_xlnm.Print_Titles" localSheetId="4">特色产业!$1:$4</definedName>
    <definedName name="_xlnm.Print_Titles" localSheetId="15">高标准农田建设1!$3:$4</definedName>
    <definedName name="_xlnm.Print_Area" localSheetId="14">自然村通水泥路!$A$1:$M$510</definedName>
    <definedName name="_xlnm.Print_Area" localSheetId="3">重点产业2!$A$1:$M$46</definedName>
  </definedNames>
  <calcPr calcId="144525"/>
</workbook>
</file>

<file path=xl/sharedStrings.xml><?xml version="1.0" encoding="utf-8"?>
<sst xmlns="http://schemas.openxmlformats.org/spreadsheetml/2006/main" count="2531">
  <si>
    <t>目　录</t>
  </si>
  <si>
    <t xml:space="preserve"> </t>
  </si>
  <si>
    <r>
      <rPr>
        <sz val="18"/>
        <color theme="1"/>
        <rFont val="宋体"/>
        <charset val="134"/>
      </rPr>
      <t>一、新邵县2018年度统筹整合使用财政涉农资金项目计划
    汇总表.......................................</t>
    </r>
    <r>
      <rPr>
        <sz val="18"/>
        <color theme="1"/>
        <rFont val="Times New Roman"/>
        <charset val="134"/>
      </rPr>
      <t>1</t>
    </r>
  </si>
  <si>
    <r>
      <rPr>
        <sz val="18"/>
        <color theme="1"/>
        <rFont val="宋体"/>
        <charset val="134"/>
      </rPr>
      <t>二、</t>
    </r>
    <r>
      <rPr>
        <sz val="18"/>
        <color theme="1"/>
        <rFont val="Times New Roman"/>
        <charset val="134"/>
      </rPr>
      <t> </t>
    </r>
    <r>
      <rPr>
        <sz val="18"/>
        <color theme="1"/>
        <rFont val="宋体"/>
        <charset val="134"/>
      </rPr>
      <t>重点产业和特色产业项目明细表.................3</t>
    </r>
  </si>
  <si>
    <r>
      <rPr>
        <sz val="18"/>
        <color theme="1"/>
        <rFont val="宋体"/>
        <charset val="134"/>
      </rPr>
      <t>三、</t>
    </r>
    <r>
      <rPr>
        <sz val="18"/>
        <color theme="1"/>
        <rFont val="Times New Roman"/>
        <charset val="134"/>
      </rPr>
      <t> </t>
    </r>
    <r>
      <rPr>
        <sz val="18"/>
        <color theme="1"/>
        <rFont val="宋体"/>
        <charset val="134"/>
      </rPr>
      <t>自主产业项目明细表..........................11</t>
    </r>
  </si>
  <si>
    <r>
      <rPr>
        <sz val="18"/>
        <color theme="1"/>
        <rFont val="宋体"/>
        <charset val="134"/>
      </rPr>
      <t>四、</t>
    </r>
    <r>
      <rPr>
        <sz val="18"/>
        <color theme="1"/>
        <rFont val="Times New Roman"/>
        <charset val="134"/>
      </rPr>
      <t> </t>
    </r>
    <r>
      <rPr>
        <sz val="18"/>
        <color theme="1"/>
        <rFont val="宋体"/>
        <charset val="134"/>
      </rPr>
      <t>水利基础设施建设明细表......................13</t>
    </r>
  </si>
  <si>
    <r>
      <rPr>
        <sz val="18"/>
        <color theme="1"/>
        <rFont val="宋体"/>
        <charset val="134"/>
      </rPr>
      <t>五、</t>
    </r>
    <r>
      <rPr>
        <sz val="18"/>
        <color theme="1"/>
        <rFont val="Times New Roman"/>
        <charset val="134"/>
      </rPr>
      <t> </t>
    </r>
    <r>
      <rPr>
        <sz val="18"/>
        <color theme="1"/>
        <rFont val="宋体"/>
        <charset val="134"/>
      </rPr>
      <t>农村安全饮水工程明细表......................17</t>
    </r>
  </si>
  <si>
    <r>
      <rPr>
        <sz val="18"/>
        <color theme="1"/>
        <rFont val="宋体"/>
        <charset val="134"/>
      </rPr>
      <t>六、</t>
    </r>
    <r>
      <rPr>
        <sz val="18"/>
        <color theme="1"/>
        <rFont val="Times New Roman"/>
        <charset val="134"/>
      </rPr>
      <t> </t>
    </r>
    <r>
      <rPr>
        <sz val="18"/>
        <color theme="1"/>
        <rFont val="宋体"/>
        <charset val="134"/>
      </rPr>
      <t>农村公路建设项目明细表......................25</t>
    </r>
  </si>
  <si>
    <r>
      <rPr>
        <sz val="18"/>
        <color theme="1"/>
        <rFont val="宋体"/>
        <charset val="134"/>
      </rPr>
      <t>七、</t>
    </r>
    <r>
      <rPr>
        <sz val="18"/>
        <color theme="1"/>
        <rFont val="Times New Roman"/>
        <charset val="134"/>
      </rPr>
      <t> </t>
    </r>
    <r>
      <rPr>
        <sz val="18"/>
        <color theme="1"/>
        <rFont val="宋体"/>
        <charset val="134"/>
      </rPr>
      <t>高标准农田建设和农业产业基地基础设施建设明
     细表........................................82</t>
    </r>
  </si>
  <si>
    <r>
      <rPr>
        <sz val="18"/>
        <color theme="1"/>
        <rFont val="宋体"/>
        <charset val="134"/>
      </rPr>
      <t>八、</t>
    </r>
    <r>
      <rPr>
        <sz val="18"/>
        <color theme="1"/>
        <rFont val="Times New Roman"/>
        <charset val="134"/>
      </rPr>
      <t> </t>
    </r>
    <r>
      <rPr>
        <sz val="18"/>
        <color theme="1"/>
        <rFont val="宋体"/>
        <charset val="134"/>
      </rPr>
      <t>农村危房改造项目明细表.......................94</t>
    </r>
  </si>
  <si>
    <r>
      <rPr>
        <sz val="18"/>
        <color theme="1"/>
        <rFont val="宋体"/>
        <charset val="134"/>
      </rPr>
      <t>九、</t>
    </r>
    <r>
      <rPr>
        <sz val="18"/>
        <color theme="1"/>
        <rFont val="Times New Roman"/>
        <charset val="134"/>
      </rPr>
      <t> </t>
    </r>
    <r>
      <rPr>
        <sz val="18"/>
        <color theme="1"/>
        <rFont val="宋体"/>
        <charset val="134"/>
      </rPr>
      <t>农村卫生环境整治项目明细表...................95</t>
    </r>
  </si>
  <si>
    <r>
      <rPr>
        <sz val="18"/>
        <color theme="1"/>
        <rFont val="宋体"/>
        <charset val="134"/>
      </rPr>
      <t>十、</t>
    </r>
    <r>
      <rPr>
        <sz val="18"/>
        <color theme="1"/>
        <rFont val="Times New Roman"/>
        <charset val="134"/>
      </rPr>
      <t> </t>
    </r>
    <r>
      <rPr>
        <sz val="18"/>
        <color theme="1"/>
        <rFont val="宋体"/>
        <charset val="134"/>
      </rPr>
      <t>雨露计划及培训明细表.........................96</t>
    </r>
  </si>
  <si>
    <r>
      <rPr>
        <sz val="18"/>
        <color theme="1"/>
        <rFont val="宋体"/>
        <charset val="134"/>
      </rPr>
      <t>十一、</t>
    </r>
    <r>
      <rPr>
        <sz val="18"/>
        <color theme="1"/>
        <rFont val="Times New Roman"/>
        <charset val="134"/>
      </rPr>
      <t> </t>
    </r>
    <r>
      <rPr>
        <sz val="18"/>
        <color theme="1"/>
        <rFont val="宋体"/>
        <charset val="134"/>
      </rPr>
      <t>小额贷款贴息明细表.........................97</t>
    </r>
  </si>
  <si>
    <t>十二、电商扶贫项目明细表.........................98</t>
  </si>
  <si>
    <t>新邵县2018年度统筹整合使用财政涉农资金项目计划汇总表</t>
  </si>
  <si>
    <t>金额单位：万元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</si>
  <si>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</si>
  <si>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项目名称</t>
    </r>
  </si>
  <si>
    <r>
      <rPr>
        <b/>
        <sz val="11"/>
        <color theme="1"/>
        <rFont val="宋体"/>
        <charset val="134"/>
      </rPr>
      <t>建设任务</t>
    </r>
  </si>
  <si>
    <r>
      <rPr>
        <b/>
        <sz val="11"/>
        <color theme="1"/>
        <rFont val="宋体"/>
        <charset val="134"/>
      </rPr>
      <t>实施地点</t>
    </r>
  </si>
  <si>
    <r>
      <rPr>
        <b/>
        <sz val="11"/>
        <color theme="1"/>
        <rFont val="宋体"/>
        <charset val="134"/>
      </rPr>
      <t>补助标准</t>
    </r>
  </si>
  <si>
    <r>
      <rPr>
        <b/>
        <sz val="11"/>
        <color theme="1"/>
        <rFont val="宋体"/>
        <charset val="134"/>
      </rPr>
      <t>资金规模</t>
    </r>
  </si>
  <si>
    <r>
      <rPr>
        <b/>
        <sz val="11"/>
        <color theme="1"/>
        <rFont val="宋体"/>
        <charset val="134"/>
      </rPr>
      <t>筹资方式</t>
    </r>
  </si>
  <si>
    <t>绩效目标
（进度计划）</t>
  </si>
  <si>
    <t>时间进度(起止)</t>
  </si>
  <si>
    <r>
      <rPr>
        <b/>
        <sz val="11"/>
        <color theme="1"/>
        <rFont val="宋体"/>
        <charset val="134"/>
      </rPr>
      <t>责任单位</t>
    </r>
  </si>
  <si>
    <t>（中央、省级、市州或县级资金）</t>
  </si>
  <si>
    <t xml:space="preserve">金额
</t>
  </si>
  <si>
    <t>计划开工时间</t>
  </si>
  <si>
    <t>计划完工时间</t>
  </si>
  <si>
    <t>项目主管单位</t>
  </si>
  <si>
    <t>项目组织实施单位</t>
  </si>
  <si>
    <t>总计</t>
  </si>
  <si>
    <t>一</t>
  </si>
  <si>
    <t>产业扶贫发展合计</t>
  </si>
  <si>
    <t>重点产业及特色产业</t>
  </si>
  <si>
    <t>中央</t>
  </si>
  <si>
    <t>扶贫办
农业局</t>
  </si>
  <si>
    <t>农业局
扶贫办
各乡镇</t>
  </si>
  <si>
    <t>自主产业</t>
  </si>
  <si>
    <t>省级</t>
  </si>
  <si>
    <t>农业局</t>
  </si>
  <si>
    <t>各乡镇</t>
  </si>
  <si>
    <t>二</t>
  </si>
  <si>
    <t>基础设施建设合计</t>
  </si>
  <si>
    <t>水利基础设施建设</t>
  </si>
  <si>
    <t>省级
市级</t>
  </si>
  <si>
    <t>水利局</t>
  </si>
  <si>
    <t>农村安全饮水</t>
  </si>
  <si>
    <t>中央
省级</t>
  </si>
  <si>
    <t>农村公路建设</t>
  </si>
  <si>
    <t>交通局
公管所
发改局</t>
  </si>
  <si>
    <t>高标准农田建设及农业产业基地建设</t>
  </si>
  <si>
    <t>农业局
农开办
国土局</t>
  </si>
  <si>
    <t>各乡镇
农开办
土地开发整理中心</t>
  </si>
  <si>
    <t>农村危房改造</t>
  </si>
  <si>
    <t>住建局</t>
  </si>
  <si>
    <t>住建局
各乡镇</t>
  </si>
  <si>
    <t>农村卫生环境整治</t>
  </si>
  <si>
    <t>环保局</t>
  </si>
  <si>
    <t>三</t>
  </si>
  <si>
    <t>其他</t>
  </si>
  <si>
    <t>雨露计划及培训</t>
  </si>
  <si>
    <t>维修水坝5座，河堤维修300m</t>
  </si>
  <si>
    <t>扶贫办</t>
  </si>
  <si>
    <t>县扶贫培训中心</t>
  </si>
  <si>
    <t>小额贷款贴息</t>
  </si>
  <si>
    <t>电商扶贫</t>
  </si>
  <si>
    <t>商务局</t>
  </si>
  <si>
    <t>电商企业</t>
  </si>
  <si>
    <t>新邵县2018年度统筹整合使用财政涉农资金项目明细表（重点产业）</t>
  </si>
  <si>
    <t>资金单位：万元</t>
  </si>
  <si>
    <t>筹资方式</t>
  </si>
  <si>
    <t>合计</t>
  </si>
  <si>
    <t>2017年实施项目，部分项目2018年完成，2017年已拨付资金4444.27万元</t>
  </si>
  <si>
    <t>中央资金</t>
  </si>
  <si>
    <t>带动贫困人口28792人增收脱贫</t>
  </si>
  <si>
    <t>湖南呱呱叫食品有限公司</t>
  </si>
  <si>
    <t>养殖麻鸭、提供鸭苗。</t>
  </si>
  <si>
    <t>小塘镇、巨口铺镇</t>
  </si>
  <si>
    <t>2500元/人</t>
  </si>
  <si>
    <t>带动贫困人口3059人</t>
  </si>
  <si>
    <t>县扶贫办</t>
  </si>
  <si>
    <t>新邵县常春藤中药材种植专业合作社</t>
  </si>
  <si>
    <t>种植、加工中药材</t>
  </si>
  <si>
    <t>龙溪铺镇、迎光乡</t>
  </si>
  <si>
    <t>带动贫困人口3195人</t>
  </si>
  <si>
    <t>湖南雨泉农业发展有限公司</t>
  </si>
  <si>
    <t>种植中药材</t>
  </si>
  <si>
    <t>坪上镇、大新镇</t>
  </si>
  <si>
    <t>带动贫困人口2631人</t>
  </si>
  <si>
    <t>湖南尚源生物科技有限公司</t>
  </si>
  <si>
    <t>种植有机糯谷</t>
  </si>
  <si>
    <t>龙溪铺镇</t>
  </si>
  <si>
    <t>带动贫困人口2524人</t>
  </si>
  <si>
    <t>湖南檀瑞农业科技发展有限公司</t>
  </si>
  <si>
    <t>种植天麻、罗汉果</t>
  </si>
  <si>
    <t>潭溪镇</t>
  </si>
  <si>
    <t>带动贫困人口3001人</t>
  </si>
  <si>
    <t>新邵县向上中药材种植专业合作社</t>
  </si>
  <si>
    <t>种植罗汉果</t>
  </si>
  <si>
    <t>陈家坊镇</t>
  </si>
  <si>
    <t>带动贫困人口3182人</t>
  </si>
  <si>
    <t>邵阳心连心食品有限公司</t>
  </si>
  <si>
    <t>农产品冷链物流建设</t>
  </si>
  <si>
    <t>雀塘镇、巨口铺镇</t>
  </si>
  <si>
    <t>带动贫困人口3192人</t>
  </si>
  <si>
    <r>
      <rPr>
        <sz val="10"/>
        <color theme="1"/>
        <rFont val="仿宋"/>
        <charset val="134"/>
      </rPr>
      <t>湖南紫玉农业有限公司</t>
    </r>
    <r>
      <rPr>
        <sz val="10"/>
        <color theme="1"/>
        <rFont val="Arial"/>
        <charset val="134"/>
      </rPr>
      <t> </t>
    </r>
  </si>
  <si>
    <t>发展种植淮山、果蔬</t>
  </si>
  <si>
    <t>小塘镇</t>
  </si>
  <si>
    <t>带动贫困人口2034人</t>
  </si>
  <si>
    <t>新邵县玉辉农林开发有限公司</t>
  </si>
  <si>
    <t>种植猕猴桃</t>
  </si>
  <si>
    <t>太芝庙镇</t>
  </si>
  <si>
    <t>带动贫困人口2560人</t>
  </si>
  <si>
    <t>新邵县杨家坳食品有限公司</t>
  </si>
  <si>
    <t>发展贫困户养殖黑猪</t>
  </si>
  <si>
    <t>寸石镇</t>
  </si>
  <si>
    <t>2400元/人</t>
  </si>
  <si>
    <t>带动贫困人口2833人</t>
  </si>
  <si>
    <t>新邵县康杰农业开发有限公司</t>
  </si>
  <si>
    <t>休闲农庄养殖生猪，土鸡，种植水果、太空莲。</t>
  </si>
  <si>
    <t>坪上镇</t>
  </si>
  <si>
    <t>带动贫困人口2200人</t>
  </si>
  <si>
    <t>新邵县2018年度统筹整合使用财政涉农资金项目明细表（重点、特色产业）</t>
  </si>
  <si>
    <t>云新高科香菇基地建设</t>
  </si>
  <si>
    <t>香菇大棚建设及配套基础设施建设</t>
  </si>
  <si>
    <t>大新镇</t>
  </si>
  <si>
    <t>1920元/人</t>
  </si>
  <si>
    <r>
      <rPr>
        <sz val="11"/>
        <color theme="1"/>
        <rFont val="宋体"/>
        <charset val="134"/>
        <scheme val="minor"/>
      </rPr>
      <t>带动5</t>
    </r>
    <r>
      <rPr>
        <sz val="11"/>
        <color theme="1"/>
        <rFont val="宋体"/>
        <charset val="134"/>
        <scheme val="minor"/>
      </rPr>
      <t>350</t>
    </r>
    <r>
      <rPr>
        <sz val="11"/>
        <color theme="1"/>
        <rFont val="宋体"/>
        <charset val="134"/>
        <scheme val="minor"/>
      </rPr>
      <t>人年人均增收444元</t>
    </r>
  </si>
  <si>
    <t>县扶贫办、农业局</t>
  </si>
  <si>
    <t>大新镇、邵阳市云新高科农业开发有限公司</t>
  </si>
  <si>
    <r>
      <rPr>
        <sz val="11"/>
        <color theme="1"/>
        <rFont val="宋体"/>
        <charset val="134"/>
        <scheme val="minor"/>
      </rPr>
      <t>带动1576</t>
    </r>
    <r>
      <rPr>
        <sz val="11"/>
        <color theme="1"/>
        <rFont val="宋体"/>
        <charset val="134"/>
        <scheme val="minor"/>
      </rPr>
      <t>人年人均增收444元</t>
    </r>
  </si>
  <si>
    <t>寸石镇、邵阳市云新高科农业开发有限公司</t>
  </si>
  <si>
    <t>辉耀休闲农业建设项目</t>
  </si>
  <si>
    <t>苗木、水果种植及休闲娱乐设施建设</t>
  </si>
  <si>
    <t>酿溪镇</t>
  </si>
  <si>
    <r>
      <rPr>
        <sz val="11"/>
        <color theme="1"/>
        <rFont val="宋体"/>
        <charset val="134"/>
        <scheme val="minor"/>
      </rPr>
      <t>带动1</t>
    </r>
    <r>
      <rPr>
        <sz val="11"/>
        <color theme="1"/>
        <rFont val="宋体"/>
        <charset val="134"/>
        <scheme val="minor"/>
      </rPr>
      <t>095</t>
    </r>
    <r>
      <rPr>
        <sz val="11"/>
        <color theme="1"/>
        <rFont val="宋体"/>
        <charset val="134"/>
        <scheme val="minor"/>
      </rPr>
      <t>人年人均增收444元</t>
    </r>
  </si>
  <si>
    <t>酿溪镇、新邵县辉耀生态农业有限公司</t>
  </si>
  <si>
    <t>新田铺镇</t>
  </si>
  <si>
    <r>
      <rPr>
        <sz val="11"/>
        <color theme="1"/>
        <rFont val="宋体"/>
        <charset val="134"/>
        <scheme val="minor"/>
      </rPr>
      <t>带动1982</t>
    </r>
    <r>
      <rPr>
        <sz val="11"/>
        <color theme="1"/>
        <rFont val="宋体"/>
        <charset val="134"/>
        <scheme val="minor"/>
      </rPr>
      <t>人年人均增收</t>
    </r>
    <r>
      <rPr>
        <sz val="11"/>
        <color theme="1"/>
        <rFont val="宋体"/>
        <charset val="134"/>
        <scheme val="minor"/>
      </rPr>
      <t>528</t>
    </r>
    <r>
      <rPr>
        <sz val="11"/>
        <color theme="1"/>
        <rFont val="宋体"/>
        <charset val="134"/>
        <scheme val="minor"/>
      </rPr>
      <t>元</t>
    </r>
  </si>
  <si>
    <t>新田铺镇、新邵县辉耀生态农业有限公司</t>
  </si>
  <si>
    <t>经开区</t>
  </si>
  <si>
    <r>
      <rPr>
        <sz val="11"/>
        <color theme="1"/>
        <rFont val="宋体"/>
        <charset val="134"/>
        <scheme val="minor"/>
      </rPr>
      <t>带动1158</t>
    </r>
    <r>
      <rPr>
        <sz val="11"/>
        <color theme="1"/>
        <rFont val="宋体"/>
        <charset val="134"/>
        <scheme val="minor"/>
      </rPr>
      <t>人年人均增收44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元</t>
    </r>
  </si>
  <si>
    <t>经开区、新邵县辉耀生态农业有限公司</t>
  </si>
  <si>
    <t>富阳农业富硒生猪养殖项目</t>
  </si>
  <si>
    <t>养殖销售富硒生猪</t>
  </si>
  <si>
    <t>带动2269人年人均增收528元</t>
  </si>
  <si>
    <t>陈家坊镇、新邵县富阳农业综合开发有限公司</t>
  </si>
  <si>
    <t>兴盛茶业桂丁茶产业基地建设</t>
  </si>
  <si>
    <t>桂丁茶育苗及种植基地建设</t>
  </si>
  <si>
    <t>带动1500人年人均增收528元</t>
  </si>
  <si>
    <t>龙溪铺镇、湖南兴盛茶业科技有限公司</t>
  </si>
  <si>
    <t>巨口铺镇</t>
  </si>
  <si>
    <t>带动500人年人均增收444元</t>
  </si>
  <si>
    <t>巨口铺镇、湖南兴盛茶业科技有限公司</t>
  </si>
  <si>
    <t>广裕富硒鸡养殖项目</t>
  </si>
  <si>
    <t>养殖销售富硒鸡、富硒鸡蛋</t>
  </si>
  <si>
    <t>带动2059人年人均增收528元</t>
  </si>
  <si>
    <t>坪上镇、邵阳广裕富硒农产品有限公司</t>
  </si>
  <si>
    <t>东方红蔬菜基地建设</t>
  </si>
  <si>
    <t>时鲜蔬菜种植及基础设施建设</t>
  </si>
  <si>
    <t>带动2921人年人均增收528元</t>
  </si>
  <si>
    <t>小塘镇、新邵县东方红蔬菜种植专业合作社</t>
  </si>
  <si>
    <t>家富三禾休闲农业建设项目</t>
  </si>
  <si>
    <t>严塘镇</t>
  </si>
  <si>
    <t>带动1000人年人均增收528元</t>
  </si>
  <si>
    <t>严塘镇、湖南家富三禾农林科技发展有限公司</t>
  </si>
  <si>
    <t>带动400人年人均增收528元</t>
  </si>
  <si>
    <t>大新镇、湖南家富三禾农林科技发展有限公司</t>
  </si>
  <si>
    <t>带动1668人年人均增收528元</t>
  </si>
  <si>
    <t>巨口铺镇、湖南家富三禾农林科技发展有限公司</t>
  </si>
  <si>
    <t>常春藤中药材种植及加工基地建设</t>
  </si>
  <si>
    <t>中药材种植及加工</t>
  </si>
  <si>
    <t>迎光乡</t>
  </si>
  <si>
    <t>带动1108人年人均增收528元</t>
  </si>
  <si>
    <t>迎光乡、新邵县常春藤中药材种植专业合作社</t>
  </si>
  <si>
    <t>紫玉淮山产业基地建设</t>
  </si>
  <si>
    <t>淮山种植基地</t>
  </si>
  <si>
    <t>带动509人年人均增收444元</t>
  </si>
  <si>
    <t>小塘镇、湖南紫玉农业有限公司</t>
  </si>
  <si>
    <t>尚源酒业富硒水稻种植及黄酒加工项目</t>
  </si>
  <si>
    <t>紫谷种植及黄酒加工</t>
  </si>
  <si>
    <t>带动2194人年人均增收528元</t>
  </si>
  <si>
    <t>龙溪铺镇、湖南尚源生物科技有限公司</t>
  </si>
  <si>
    <t>心连心生猪屠宰加工及冷链物流项目</t>
  </si>
  <si>
    <t>生猪屠宰加工与冷链物流项目建设</t>
  </si>
  <si>
    <t>带动2005人年人均增收444元</t>
  </si>
  <si>
    <t>巨口铺镇、邵阳心连心食品有限公司</t>
  </si>
  <si>
    <t>雀塘镇</t>
  </si>
  <si>
    <t>带动2137人年人均增收444元</t>
  </si>
  <si>
    <t>雀塘镇、邵阳心连心食品有限公司</t>
  </si>
  <si>
    <t>向上罗汉果种植基地建设</t>
  </si>
  <si>
    <t xml:space="preserve">罗汉果种植、加工及相关设施建设 </t>
  </si>
  <si>
    <t>带动661人年人均增收528元</t>
  </si>
  <si>
    <t>陈家坊镇、新邵县向上中药材种植专业合作社</t>
  </si>
  <si>
    <t>带动2008人年人均增收528元</t>
  </si>
  <si>
    <t>潭溪镇、新邵县向上中药材种植专业合作社</t>
  </si>
  <si>
    <t>呱呱叫麻鸭基地建设项目</t>
  </si>
  <si>
    <t>麻鸭养殖及加工</t>
  </si>
  <si>
    <t>带动975人年人均增收528元</t>
  </si>
  <si>
    <t>农业局、扶贫办、财政局</t>
  </si>
  <si>
    <t>巨口铺镇、湖南呱呱叫食品有限公司</t>
  </si>
  <si>
    <t>带动359人年人均增收528元</t>
  </si>
  <si>
    <t>小塘镇、湖南呱呱叫食品有限公司</t>
  </si>
  <si>
    <t>杨家坳黑猪庄园建设项目</t>
  </si>
  <si>
    <t>黑猪体验庄园建设及发展贫困户养殖</t>
  </si>
  <si>
    <t>带动2000人年人均增收444元</t>
  </si>
  <si>
    <t>太芝庙镇、新邵县杨家坳食品有限公司</t>
  </si>
  <si>
    <t>玉辉农林蓝莓基地建设</t>
  </si>
  <si>
    <t>猕猴桃、蓝莓种植</t>
  </si>
  <si>
    <t>潭府乡</t>
  </si>
  <si>
    <t>带动802人年人均增收444元</t>
  </si>
  <si>
    <t>潭府乡、新邵县玉辉农林开发有限公司</t>
  </si>
  <si>
    <t>康杰富硒鸡养殖项目</t>
  </si>
  <si>
    <t>休闲基础设施建设及富硒鸡养殖</t>
  </si>
  <si>
    <t>带动456人年人均增收528元</t>
  </si>
  <si>
    <t>坪上镇、新邵县康杰农业开发有限公司</t>
  </si>
  <si>
    <t>长鑫肉牛养殖项目</t>
  </si>
  <si>
    <t>肉牛养殖及配套设施建设</t>
  </si>
  <si>
    <t>带动1022人年人均增收528元</t>
  </si>
  <si>
    <t>坪上镇、新邵县长鑫种养专业合作社</t>
  </si>
  <si>
    <t>犇牛肉牛养殖项目</t>
  </si>
  <si>
    <t>肉牛养殖</t>
  </si>
  <si>
    <t>坪上镇、新邵县犇牛生态养殖专业合作社</t>
  </si>
  <si>
    <t>富高蛙业蛙类养殖项目</t>
  </si>
  <si>
    <t>蛙类养殖及基础设施建设</t>
  </si>
  <si>
    <t>带动1091人年人均增收528元</t>
  </si>
  <si>
    <t>迎光乡、湖南富高农业科技开发有限公司</t>
  </si>
  <si>
    <t>刺儿茶基地建设项目</t>
  </si>
  <si>
    <t>茶叶种苗培育建设</t>
  </si>
  <si>
    <t>带动965人年人均增收528元</t>
  </si>
  <si>
    <t>迎光乡、湖南大舜皇生物开发有限公司</t>
  </si>
  <si>
    <t>华怡油茶产业基地建设项目</t>
  </si>
  <si>
    <t>油茶培育及加工</t>
  </si>
  <si>
    <t>带动505人年人均增收444元</t>
  </si>
  <si>
    <t>陈家坊镇、湖南华怡农业开发有限公司</t>
  </si>
  <si>
    <t>带动900人年人均增收444元</t>
  </si>
  <si>
    <t>太芝庙镇、湖南华怡农业开发有限公司</t>
  </si>
  <si>
    <t>金康蔬菜基地建设项目</t>
  </si>
  <si>
    <t>时鲜蔬菜及附属设施建设</t>
  </si>
  <si>
    <t>带动1921人年人均增收528元</t>
  </si>
  <si>
    <t>新田铺镇、新邵县金康种养专业合作社</t>
  </si>
  <si>
    <t>立成中药材及水果基地建设</t>
  </si>
  <si>
    <t>玉竹、黄桃种植</t>
  </si>
  <si>
    <t>带动421人年人均增收444元</t>
  </si>
  <si>
    <t>陈家坊镇、新邵县立成种养专业合作社</t>
  </si>
  <si>
    <t>芝欣苗木基地建设</t>
  </si>
  <si>
    <t>色块苗、母本园培育</t>
  </si>
  <si>
    <t>带动1183人年人均增收444元</t>
  </si>
  <si>
    <t>寸石镇、湖南芝欣生态有限公司</t>
  </si>
  <si>
    <t>大同福地休闲农业开发项目</t>
  </si>
  <si>
    <t>休闲农业开发及配套设施建设</t>
  </si>
  <si>
    <t>带动1018人年人均增收528元</t>
  </si>
  <si>
    <t>龙溪铺镇、湖南大同福地生态农业科技有限公司</t>
  </si>
  <si>
    <t>精亿达中药材基地建设</t>
  </si>
  <si>
    <t>黄精、白芨种植</t>
  </si>
  <si>
    <t>巨口铺镇、湖南精亿达生态农业有限公司</t>
  </si>
  <si>
    <t>米叔叔富硒蔬菜基地建设</t>
  </si>
  <si>
    <t>蔬菜种植、加工厂房建设及附属设施</t>
  </si>
  <si>
    <t>带动856人年人均增收528元</t>
  </si>
  <si>
    <t>新田铺镇、米叔叔富硒种养农民专业合作社</t>
  </si>
  <si>
    <t>天士力中药材基地建设</t>
  </si>
  <si>
    <t>玉竹种植及加工</t>
  </si>
  <si>
    <t>带动580人年人均增收528元</t>
  </si>
  <si>
    <t>大新镇、新邵县天士力药材种植专业合作社</t>
  </si>
  <si>
    <t>湘硒堂富硒红薯基地建设</t>
  </si>
  <si>
    <t>富硒红薯种植及配套建设加工设备</t>
  </si>
  <si>
    <t>带动744人年人均增收528元</t>
  </si>
  <si>
    <t>龙溪铺镇、湖南湘硒堂现代农业综合开发有限公司</t>
  </si>
  <si>
    <t>乐艾农林艾草基地建设</t>
  </si>
  <si>
    <t>艾草种植及加工</t>
  </si>
  <si>
    <t>带动476人年人均增收528元</t>
  </si>
  <si>
    <t>严塘镇、湖南乐艾农林发展股份有限公司</t>
  </si>
  <si>
    <t>大畋稻田混养项目</t>
  </si>
  <si>
    <t>稻田混养</t>
  </si>
  <si>
    <t>带动279人年人均增收528元</t>
  </si>
  <si>
    <t>坪上镇、新邵县大畋种养专业合作社</t>
  </si>
  <si>
    <t>新邵县2018年度统筹整合使用财政涉农资金项目明细表</t>
  </si>
  <si>
    <t>稻田混养项目及基础设施配套</t>
  </si>
  <si>
    <t>渠道1176米，其中0.6*0.6砼渠道816米，0.4*0.4砖砌渠道360米；2.3米宽机耕道115米；河堤1座，长50米，高2.6米，宽1.1米；河坝1座，长22米，宽3.2米，高2.8米；田埂道580米（0.8米宽，砼路面）</t>
  </si>
  <si>
    <t>坪上镇坪上社区</t>
  </si>
  <si>
    <t>砼渠道183.68元/米，砖砌渠道215.84元/米，机耕道227.35元/米，河堤230287.72元/处，河坝75316.12元/座，田埂道85.93元/米</t>
  </si>
  <si>
    <t>改善生产条件，促进产业发展，确保430名贫困人口增收</t>
  </si>
  <si>
    <t>县农业局</t>
  </si>
  <si>
    <t>蔬菜产业基地建设及基础设施配套</t>
  </si>
  <si>
    <t>平整土地16亩；新建标准化香菇大棚35个；购买菌种20万棒；新建太空莲种植基地排洪渠135米，浆砌石，规格1*1.2米；整修排水渠135米，规格1.1*1.2；香菇基地水井1口。</t>
  </si>
  <si>
    <t>严塘镇黄家村</t>
  </si>
  <si>
    <t>土地平整6万元；新建渠道712.54元/米，整修渠道208.74元/米；大棚1.4万元/个，菌种3.6元/棒(补贴60%)；水井3万元。</t>
  </si>
  <si>
    <t>改善生产条件，促进产业发展，确保214名贫困人口增收</t>
  </si>
  <si>
    <t>新邵县2018年统筹整合使用财政涉农资金项目明细表（自主产业）</t>
  </si>
  <si>
    <t>省级资金</t>
  </si>
  <si>
    <t>自主产业项目</t>
  </si>
  <si>
    <t>自主发展种植、养殖产业</t>
  </si>
  <si>
    <t>400元/人</t>
  </si>
  <si>
    <t>带动695人年人均增收400元</t>
  </si>
  <si>
    <t>农业局、扶贫办</t>
  </si>
  <si>
    <t>带动640人年人均增收400元</t>
  </si>
  <si>
    <t>带动1492人年人均增收400元</t>
  </si>
  <si>
    <t>带动186人年人均增收400元</t>
  </si>
  <si>
    <t>带动1879人年人均增收400元</t>
  </si>
  <si>
    <t>带动307人年人均增收400元</t>
  </si>
  <si>
    <t>带动240人年人均增收400元</t>
  </si>
  <si>
    <t>带动90人年人均增收400元</t>
  </si>
  <si>
    <t>带动692人年人均增收400元</t>
  </si>
  <si>
    <t>带动2027人年人均增收400元</t>
  </si>
  <si>
    <t>带动736人年人均增收400元</t>
  </si>
  <si>
    <t>带动3209人年人均增收400元</t>
  </si>
  <si>
    <t>带动555人年人均增收400元</t>
  </si>
  <si>
    <t>带动1775人年人均增收400元</t>
  </si>
  <si>
    <t>带动371人年人均增收400元</t>
  </si>
  <si>
    <t>白水洞</t>
  </si>
  <si>
    <t>带动209人年人均增收401元</t>
  </si>
  <si>
    <t>带动1247人年人均增收400元</t>
  </si>
  <si>
    <t>新邵县2018年度水利统筹整合使用财政涉农资金项目明细表（水利基础设施）</t>
  </si>
  <si>
    <t>合  计</t>
  </si>
  <si>
    <t>高效节水灌溉项目(2017年小农水项目县)</t>
  </si>
  <si>
    <t>新建高效节水灌溉面积3000亩，改造、衬砌灌溉渠道8条13.2km，山塘整修20口</t>
  </si>
  <si>
    <t>陈家坊镇三江、冰塘、壕塘、金鸡、藕塘、三角塘、兴东村、坪上镇百宁、温泉、小溪、东岭、张家冲、寸石镇田心村、新田铺镇金家村及太芝庙镇牛头村</t>
  </si>
  <si>
    <t>2000元/亩</t>
  </si>
  <si>
    <t>新增高效节水灌溉面积0.3万亩，恢复、改善灌溉面积0.55万亩，受益贫困人口6800人</t>
  </si>
  <si>
    <t>2018-3</t>
  </si>
  <si>
    <t>2018-12</t>
  </si>
  <si>
    <t>新邵县水利局</t>
  </si>
  <si>
    <t>尧虞塘
水库管理所</t>
  </si>
  <si>
    <t>2017年水土流失重点治理工程</t>
  </si>
  <si>
    <r>
      <rPr>
        <sz val="10"/>
        <color indexed="8"/>
        <rFont val="宋体"/>
        <charset val="134"/>
      </rPr>
      <t>治理水土流失面积13.3km</t>
    </r>
    <r>
      <rPr>
        <vertAlign val="superscript"/>
        <sz val="10"/>
        <color indexed="8"/>
        <rFont val="宋体"/>
        <charset val="134"/>
      </rPr>
      <t>2</t>
    </r>
  </si>
  <si>
    <t>巨口铺镇高升、和谐、洪家冲、浒溪、栗平、马落桥、坪安、石曹、桐木、五星、小水、新民前、兴旺村、
迎光乡车塘、峰江、谷桥、集中、江边、莲塘、毛江、上沙溪、水东、顺水村</t>
  </si>
  <si>
    <t>500元/㎡</t>
  </si>
  <si>
    <t>新增经果林22.38公顷、新增水保林83.68公顷、新增封禁面积832.69公顷。受益贫困人口8200人。</t>
  </si>
  <si>
    <t>新邵县水保局</t>
  </si>
  <si>
    <t>新邵县石马江栗坪河段治理工程</t>
  </si>
  <si>
    <t>综合治理长度10.324km</t>
  </si>
  <si>
    <t xml:space="preserve">巨口铺镇源泥、谷桥、栗坪、文仙观、坪安、皂泥等6个村 </t>
  </si>
  <si>
    <t>中央资金补助80%（150万元/km)</t>
  </si>
  <si>
    <t>保护项目区人口1.3万人，农田1.2万亩，受益贫困人口1841人。</t>
  </si>
  <si>
    <t>新邵县石马江流域水利水电管理所</t>
  </si>
  <si>
    <t>新邵县杨梓（孙水）潭溪河段治理工程</t>
  </si>
  <si>
    <t>综合治理长度6.892km</t>
  </si>
  <si>
    <t>潭溪镇新农村、孙家桥社区、淘金村等3个村</t>
  </si>
  <si>
    <t>中央资金补助80%(155万元/km)</t>
  </si>
  <si>
    <t>保护项目区人口1.96万人，农田0.95万亩，受益贫困人1047人。</t>
  </si>
  <si>
    <t>新邵县水利建设项目管理中心</t>
  </si>
  <si>
    <t>山塘整修2口，整修渠道0.7KM</t>
  </si>
  <si>
    <t>渠道(120-200)元/m
山塘5万/口</t>
  </si>
  <si>
    <t>恢复灌溉面积，受益贫困人口220人</t>
  </si>
  <si>
    <t>骨干山塘维修1口中，渠道维修0.3KM</t>
  </si>
  <si>
    <t>迎光乡黄岩村</t>
  </si>
  <si>
    <t>恢复灌溉面积，受益贫困人口188人</t>
  </si>
  <si>
    <t>排渠900米，灌溉渠1000米</t>
  </si>
  <si>
    <t>潭府乡团结村</t>
  </si>
  <si>
    <t>排洪渠1000元/m
灌溉渠160/m</t>
  </si>
  <si>
    <t>352个贫困人口受益</t>
  </si>
  <si>
    <t>公益性工程维修养护中型水库4座,尧虞塘中型灌区维修养护1座，农田水利工程设施维修养护面积2.33万亩</t>
  </si>
  <si>
    <t>下源水库、尧虞塘水库等4座中型水库及尧虞塘灌区等</t>
  </si>
  <si>
    <t>100元/亩</t>
  </si>
  <si>
    <t>恢复、改善灌溉面积2.5万亩，266个贫困人口受益</t>
  </si>
  <si>
    <t>月台、石株口、莫底塘三座水库大坝除险加固</t>
  </si>
  <si>
    <t>陈家坊镇冰塘村巨口铺镇仁山村龙溪铺龙源村</t>
  </si>
  <si>
    <r>
      <rPr>
        <sz val="10"/>
        <rFont val="宋体"/>
        <charset val="134"/>
      </rPr>
      <t>2</t>
    </r>
    <r>
      <rPr>
        <sz val="10"/>
        <color indexed="8"/>
        <rFont val="宋体"/>
        <charset val="134"/>
      </rPr>
      <t>6.67万/座</t>
    </r>
  </si>
  <si>
    <t>恢复、改善灌溉面积340亩,389个贫困人口受益</t>
  </si>
  <si>
    <t>新修河堤900m</t>
  </si>
  <si>
    <t>坪上镇清水村</t>
  </si>
  <si>
    <t>2000元/m</t>
  </si>
  <si>
    <t>288个贫困人口受益</t>
  </si>
  <si>
    <t>新建挡土墙混泥土100m，浆砌石55米，河坝一座</t>
  </si>
  <si>
    <t>大新镇三禾村</t>
  </si>
  <si>
    <t>混泥土2800元/m，浆砌石1400元/，河坝7.3万/座</t>
  </si>
  <si>
    <t>182个贫困人口受益</t>
  </si>
  <si>
    <t>新邵县水土保持局</t>
  </si>
  <si>
    <t>潭溪镇界江村</t>
  </si>
  <si>
    <t>水坝4万/座，河堤1000元/m</t>
  </si>
  <si>
    <t>市级资金</t>
  </si>
  <si>
    <r>
      <rPr>
        <sz val="10"/>
        <rFont val="宋体"/>
        <charset val="134"/>
      </rPr>
      <t>恢复灌溉田面积2</t>
    </r>
    <r>
      <rPr>
        <sz val="10"/>
        <color theme="1"/>
        <rFont val="宋体"/>
        <charset val="134"/>
        <scheme val="minor"/>
      </rPr>
      <t>30亩，受益贫困人口196人。</t>
    </r>
  </si>
  <si>
    <t>山塘维修加固7口</t>
  </si>
  <si>
    <t>陈家坊司门村</t>
  </si>
  <si>
    <r>
      <rPr>
        <sz val="10"/>
        <rFont val="宋体"/>
        <charset val="134"/>
      </rPr>
      <t>3万元</t>
    </r>
    <r>
      <rPr>
        <sz val="10"/>
        <color theme="1"/>
        <rFont val="宋体"/>
        <charset val="134"/>
        <scheme val="minor"/>
      </rPr>
      <t>/口</t>
    </r>
  </si>
  <si>
    <r>
      <rPr>
        <sz val="10"/>
        <rFont val="宋体"/>
        <charset val="134"/>
      </rPr>
      <t>保护耕地面积2200</t>
    </r>
    <r>
      <rPr>
        <sz val="10"/>
        <color theme="1"/>
        <rFont val="宋体"/>
        <charset val="134"/>
        <scheme val="minor"/>
      </rPr>
      <t>亩，288个贫困人口受益</t>
    </r>
  </si>
  <si>
    <t>寸石镇金木村</t>
  </si>
  <si>
    <r>
      <rPr>
        <sz val="10"/>
        <rFont val="宋体"/>
        <charset val="134"/>
      </rPr>
      <t>7万元</t>
    </r>
    <r>
      <rPr>
        <sz val="10"/>
        <color theme="1"/>
        <rFont val="宋体"/>
        <charset val="134"/>
        <scheme val="minor"/>
      </rPr>
      <t>/口</t>
    </r>
  </si>
  <si>
    <t>245个贫困人口受益</t>
  </si>
  <si>
    <t>山塘维修加固1口</t>
  </si>
  <si>
    <t>新田铺镇水尾村</t>
  </si>
  <si>
    <r>
      <rPr>
        <sz val="10"/>
        <rFont val="宋体"/>
        <charset val="134"/>
      </rPr>
      <t>1</t>
    </r>
    <r>
      <rPr>
        <sz val="10"/>
        <color theme="1"/>
        <rFont val="宋体"/>
        <charset val="134"/>
        <scheme val="minor"/>
      </rPr>
      <t>0万元/口</t>
    </r>
  </si>
  <si>
    <r>
      <rPr>
        <sz val="10"/>
        <rFont val="宋体"/>
        <charset val="134"/>
      </rPr>
      <t>3</t>
    </r>
    <r>
      <rPr>
        <sz val="10"/>
        <color theme="1"/>
        <rFont val="宋体"/>
        <charset val="134"/>
        <scheme val="minor"/>
      </rPr>
      <t>35个贫困人口受益</t>
    </r>
  </si>
  <si>
    <t>水库加固1座</t>
  </si>
  <si>
    <t>雀塘镇早谷村</t>
  </si>
  <si>
    <r>
      <rPr>
        <sz val="10"/>
        <rFont val="宋体"/>
        <charset val="134"/>
      </rPr>
      <t>3</t>
    </r>
    <r>
      <rPr>
        <sz val="10"/>
        <color theme="1"/>
        <rFont val="宋体"/>
        <charset val="134"/>
        <scheme val="minor"/>
      </rPr>
      <t>0万元/口</t>
    </r>
  </si>
  <si>
    <t>157个贫困人口受益</t>
  </si>
  <si>
    <t>山塘1口中、渠道维修700m,，河坝1座</t>
  </si>
  <si>
    <t>太芝庙镇汤家垅村</t>
  </si>
  <si>
    <t>150元/m</t>
  </si>
  <si>
    <t>407个贫困人口受益</t>
  </si>
  <si>
    <t>山塘1口，渠道维修1700m</t>
  </si>
  <si>
    <t>巨口铺镇五星村</t>
  </si>
  <si>
    <t>133个贫困人口受益</t>
  </si>
  <si>
    <t>渠道维修700m</t>
  </si>
  <si>
    <t>潭府乡大江村</t>
  </si>
  <si>
    <t>209个贫困人口受益</t>
  </si>
  <si>
    <t>河堤修复200m</t>
  </si>
  <si>
    <t>潭府乡财树村</t>
  </si>
  <si>
    <t>1000元/m</t>
  </si>
  <si>
    <t>278个贫困人口受益</t>
  </si>
  <si>
    <t>安全饮水</t>
  </si>
  <si>
    <t>自来水净化设施</t>
  </si>
  <si>
    <t>大新镇栗滩社区</t>
  </si>
  <si>
    <r>
      <rPr>
        <sz val="10"/>
        <rFont val="宋体"/>
        <charset val="134"/>
      </rPr>
      <t>2</t>
    </r>
    <r>
      <rPr>
        <sz val="10"/>
        <color theme="1"/>
        <rFont val="宋体"/>
        <charset val="134"/>
        <scheme val="minor"/>
      </rPr>
      <t>0万元/套</t>
    </r>
  </si>
  <si>
    <t>265个贫困人口受益</t>
  </si>
  <si>
    <t>新邵县2018年度统筹整合使用财政涉农资金项目明细表（饮水工程）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</si>
  <si>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</si>
  <si>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项目名称</t>
    </r>
  </si>
  <si>
    <t>建设任务</t>
  </si>
  <si>
    <r>
      <rPr>
        <b/>
        <sz val="11"/>
        <rFont val="宋体"/>
        <charset val="134"/>
      </rPr>
      <t>实施地点</t>
    </r>
  </si>
  <si>
    <r>
      <rPr>
        <b/>
        <sz val="11"/>
        <rFont val="宋体"/>
        <charset val="134"/>
      </rPr>
      <t>补助标准</t>
    </r>
  </si>
  <si>
    <r>
      <rPr>
        <b/>
        <sz val="11"/>
        <rFont val="宋体"/>
        <charset val="134"/>
      </rPr>
      <t>资金规模</t>
    </r>
  </si>
  <si>
    <r>
      <rPr>
        <b/>
        <sz val="11"/>
        <rFont val="宋体"/>
        <charset val="134"/>
      </rPr>
      <t>筹资方式</t>
    </r>
  </si>
  <si>
    <r>
      <rPr>
        <b/>
        <sz val="11"/>
        <rFont val="宋体"/>
        <charset val="134"/>
      </rPr>
      <t>责任单位</t>
    </r>
  </si>
  <si>
    <t>集中供水工程（一）</t>
  </si>
  <si>
    <t>新建水源坝（或水井）1处、标准化水厂1处、管网102km，新建水源坝（或水井）1处、标准化水厂1处、管网7km，新建加压站1处、管网65km</t>
  </si>
  <si>
    <r>
      <rPr>
        <b/>
        <sz val="9"/>
        <rFont val="宋体"/>
        <charset val="134"/>
      </rPr>
      <t>寸石镇</t>
    </r>
    <r>
      <rPr>
        <sz val="9"/>
        <rFont val="宋体"/>
        <charset val="134"/>
      </rPr>
      <t>：黄江，蔡家，寸石村，桐木，南岳，武桥，花桥，十字，田心，青山，云山，马栏，太上、梅市居委会。陈家坊镇：尧虞塘村、长塘、壕塘、洪庙、藕塘、乔头冲村。 酿溪镇：新阳社区，东源村、潭婆村、萧黄塘村、汤仁社区、石背垅；雀塘镇：寺门前居委会，陈家坝村，陡岭村，沈江桥村，麻溪、早谷、雀塘居委会、兰江、石庙村。</t>
    </r>
  </si>
  <si>
    <r>
      <rPr>
        <sz val="9"/>
        <rFont val="宋体"/>
        <charset val="134"/>
      </rPr>
      <t>水厂50-500万元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座、水源10-100万元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50-300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</si>
  <si>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解决3</t>
    </r>
    <r>
      <rPr>
        <sz val="9"/>
        <rFont val="宋体"/>
        <charset val="134"/>
      </rPr>
      <t>697</t>
    </r>
    <r>
      <rPr>
        <sz val="9"/>
        <rFont val="宋体"/>
        <charset val="134"/>
      </rPr>
      <t>2人贫困人的饮水困难，提供清洁、安全饮用水</t>
    </r>
  </si>
  <si>
    <t>集中供水工程（二）</t>
  </si>
  <si>
    <t>新建水源坝（或水井）2处、标准化水厂4处、管网158km</t>
  </si>
  <si>
    <r>
      <rPr>
        <b/>
        <sz val="9"/>
        <color rgb="FF000000"/>
        <rFont val="宋体"/>
        <charset val="134"/>
      </rPr>
      <t>迎光乡</t>
    </r>
    <r>
      <rPr>
        <sz val="9"/>
        <color indexed="8"/>
        <rFont val="宋体"/>
        <charset val="134"/>
      </rPr>
      <t>：顺水村、峰江村。</t>
    </r>
    <r>
      <rPr>
        <b/>
        <sz val="9"/>
        <color indexed="8"/>
        <rFont val="宋体"/>
        <charset val="134"/>
      </rPr>
      <t>潭溪镇</t>
    </r>
    <r>
      <rPr>
        <sz val="9"/>
        <color indexed="8"/>
        <rFont val="宋体"/>
        <charset val="134"/>
      </rPr>
      <t>：茶元村、兴旺村、库里村、檀山村、新农村、戴栗村、石井村、潭溪村、机关及学校。</t>
    </r>
    <r>
      <rPr>
        <b/>
        <sz val="9"/>
        <color indexed="8"/>
        <rFont val="宋体"/>
        <charset val="134"/>
      </rPr>
      <t>坪上镇</t>
    </r>
    <r>
      <rPr>
        <sz val="9"/>
        <color indexed="8"/>
        <rFont val="宋体"/>
        <charset val="134"/>
      </rPr>
      <t>：庙山村，黄土村，百宁，东风桥村，大同村，老山村，三长村，长路村，梽木村，磨石村，石泉村</t>
    </r>
    <r>
      <rPr>
        <b/>
        <sz val="9"/>
        <color indexed="8"/>
        <rFont val="宋体"/>
        <charset val="134"/>
      </rPr>
      <t>。陈家坊镇</t>
    </r>
    <r>
      <rPr>
        <sz val="9"/>
        <color indexed="8"/>
        <rFont val="宋体"/>
        <charset val="134"/>
      </rPr>
      <t>：双江、黄家桥、东冲、田里、留里、加乐、诚实、陈家坊居委会、三角塘、中心村、冰塘村。小塘镇：桂花、马埠江、金塘湾、兰江桥。</t>
    </r>
    <r>
      <rPr>
        <b/>
        <sz val="9"/>
        <color indexed="8"/>
        <rFont val="宋体"/>
        <charset val="134"/>
      </rPr>
      <t>雀塘镇</t>
    </r>
    <r>
      <rPr>
        <sz val="9"/>
        <color indexed="8"/>
        <rFont val="宋体"/>
        <charset val="134"/>
      </rPr>
      <t>：柳塘村，半边村，花园村，黄泥新村，立公、腊石、段塘村、合兴村、棠梓山村、柳家桥村；</t>
    </r>
    <r>
      <rPr>
        <b/>
        <sz val="9"/>
        <color indexed="8"/>
        <rFont val="宋体"/>
        <charset val="134"/>
      </rPr>
      <t>陈家坊镇</t>
    </r>
    <r>
      <rPr>
        <sz val="9"/>
        <color indexed="8"/>
        <rFont val="宋体"/>
        <charset val="134"/>
      </rPr>
      <t>：塘垅、刘什坝村。</t>
    </r>
    <r>
      <rPr>
        <b/>
        <sz val="9"/>
        <color indexed="8"/>
        <rFont val="宋体"/>
        <charset val="134"/>
      </rPr>
      <t>太芝庙镇</t>
    </r>
    <r>
      <rPr>
        <sz val="9"/>
        <color indexed="8"/>
        <rFont val="宋体"/>
        <charset val="134"/>
      </rPr>
      <t>：新马岭、庙边居委会、扶贫安置点、谭家湾、苏灿等5村</t>
    </r>
  </si>
  <si>
    <r>
      <rPr>
        <sz val="10"/>
        <color theme="1"/>
        <rFont val="宋体"/>
        <charset val="134"/>
      </rPr>
      <t>水厂</t>
    </r>
    <r>
      <rPr>
        <sz val="10"/>
        <color indexed="8"/>
        <rFont val="The "/>
        <charset val="134"/>
      </rPr>
      <t>50-350</t>
    </r>
    <r>
      <rPr>
        <sz val="10"/>
        <color indexed="8"/>
        <rFont val="宋体"/>
        <charset val="134"/>
      </rPr>
      <t>万元</t>
    </r>
    <r>
      <rPr>
        <sz val="10"/>
        <color indexed="8"/>
        <rFont val="The "/>
        <charset val="134"/>
      </rPr>
      <t>/</t>
    </r>
    <r>
      <rPr>
        <sz val="10"/>
        <color indexed="8"/>
        <rFont val="宋体"/>
        <charset val="134"/>
      </rPr>
      <t>座、水源</t>
    </r>
    <r>
      <rPr>
        <sz val="10"/>
        <color indexed="8"/>
        <rFont val="The "/>
        <charset val="134"/>
      </rPr>
      <t>10-50</t>
    </r>
    <r>
      <rPr>
        <sz val="10"/>
        <color indexed="8"/>
        <rFont val="宋体"/>
        <charset val="134"/>
      </rPr>
      <t>万元</t>
    </r>
    <r>
      <rPr>
        <sz val="10"/>
        <color indexed="8"/>
        <rFont val="The "/>
        <charset val="134"/>
      </rPr>
      <t>/</t>
    </r>
    <r>
      <rPr>
        <sz val="10"/>
        <color indexed="8"/>
        <rFont val="宋体"/>
        <charset val="134"/>
      </rPr>
      <t>处、管网</t>
    </r>
    <r>
      <rPr>
        <sz val="10"/>
        <color indexed="8"/>
        <rFont val="The "/>
        <charset val="134"/>
      </rPr>
      <t>50-300</t>
    </r>
    <r>
      <rPr>
        <sz val="10"/>
        <color indexed="8"/>
        <rFont val="宋体"/>
        <charset val="134"/>
      </rPr>
      <t>元</t>
    </r>
    <r>
      <rPr>
        <sz val="10"/>
        <color indexed="8"/>
        <rFont val="The "/>
        <charset val="134"/>
      </rPr>
      <t>/</t>
    </r>
    <r>
      <rPr>
        <sz val="10"/>
        <color indexed="8"/>
        <rFont val="宋体"/>
        <charset val="134"/>
      </rPr>
      <t>米</t>
    </r>
  </si>
  <si>
    <t>解决7027人贫困人的饮水困难，提供清洁、安全饮用水</t>
  </si>
  <si>
    <t>迎光乡、雀塘镇、陈家坊镇、小塘镇、坪上镇、太芝庙镇、潭溪镇政府</t>
  </si>
  <si>
    <t>潭溪镇库里村安全饮水工程</t>
  </si>
  <si>
    <t>管网2.5km</t>
  </si>
  <si>
    <t>库里村（1、2组）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</si>
  <si>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50-300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</si>
  <si>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解决48人贫困人的饮水困难，提供清洁、安全饮用水</t>
  </si>
  <si>
    <t>潭溪镇政府</t>
  </si>
  <si>
    <t>龙溪铺镇朝阳村饮水工程</t>
  </si>
  <si>
    <t>标准化水池1处、管网1.2km</t>
  </si>
  <si>
    <t>朝阳村(1组、新铺里院子)</t>
  </si>
  <si>
    <t>解决82人贫困人的饮水困难，提供清洁、安全饮用水</t>
  </si>
  <si>
    <t>龙溪铺镇政府</t>
  </si>
  <si>
    <t>龙溪铺镇双桥村饮水工程</t>
  </si>
  <si>
    <t>新建水源坝（或水井）2处、标准化水池2处、管网9.5km</t>
  </si>
  <si>
    <t>原新桥老街院子、原老桥老街院子</t>
  </si>
  <si>
    <t>解决198人贫困人的饮水困难，提供清洁、安全饮用水</t>
  </si>
  <si>
    <t>龙溪铺镇石源村饮水工程</t>
  </si>
  <si>
    <t>标准化水池1处、管网2.5km</t>
  </si>
  <si>
    <t>石源村(5、7、9组)</t>
  </si>
  <si>
    <t>解决158人贫困人的饮水困难，提供清洁、安全饮用水</t>
  </si>
  <si>
    <t>巨口铺镇源泥村饮水工程</t>
  </si>
  <si>
    <t>新建水源坝（或水井）3处、标准化水池1处、管网1km</t>
  </si>
  <si>
    <t>11、12组</t>
  </si>
  <si>
    <t>解决27人贫困人的饮水困难，提供清洁、安全饮用水</t>
  </si>
  <si>
    <t>巨口铺镇政府</t>
  </si>
  <si>
    <t>巨口铺镇小水村饮水工程</t>
  </si>
  <si>
    <t>新建水源坝（或水井）1处、标准化水池1处、管网12km</t>
  </si>
  <si>
    <t>小水村(3、12、13组)</t>
  </si>
  <si>
    <t>解决56人贫困人的饮水困难，提供清洁、安全饮用水</t>
  </si>
  <si>
    <t>巨口铺镇新民前饮水工程</t>
  </si>
  <si>
    <t>新建水源坝（或水井）2处、标准化水池2处、管网6km</t>
  </si>
  <si>
    <t>1、2、7组</t>
  </si>
  <si>
    <t>解决41人贫困人的饮水困难，提供清洁、安全饮用水</t>
  </si>
  <si>
    <t>巨口铺镇栗坪饮水工程</t>
  </si>
  <si>
    <t>新建水源坝（或水井）1处</t>
  </si>
  <si>
    <t>16、17组</t>
  </si>
  <si>
    <t>解决42人贫困人的饮水困难，提供清洁、安全饮用水</t>
  </si>
  <si>
    <t>巨口铺镇谷桥饮水工程</t>
  </si>
  <si>
    <t>新建水源坝（或水井）2处、标准化水池2处、</t>
  </si>
  <si>
    <t>5、11组</t>
  </si>
  <si>
    <t>解决22人贫困人的饮水困难，提供清洁、安全饮用水</t>
  </si>
  <si>
    <t>巨口铺镇高家坳饮水工程</t>
  </si>
  <si>
    <t>巨口铺镇高家坳</t>
  </si>
  <si>
    <t>解决10人贫困人的饮水困难，提供清洁、安全饮用水</t>
  </si>
  <si>
    <t>巨口铺镇和谐饮水工程</t>
  </si>
  <si>
    <t>新建水源坝（或水井）2处、标准化水池4处、管网169km</t>
  </si>
  <si>
    <t>2个组</t>
  </si>
  <si>
    <t>新田铺镇新光饮水工程</t>
  </si>
  <si>
    <t>管网20.5km</t>
  </si>
  <si>
    <t>新光全村</t>
  </si>
  <si>
    <t>新田铺镇政府</t>
  </si>
  <si>
    <t>新田铺镇金桂饮水工程</t>
  </si>
  <si>
    <t>6、7、12、组</t>
  </si>
  <si>
    <t>大新镇机关、医院饮水工程</t>
  </si>
  <si>
    <t>新建水源坝（或水井）1处、管网、0.2km</t>
  </si>
  <si>
    <t>大新镇机关、医院</t>
  </si>
  <si>
    <t>大新镇政府</t>
  </si>
  <si>
    <t>寸石镇大富饮水工程</t>
  </si>
  <si>
    <t>标准化水池1处</t>
  </si>
  <si>
    <t>大富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</si>
  <si>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50-301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</si>
  <si>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解决196人贫困人的饮水困难，提供清洁、安全饮用水</t>
  </si>
  <si>
    <t>寸石镇政府</t>
  </si>
  <si>
    <t>寸石镇罗黄饮水工程</t>
  </si>
  <si>
    <t>寸石镇罗黄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</si>
  <si>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50-302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</si>
  <si>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解决129人贫困人的饮水困难，提供清洁、安全饮用水</t>
  </si>
  <si>
    <t>小塘镇湴田饮水工程</t>
  </si>
  <si>
    <t>新建水源坝（或水井）5处、标准化水池1处、管网12km</t>
  </si>
  <si>
    <t>全村</t>
  </si>
  <si>
    <t>解决165人贫困人的饮水困难，提供清洁、安全饮用水</t>
  </si>
  <si>
    <t>小塘镇政府</t>
  </si>
  <si>
    <t>小塘镇清江庙饮水工程</t>
  </si>
  <si>
    <t>新建水源坝（或水井）1处、标准化水池1处、管网6km</t>
  </si>
  <si>
    <t>1-19组</t>
  </si>
  <si>
    <t>解决60人贫困人的饮水困难，提供清洁、安全饮用水</t>
  </si>
  <si>
    <t>小塘镇马埠江饮水工程</t>
  </si>
  <si>
    <t>新建水源坝（或水井）2处、标准化水池2处、管网3km</t>
  </si>
  <si>
    <t>14、15、21、22组</t>
  </si>
  <si>
    <t>解决87人贫困人的饮水困难，提供清洁、安全饮用水</t>
  </si>
  <si>
    <t>小塘镇金塘湾饮水工程</t>
  </si>
  <si>
    <t>新建水源坝（或水井）2处、标准化水池2处、管网5km</t>
  </si>
  <si>
    <t>6、7、9、10组</t>
  </si>
  <si>
    <t>解决75人贫困人的饮水困难，提供清洁、安全饮用水</t>
  </si>
  <si>
    <t>小塘镇桃林饮水工程</t>
  </si>
  <si>
    <t>新建水源坝（或水井）2处、标准化水池2处、管网4km</t>
  </si>
  <si>
    <t>12、13组</t>
  </si>
  <si>
    <t>解决20人贫困人的饮水困难，提供清洁、安全饮用水</t>
  </si>
  <si>
    <t>小塘镇白莲江饮水工程</t>
  </si>
  <si>
    <t>新建水源坝（或水井）1处、管网0.5km</t>
  </si>
  <si>
    <t>白莲江</t>
  </si>
  <si>
    <t>小塘镇田塘饮水工程</t>
  </si>
  <si>
    <t>2组</t>
  </si>
  <si>
    <t>解决50人贫困人的饮水困难，提供清洁、安全饮用水</t>
  </si>
  <si>
    <t>小塘镇小塘饮水工程</t>
  </si>
  <si>
    <t>新建水源坝（或水井）2处</t>
  </si>
  <si>
    <t>17、22、23组</t>
  </si>
  <si>
    <t>解决66人贫困人的饮水困难，提供清洁、安全饮用水</t>
  </si>
  <si>
    <t>潭府乡上潭村饮水工程</t>
  </si>
  <si>
    <t>新建水源坝（或水井）1处、标准化水池1处、管网2.8km</t>
  </si>
  <si>
    <t>上潭村8组、10组</t>
  </si>
  <si>
    <t>解决29人贫困人的饮水困难，提供清洁、安全饮用水</t>
  </si>
  <si>
    <t>潭府乡政府</t>
  </si>
  <si>
    <t>迎光乡车塘村饮水工程</t>
  </si>
  <si>
    <t>新建水源坝（或水井）1处、管网4km</t>
  </si>
  <si>
    <t>车塘村</t>
  </si>
  <si>
    <t>解决239人贫困人的饮水困难，提供清洁、安全饮用水</t>
  </si>
  <si>
    <t>迎光乡政府</t>
  </si>
  <si>
    <t>迎光乡兴旺村饮水工程</t>
  </si>
  <si>
    <t>新建水源坝（或水井）3处、标准化水池3处、管网10km</t>
  </si>
  <si>
    <t>兴旺村</t>
  </si>
  <si>
    <t>解决103人贫困人的饮水困难，提供清洁、安全饮用水</t>
  </si>
  <si>
    <t>迎光乡水东村饮水工程</t>
  </si>
  <si>
    <t>水东村</t>
  </si>
  <si>
    <t>解决93人贫困人的饮水困难，提供清洁、安全饮用水</t>
  </si>
  <si>
    <t>迎光乡集中村饮水工程</t>
  </si>
  <si>
    <t>新建水源坝（或水井）1处、标准化水池1处、管网2km</t>
  </si>
  <si>
    <t>集中村</t>
  </si>
  <si>
    <t>解决186人贫困人的饮水困难，提供清洁、安全饮用水</t>
  </si>
  <si>
    <t>太芝庙苏灿饮水工程</t>
  </si>
  <si>
    <t>新建水源坝（或水井）1处、标准化水池1处、管网5km</t>
  </si>
  <si>
    <t>苏灿</t>
  </si>
  <si>
    <t>解决1319人贫困人的饮水困难，提供清洁、安全饮用水</t>
  </si>
  <si>
    <t>太芝庙政府</t>
  </si>
  <si>
    <t>太芝庙潭佳湾饮水工程</t>
  </si>
  <si>
    <t>管网3km</t>
  </si>
  <si>
    <t>潭佳湾</t>
  </si>
  <si>
    <t>解决323人贫困人的饮水困难，提供清洁、安全饮用水</t>
  </si>
  <si>
    <t>严塘镇岩门饮水工程</t>
  </si>
  <si>
    <t>新建水源坝（或水井）2处、标准化水池2处、管网8km</t>
  </si>
  <si>
    <t>岩门片岩洞提1处，下渔溪片在朱家坟段下鱼溪河边打井1处，新建管网8公里</t>
  </si>
  <si>
    <t>解决30人贫困人的饮水困难，提供清洁、安全饮用水</t>
  </si>
  <si>
    <t>严塘镇政府</t>
  </si>
  <si>
    <t>严塘镇烟竹饮水工程</t>
  </si>
  <si>
    <t>新建水源坝（或水井）1处、标准化水池1处、管网7km</t>
  </si>
  <si>
    <t>打井，水池1处，布设主管网7公里</t>
  </si>
  <si>
    <t>解决206人贫困人的饮水困难，提供清洁、安全饮用水</t>
  </si>
  <si>
    <t>严塘镇龙胜村饮水工程</t>
  </si>
  <si>
    <t>新建水源坝（或水井）2处、标准化水池1处、管网5km</t>
  </si>
  <si>
    <t>龙胜村龙塘片5-12组打井1处，水井改造1处，管网5公里</t>
  </si>
  <si>
    <t>解决74人贫困人的饮水困难，提供清洁、安全饮用水</t>
  </si>
  <si>
    <t>严塘镇金子桥饮水工程</t>
  </si>
  <si>
    <t>小庙头片引山泉水1处，修建小河坝1座，引水管3公里，水池1 处管网6公里</t>
  </si>
  <si>
    <t>解决57人贫困人的饮水困难，提供清洁、安全饮用水</t>
  </si>
  <si>
    <t>严塘镇汪家村饮水工程</t>
  </si>
  <si>
    <t>新建水源坝（或水井）1处、标准化水池2处、管网2km</t>
  </si>
  <si>
    <t>栽公坪组打井1处，管网2公里</t>
  </si>
  <si>
    <t>解决44人贫困人的饮水困难，提供清洁、安全饮用水</t>
  </si>
  <si>
    <t>严塘镇陡岭饮水工程</t>
  </si>
  <si>
    <t>新建水源坝（或水井）3处</t>
  </si>
  <si>
    <t>陡岭12至今4组加压管网延伸4公里</t>
  </si>
  <si>
    <t>解决76人贫困人的饮水困难，提供清洁、安全饮用水</t>
  </si>
  <si>
    <t>严塘镇邮亭饮水工程</t>
  </si>
  <si>
    <t>管网5km</t>
  </si>
  <si>
    <t>管网延伸5公里</t>
  </si>
  <si>
    <t>严塘镇塘里饮水工程</t>
  </si>
  <si>
    <t>标准化水池1处、管网3km</t>
  </si>
  <si>
    <t>严塘镇塘里</t>
  </si>
  <si>
    <t>严塘镇汪里饮水工程</t>
  </si>
  <si>
    <t>严塘镇汪里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</si>
  <si>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50-303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</si>
  <si>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解决21人贫困人的饮水困难，提供清洁、安全饮用水</t>
  </si>
  <si>
    <t>严塘镇严塘社区饮水工程</t>
  </si>
  <si>
    <t>7、8、9组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</si>
  <si>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50-304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</si>
  <si>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严塘镇肖家村饮水工程</t>
  </si>
  <si>
    <t>新建水源坝（或水井）4处、标准化水池4处、管网5km</t>
  </si>
  <si>
    <t>1-21组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</si>
  <si>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50-305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</si>
  <si>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陈家坊镇稠树山饮水工程</t>
  </si>
  <si>
    <t>新建水源坝（或水井）1处、标准化水池1处</t>
  </si>
  <si>
    <t>陈家坊镇稠树山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</si>
  <si>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50-306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</si>
  <si>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陈家坊镇政府</t>
  </si>
  <si>
    <t>陈家坊镇杉木饮水工程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</si>
  <si>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50-307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</si>
  <si>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解决9人贫困人的饮水困难，提供清洁、安全饮用水</t>
  </si>
  <si>
    <t>酿溪镇萧黄塘村饮水工程</t>
  </si>
  <si>
    <t>管网2km</t>
  </si>
  <si>
    <t>14组88人其中贫困人口15（4户）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</si>
  <si>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50-308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</si>
  <si>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解决15人贫困人的饮水困难，提供清洁、安全饮用水</t>
  </si>
  <si>
    <t>酿溪镇政府</t>
  </si>
  <si>
    <t>坪上镇赤水坡村饮水工程</t>
  </si>
  <si>
    <t>新建水源坝（或水井）1处、标准化水池3处、管网8km</t>
  </si>
  <si>
    <t>全村各组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</si>
  <si>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50-309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</si>
  <si>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解决253人贫困人的饮水困难，提供清洁、安全饮用水</t>
  </si>
  <si>
    <t>坪上镇政府</t>
  </si>
  <si>
    <t>坪上镇岱东村饮水工程</t>
  </si>
  <si>
    <t>新建水源坝（或水井）1处、标准化水池1处、管网3km</t>
  </si>
  <si>
    <t>5.6.7.8.9.10组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</si>
  <si>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50-310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</si>
  <si>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解决70人贫困人的饮水困难，提供清洁、安全饮用水</t>
  </si>
  <si>
    <t>坪上镇胜利新村饮水工程</t>
  </si>
  <si>
    <t>21个组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</si>
  <si>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50-311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</si>
  <si>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解决127人贫困人的饮水困难，提供清洁、安全饮用水</t>
  </si>
  <si>
    <t>坪上镇朗概山饮水工程</t>
  </si>
  <si>
    <t>新建水源坝（或水井）1处、标准化水池2处、管网3km</t>
  </si>
  <si>
    <t>28个组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</si>
  <si>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50-312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</si>
  <si>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解决294人贫困人的饮水困难，提供清洁、安全饮用水</t>
  </si>
  <si>
    <t>坪上镇向阳饮水工程</t>
  </si>
  <si>
    <t>新建水源坝（或水井）1处、管网1km</t>
  </si>
  <si>
    <t>16个组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</si>
  <si>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50-313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</si>
  <si>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解决118人贫困人的饮水困难，提供清洁、安全饮用水</t>
  </si>
  <si>
    <t>坪上镇金龙饮水工程</t>
  </si>
  <si>
    <t>标准化水池7处、管网5km</t>
  </si>
  <si>
    <t>17个组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</si>
  <si>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50-314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</si>
  <si>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解决86人贫困人的饮水困难，提供清洁、安全饮用水</t>
  </si>
  <si>
    <t>坪上镇茅坪村饮水工程</t>
  </si>
  <si>
    <t>管网6.5km</t>
  </si>
  <si>
    <t>1.2.3.4.5.6组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</si>
  <si>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50-315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</si>
  <si>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解决105人贫困人的饮水困难，提供清洁、安全饮用水</t>
  </si>
  <si>
    <t>坪上镇坪新社区饮水工程</t>
  </si>
  <si>
    <t>新建水源坝（或水井）1处、标准化水池2处、管网2.2km</t>
  </si>
  <si>
    <t>原插花片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</si>
  <si>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50-316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</si>
  <si>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解决45人贫困人的饮水困难，提供清洁、安全饮用水</t>
  </si>
  <si>
    <t>坪上镇同心村饮水工程</t>
  </si>
  <si>
    <t>标准化水池2处、管网2km</t>
  </si>
  <si>
    <t>坪上镇同心村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</si>
  <si>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50-317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</si>
  <si>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解决25人贫困人的饮水困难，提供清洁、安全饮用水</t>
  </si>
  <si>
    <t>雀塘镇陡岭村饮水工程</t>
  </si>
  <si>
    <t>袁家水库上8、9、10组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</si>
  <si>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50-318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</si>
  <si>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解决33人贫困人的饮水困难，提供清洁、安全饮用水</t>
  </si>
  <si>
    <t>雀塘镇政府</t>
  </si>
  <si>
    <t>雀塘镇杨家村饮水工程</t>
  </si>
  <si>
    <t>新建水源井1处、标准化水池1处</t>
  </si>
  <si>
    <t>雀塘镇杨家村</t>
  </si>
  <si>
    <r>
      <rPr>
        <sz val="9"/>
        <rFont val="The "/>
        <charset val="134"/>
      </rPr>
      <t>水池2-5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50-319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</si>
  <si>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解决61人贫困人的饮水困难，提供清洁、安全饮用水</t>
  </si>
  <si>
    <t>雀塘镇端凤村饮水工程</t>
  </si>
  <si>
    <t>雀塘镇端凤村</t>
  </si>
  <si>
    <r>
      <rPr>
        <sz val="9"/>
        <rFont val="宋体"/>
        <charset val="134"/>
      </rPr>
      <t>水池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座、水源</t>
    </r>
    <r>
      <rPr>
        <sz val="9"/>
        <rFont val="The "/>
        <charset val="134"/>
      </rPr>
      <t>2-5</t>
    </r>
    <r>
      <rPr>
        <sz val="9"/>
        <rFont val="宋体"/>
        <charset val="134"/>
      </rPr>
      <t>万元</t>
    </r>
    <r>
      <rPr>
        <sz val="9"/>
        <rFont val="The "/>
        <charset val="134"/>
      </rPr>
      <t>/</t>
    </r>
    <r>
      <rPr>
        <sz val="9"/>
        <rFont val="宋体"/>
        <charset val="134"/>
      </rPr>
      <t>处、管网</t>
    </r>
    <r>
      <rPr>
        <sz val="9"/>
        <rFont val="The "/>
        <charset val="134"/>
      </rPr>
      <t>50-320</t>
    </r>
    <r>
      <rPr>
        <sz val="9"/>
        <rFont val="宋体"/>
        <charset val="134"/>
      </rPr>
      <t>元</t>
    </r>
    <r>
      <rPr>
        <sz val="9"/>
        <rFont val="The "/>
        <charset val="134"/>
      </rPr>
      <t>/</t>
    </r>
    <r>
      <rPr>
        <sz val="9"/>
        <rFont val="宋体"/>
        <charset val="134"/>
      </rPr>
      <t>米</t>
    </r>
  </si>
  <si>
    <t>解决36人贫困人的饮水困难，提供清洁、安全饮用水</t>
  </si>
  <si>
    <t>新邵县2018年度统筹整合使用财政涉农资金项目明细表（农村公路建设）</t>
  </si>
  <si>
    <t>大雷线农村公路提质改造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</si>
  <si>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</t>
    </r>
    <r>
      <rPr>
        <sz val="10"/>
        <color theme="1"/>
        <rFont val="The "/>
        <charset val="134"/>
      </rPr>
      <t>1.922</t>
    </r>
    <r>
      <rPr>
        <sz val="10"/>
        <color theme="1"/>
        <rFont val="宋体"/>
        <charset val="134"/>
      </rPr>
      <t>公里</t>
    </r>
  </si>
  <si>
    <t>大新镇大东社区</t>
  </si>
  <si>
    <r>
      <rPr>
        <sz val="10"/>
        <color theme="1"/>
        <rFont val="The "/>
        <charset val="134"/>
      </rPr>
      <t>18</t>
    </r>
    <r>
      <rPr>
        <sz val="10"/>
        <color theme="1"/>
        <rFont val="宋体"/>
        <charset val="134"/>
      </rPr>
      <t>万</t>
    </r>
    <r>
      <rPr>
        <sz val="10"/>
        <color theme="1"/>
        <rFont val="The "/>
        <charset val="134"/>
      </rPr>
      <t>/</t>
    </r>
    <r>
      <rPr>
        <sz val="10"/>
        <color theme="1"/>
        <rFont val="宋体"/>
        <charset val="134"/>
      </rPr>
      <t>公里</t>
    </r>
  </si>
  <si>
    <r>
      <rPr>
        <sz val="10"/>
        <color theme="1"/>
        <rFont val="宋体"/>
        <charset val="134"/>
      </rPr>
      <t>解决</t>
    </r>
    <r>
      <rPr>
        <sz val="10"/>
        <color theme="1"/>
        <rFont val="The "/>
        <charset val="134"/>
      </rPr>
      <t>2720</t>
    </r>
    <r>
      <rPr>
        <sz val="10"/>
        <color theme="1"/>
        <rFont val="宋体"/>
        <charset val="134"/>
      </rPr>
      <t>贫困人口的出行困难或改善</t>
    </r>
    <r>
      <rPr>
        <sz val="10"/>
        <color theme="1"/>
        <rFont val="The "/>
        <charset val="134"/>
      </rPr>
      <t>2720</t>
    </r>
    <r>
      <rPr>
        <sz val="10"/>
        <color theme="1"/>
        <rFont val="宋体"/>
        <charset val="134"/>
      </rPr>
      <t>贫困户生产、生活条件等</t>
    </r>
  </si>
  <si>
    <t>新邵县交通运输局</t>
  </si>
  <si>
    <t>朴易线农村公路提质改造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</si>
  <si>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米，长4.139公里</t>
    </r>
  </si>
  <si>
    <t>大新镇双龙村</t>
  </si>
  <si>
    <t>解决1455贫困人口的出行困难或改善1455贫困户生产、生活条件等</t>
  </si>
  <si>
    <t>塘溪至刘家农村公路提质改造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</si>
  <si>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米，长3.151公里</t>
    </r>
  </si>
  <si>
    <t>大新镇双溪村</t>
  </si>
  <si>
    <t>解决1928贫困人口的出行困难或改善1928贫困户生产、生活条件等</t>
  </si>
  <si>
    <t>吴刘线农村公路提质改造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</si>
  <si>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米，长1.483公里</t>
    </r>
  </si>
  <si>
    <t>磁刘线农村公路提质改造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</si>
  <si>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米，长3.749公里</t>
    </r>
  </si>
  <si>
    <t>龙连线农村公路提质改造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</si>
  <si>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米，长3.5公里</t>
    </r>
  </si>
  <si>
    <t>大新镇龙口溪社区</t>
  </si>
  <si>
    <t>解决500贫困人口的出行困难或改善500贫困户生产、生活条件等</t>
  </si>
  <si>
    <t>马洪线农村公路提质改造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</si>
  <si>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米，长3.838公里</t>
    </r>
  </si>
  <si>
    <t>巨口铺马落桥村</t>
  </si>
  <si>
    <r>
      <rPr>
        <sz val="10"/>
        <color theme="1"/>
        <rFont val="宋体"/>
        <charset val="134"/>
      </rPr>
      <t>解决2000贫困人口的出行困难或改善</t>
    </r>
    <r>
      <rPr>
        <sz val="10"/>
        <color theme="1"/>
        <rFont val="The "/>
        <charset val="134"/>
      </rPr>
      <t>2000</t>
    </r>
    <r>
      <rPr>
        <sz val="10"/>
        <color theme="1"/>
        <rFont val="宋体"/>
        <charset val="134"/>
      </rPr>
      <t>贫困户生产、生活条件等</t>
    </r>
  </si>
  <si>
    <t>石脚村至车田村线农村公路提质改造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</si>
  <si>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米5，长3.641公里</t>
    </r>
  </si>
  <si>
    <t>巨口铺镇仁山村</t>
  </si>
  <si>
    <r>
      <rPr>
        <sz val="10"/>
        <color theme="1"/>
        <rFont val="宋体"/>
        <charset val="134"/>
      </rPr>
      <t>解决</t>
    </r>
    <r>
      <rPr>
        <sz val="10"/>
        <color theme="1"/>
        <rFont val="The "/>
        <charset val="134"/>
      </rPr>
      <t>2200</t>
    </r>
    <r>
      <rPr>
        <sz val="10"/>
        <color theme="1"/>
        <rFont val="宋体"/>
        <charset val="134"/>
      </rPr>
      <t>贫困人口的出行困难或改善</t>
    </r>
    <r>
      <rPr>
        <sz val="10"/>
        <color theme="1"/>
        <rFont val="The "/>
        <charset val="134"/>
      </rPr>
      <t>2200</t>
    </r>
    <r>
      <rPr>
        <sz val="10"/>
        <color theme="1"/>
        <rFont val="宋体"/>
        <charset val="134"/>
      </rPr>
      <t>贫困户生产、生活条件等</t>
    </r>
  </si>
  <si>
    <t>草鞋铺村X041线农村公路提质改造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</si>
  <si>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米5，长3.161公里</t>
    </r>
  </si>
  <si>
    <t>巨口铺镇皂泥村</t>
  </si>
  <si>
    <t>解决1500贫困人口的出行困难或改善1500贫困户生产、生活条件等</t>
  </si>
  <si>
    <t>X308大源村线农村公路提质改造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</si>
  <si>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米5，长4.927公里</t>
    </r>
  </si>
  <si>
    <t>坪上镇金龙村</t>
  </si>
  <si>
    <t>解决700贫困人口的出行困难或改善700贫困户生产、生活条件等</t>
  </si>
  <si>
    <t>彭家院至杨桥线农村公路提质改造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</si>
  <si>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米，长5.492公里</t>
    </r>
  </si>
  <si>
    <t>坪上镇峡山桥村长路村</t>
  </si>
  <si>
    <r>
      <rPr>
        <sz val="10"/>
        <color theme="1"/>
        <rFont val="宋体"/>
        <charset val="134"/>
      </rPr>
      <t>解决</t>
    </r>
    <r>
      <rPr>
        <sz val="10"/>
        <color theme="1"/>
        <rFont val="The "/>
        <charset val="134"/>
      </rPr>
      <t>2000</t>
    </r>
    <r>
      <rPr>
        <sz val="10"/>
        <color theme="1"/>
        <rFont val="宋体"/>
        <charset val="134"/>
      </rPr>
      <t>贫困人口的出行困难或改善</t>
    </r>
    <r>
      <rPr>
        <sz val="10"/>
        <color theme="1"/>
        <rFont val="The "/>
        <charset val="134"/>
      </rPr>
      <t>2000</t>
    </r>
    <r>
      <rPr>
        <sz val="10"/>
        <color theme="1"/>
        <rFont val="宋体"/>
        <charset val="134"/>
      </rPr>
      <t>贫困户生产、生活条件等</t>
    </r>
  </si>
  <si>
    <t>双志线农村公路提质改造</t>
  </si>
  <si>
    <t>坪上镇志木村</t>
  </si>
  <si>
    <t>解决1000贫困人口的出行困难或改善1000贫困户生产、生活条件等</t>
  </si>
  <si>
    <t>赤水学校至清溪线农村公路提质改造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</si>
  <si>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米，长2.76公里</t>
    </r>
  </si>
  <si>
    <t>坪上镇赤水坡村</t>
  </si>
  <si>
    <t>解决2200贫困人口的出行困难或改善2200贫困户生产、生活条件等</t>
  </si>
  <si>
    <t>川井至乐冲线农村公路提质改造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</si>
  <si>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米，长2.023</t>
    </r>
    <r>
      <rPr>
        <sz val="10"/>
        <color theme="1"/>
        <rFont val="The "/>
        <charset val="134"/>
      </rPr>
      <t>5</t>
    </r>
    <r>
      <rPr>
        <sz val="10"/>
        <color theme="1"/>
        <rFont val="宋体"/>
        <charset val="134"/>
      </rPr>
      <t>公里</t>
    </r>
  </si>
  <si>
    <t>潭溪镇戴栗村</t>
  </si>
  <si>
    <t>解决71600贫困人口的出行困难或改善71600贫困户生产、生活条件等</t>
  </si>
  <si>
    <t>戴王至戴王农村公路提质改造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</si>
  <si>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米，长2.118公里</t>
    </r>
  </si>
  <si>
    <t>豺子岩至老院子线农村公路提质改造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</si>
  <si>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米，长2.994公里</t>
    </r>
  </si>
  <si>
    <t>小塘镇桃林村</t>
  </si>
  <si>
    <t>解决1200贫困人口的出行困难或改善1200贫困户生产、生活条件等</t>
  </si>
  <si>
    <t>峰岭村至顺水村线农村公路提质改造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</si>
  <si>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米，长0.647公里</t>
    </r>
  </si>
  <si>
    <t>迎光乡峰江村</t>
  </si>
  <si>
    <t>江百至黄背冲线农村公路提质改造</t>
  </si>
  <si>
    <r>
      <rPr>
        <sz val="10"/>
        <color theme="1"/>
        <rFont val="宋体"/>
        <charset val="134"/>
      </rPr>
      <t>水泥路面加宽</t>
    </r>
    <r>
      <rPr>
        <sz val="10"/>
        <color theme="1"/>
        <rFont val="The "/>
        <charset val="134"/>
      </rPr>
      <t>1</t>
    </r>
    <r>
      <rPr>
        <sz val="10"/>
        <color theme="1"/>
        <rFont val="宋体"/>
        <charset val="134"/>
      </rPr>
      <t>米，长1.762公里</t>
    </r>
  </si>
  <si>
    <t>解决3200贫困人口的出行困难或改善3200贫困户生产、生活条件等</t>
  </si>
  <si>
    <t>小计</t>
  </si>
  <si>
    <t>田江村渡口改桥</t>
  </si>
  <si>
    <t>全长102.08米，全宽7.5米</t>
  </si>
  <si>
    <t>小塘镇田江村</t>
  </si>
  <si>
    <r>
      <rPr>
        <sz val="10"/>
        <color theme="1"/>
        <rFont val="The "/>
        <charset val="134"/>
      </rPr>
      <t>3500</t>
    </r>
    <r>
      <rPr>
        <sz val="10"/>
        <color theme="1"/>
        <rFont val="宋体"/>
        <charset val="134"/>
      </rPr>
      <t>元</t>
    </r>
    <r>
      <rPr>
        <sz val="10"/>
        <color theme="1"/>
        <rFont val="The "/>
        <charset val="134"/>
      </rPr>
      <t xml:space="preserve"> /</t>
    </r>
    <r>
      <rPr>
        <sz val="10"/>
        <color theme="1"/>
        <rFont val="宋体"/>
        <charset val="134"/>
      </rPr>
      <t>平方米</t>
    </r>
  </si>
  <si>
    <t>解决3000贫困人口的出行困难或改善3000贫困户生产、生活条件等</t>
  </si>
  <si>
    <t>上源村渡口改桥</t>
  </si>
  <si>
    <t>全长23.82米，全宽6米</t>
  </si>
  <si>
    <t>龙溪铺村上源村</t>
  </si>
  <si>
    <r>
      <rPr>
        <sz val="10"/>
        <color theme="1"/>
        <rFont val="The "/>
        <charset val="134"/>
      </rPr>
      <t>3000</t>
    </r>
    <r>
      <rPr>
        <sz val="10"/>
        <color theme="1"/>
        <rFont val="宋体"/>
        <charset val="134"/>
      </rPr>
      <t>元</t>
    </r>
    <r>
      <rPr>
        <sz val="10"/>
        <color theme="1"/>
        <rFont val="The "/>
        <charset val="134"/>
      </rPr>
      <t xml:space="preserve"> /</t>
    </r>
    <r>
      <rPr>
        <sz val="10"/>
        <color theme="1"/>
        <rFont val="宋体"/>
        <charset val="134"/>
      </rPr>
      <t>平方米</t>
    </r>
  </si>
  <si>
    <t>双江村渡口改桥</t>
  </si>
  <si>
    <t>全长66.08米，全宽17米</t>
  </si>
  <si>
    <t>陈家坊镇双江村</t>
  </si>
  <si>
    <t>解决2500贫困人口的出行困难或改善2500贫困户生产、生活条件等</t>
  </si>
  <si>
    <r>
      <rPr>
        <sz val="10"/>
        <color theme="1"/>
        <rFont val="宋体"/>
        <charset val="134"/>
      </rPr>
      <t>Y021</t>
    </r>
    <r>
      <rPr>
        <sz val="10"/>
        <color theme="1"/>
        <rFont val="宋体"/>
        <charset val="134"/>
      </rPr>
      <t>雀塘至叶家公路改造工程</t>
    </r>
    <r>
      <rPr>
        <sz val="10"/>
        <color theme="1"/>
        <rFont val="The "/>
        <charset val="134"/>
      </rPr>
      <t xml:space="preserve"> </t>
    </r>
  </si>
  <si>
    <t>全长5.955米，全宽6米</t>
  </si>
  <si>
    <t>雀塘镇雀塘至叶家</t>
  </si>
  <si>
    <r>
      <rPr>
        <sz val="10"/>
        <color theme="1"/>
        <rFont val="The "/>
        <charset val="134"/>
      </rPr>
      <t>160</t>
    </r>
    <r>
      <rPr>
        <sz val="10"/>
        <color theme="1"/>
        <rFont val="宋体"/>
        <charset val="134"/>
      </rPr>
      <t>万</t>
    </r>
    <r>
      <rPr>
        <sz val="10"/>
        <color theme="1"/>
        <rFont val="The "/>
        <charset val="134"/>
      </rPr>
      <t>/</t>
    </r>
    <r>
      <rPr>
        <sz val="10"/>
        <color theme="1"/>
        <rFont val="宋体"/>
        <charset val="134"/>
      </rPr>
      <t>公里</t>
    </r>
  </si>
  <si>
    <t>雀塘镇人民政府</t>
  </si>
  <si>
    <r>
      <rPr>
        <sz val="10"/>
        <color theme="1"/>
        <rFont val="The "/>
        <charset val="134"/>
      </rPr>
      <t>X037</t>
    </r>
    <r>
      <rPr>
        <sz val="10"/>
        <color theme="1"/>
        <rFont val="宋体"/>
        <charset val="134"/>
      </rPr>
      <t>言禾线</t>
    </r>
  </si>
  <si>
    <t>波形护栏650米、标志标牌16块等</t>
  </si>
  <si>
    <t>新田铺镇（言二铺村—小庙头村）</t>
  </si>
  <si>
    <r>
      <rPr>
        <sz val="10"/>
        <color theme="1"/>
        <rFont val="The "/>
        <charset val="134"/>
      </rPr>
      <t>9</t>
    </r>
    <r>
      <rPr>
        <sz val="10"/>
        <color theme="1"/>
        <rFont val="宋体"/>
        <charset val="134"/>
      </rPr>
      <t>万元</t>
    </r>
    <r>
      <rPr>
        <sz val="10"/>
        <color theme="1"/>
        <rFont val="The "/>
        <charset val="134"/>
      </rPr>
      <t>/</t>
    </r>
    <r>
      <rPr>
        <sz val="10"/>
        <color theme="1"/>
        <rFont val="宋体"/>
        <charset val="134"/>
      </rPr>
      <t>公里</t>
    </r>
  </si>
  <si>
    <r>
      <rPr>
        <sz val="10"/>
        <color theme="1"/>
        <rFont val="宋体"/>
        <charset val="134"/>
      </rPr>
      <t>解决</t>
    </r>
    <r>
      <rPr>
        <sz val="10"/>
        <color theme="1"/>
        <rFont val="The "/>
        <charset val="134"/>
      </rPr>
      <t>2000</t>
    </r>
    <r>
      <rPr>
        <sz val="10"/>
        <color theme="1"/>
        <rFont val="宋体"/>
        <charset val="134"/>
      </rPr>
      <t>贫困人口的出行困难</t>
    </r>
  </si>
  <si>
    <t>新邵县农村公路管理所</t>
  </si>
  <si>
    <t>X043双沈线</t>
  </si>
  <si>
    <t>波形护栏4706米、标志标牌60块等</t>
  </si>
  <si>
    <t>雀塘镇（酿溪镇大塘—雀塘镇寺门前村）</t>
  </si>
  <si>
    <t>解决500贫困人口的出行困难</t>
  </si>
  <si>
    <t>Y003淘礼线</t>
  </si>
  <si>
    <t>波形护栏4000米、标志标牌49块等</t>
  </si>
  <si>
    <t>潭溪镇（淘金村—坪山村）</t>
  </si>
  <si>
    <t>解决300贫困人口的出行困难</t>
  </si>
  <si>
    <t>Y010线正冲里村至车辘塘村</t>
  </si>
  <si>
    <t>波形护栏5364米、标志标牌24块等</t>
  </si>
  <si>
    <t>潭府乡（正冲里村—车辘塘村）</t>
  </si>
  <si>
    <t>Y026线下石村至坳背村</t>
  </si>
  <si>
    <t>波形护栏1700米、标志标牌20块等</t>
  </si>
  <si>
    <t>严塘镇（下石村—坳背村）</t>
  </si>
  <si>
    <t>解决200贫困人口的出行困难</t>
  </si>
  <si>
    <t>Y046线冷子山村至X035公路</t>
  </si>
  <si>
    <t>波形护栏2202米、标志标牌27块等</t>
  </si>
  <si>
    <t>小塘镇（冷子山村—大庙边村）</t>
  </si>
  <si>
    <t>Y049线车辘塘村至刘背村</t>
  </si>
  <si>
    <t>波形护栏6292米、标志标牌16块等</t>
  </si>
  <si>
    <t>潭府乡（车辘塘村—刘背村）</t>
  </si>
  <si>
    <t>Y043线双井村至毛畲村</t>
  </si>
  <si>
    <t>波形护栏1640米、标志标牌23块等</t>
  </si>
  <si>
    <t>新田铺镇（双井村—毛畲村）</t>
  </si>
  <si>
    <t>S223线太芝庙至龙山林场</t>
  </si>
  <si>
    <t>波形护栏7534米、标志标牌60块等</t>
  </si>
  <si>
    <t>太芝庙镇（太芝庙中学—龙山村）</t>
  </si>
  <si>
    <t>X031潭杨线</t>
  </si>
  <si>
    <t>波形护栏14368米、标志标牌83块等</t>
  </si>
  <si>
    <t>潭溪镇、寸石镇、严塘镇（潭溪卫生院—杨塘村）</t>
  </si>
  <si>
    <t>Y037枫龙线</t>
  </si>
  <si>
    <t>波形护栏9526米、标志标牌77块等</t>
  </si>
  <si>
    <t>潭府乡（梅子湾村—龙潭村）</t>
  </si>
  <si>
    <t>X182线水利—曾家嘴</t>
  </si>
  <si>
    <t>波形护栏、标志标牌等</t>
  </si>
  <si>
    <t>酿溪镇、严塘镇（水利村—曾家村）</t>
  </si>
  <si>
    <t>Y078线X041—小水村</t>
  </si>
  <si>
    <t>波形护栏6162米、标志标牌40块等</t>
  </si>
  <si>
    <t>巨口铺镇、迎光乡（五星村—小水村）</t>
  </si>
  <si>
    <t>卓笔桥危桥改造</t>
  </si>
  <si>
    <t>1座18.84米</t>
  </si>
  <si>
    <t>龙溪铺镇卓笔村</t>
  </si>
  <si>
    <r>
      <rPr>
        <sz val="10"/>
        <color theme="1"/>
        <rFont val="The "/>
        <charset val="134"/>
      </rPr>
      <t>3000</t>
    </r>
    <r>
      <rPr>
        <sz val="10"/>
        <color theme="1"/>
        <rFont val="宋体"/>
        <charset val="134"/>
      </rPr>
      <t>元</t>
    </r>
    <r>
      <rPr>
        <sz val="10"/>
        <color theme="1"/>
        <rFont val="The "/>
        <charset val="134"/>
      </rPr>
      <t>/</t>
    </r>
    <r>
      <rPr>
        <sz val="10"/>
        <color theme="1"/>
        <rFont val="宋体"/>
        <charset val="134"/>
      </rPr>
      <t>平方米</t>
    </r>
  </si>
  <si>
    <t>潭溪老桥危桥改造</t>
  </si>
  <si>
    <t>1座20.84米</t>
  </si>
  <si>
    <t>潭溪镇潭溪村</t>
  </si>
  <si>
    <t>解决4500贫困人口的出行困难</t>
  </si>
  <si>
    <t>新邵县潭溪镇人民政府</t>
  </si>
  <si>
    <t>黄桥桥危桥改造</t>
  </si>
  <si>
    <t>1座28.8米</t>
  </si>
  <si>
    <t>太芝庙镇牛头冲村</t>
  </si>
  <si>
    <t>解决3500贫困人口的出行困难</t>
  </si>
  <si>
    <t>新邵县太芝庙镇牛头冲村</t>
  </si>
  <si>
    <t>尚竹桥危桥改造</t>
  </si>
  <si>
    <t>太芝庙镇扶锡村</t>
  </si>
  <si>
    <t>解决3000贫困人口的出行困难</t>
  </si>
  <si>
    <t>新邵县太芝庙镇扶锡村</t>
  </si>
  <si>
    <t>石板桥危桥改造</t>
  </si>
  <si>
    <t>潭府乡石板村</t>
  </si>
  <si>
    <t>解决1500贫困人口的出行困难</t>
  </si>
  <si>
    <t>新邵县潭府乡石板村</t>
  </si>
  <si>
    <t>木塘桥危桥改造</t>
  </si>
  <si>
    <t>1座25.84米</t>
  </si>
  <si>
    <t>小塘镇萃英村</t>
  </si>
  <si>
    <t>解决2500贫困人口的出行困难</t>
  </si>
  <si>
    <t>新邵县小塘镇萃英村</t>
  </si>
  <si>
    <t>大众桥危桥改造</t>
  </si>
  <si>
    <t>1座22.84米</t>
  </si>
  <si>
    <t>小塘镇万塘村</t>
  </si>
  <si>
    <t>梅子水库桥危桥改造</t>
  </si>
  <si>
    <t>雀塘镇乔亭村</t>
  </si>
  <si>
    <t>江村三桥危桥改造</t>
  </si>
  <si>
    <t>陈家坊镇江村</t>
  </si>
  <si>
    <t>解决2200贫困人口的出行困难</t>
  </si>
  <si>
    <r>
      <rPr>
        <sz val="10"/>
        <color theme="1"/>
        <rFont val="The "/>
        <charset val="134"/>
      </rPr>
      <t>2018/1</t>
    </r>
    <r>
      <rPr>
        <sz val="10"/>
        <color theme="1"/>
        <rFont val="宋体"/>
        <charset val="134"/>
      </rPr>
      <t>月</t>
    </r>
  </si>
  <si>
    <t>桐木一桥危桥改造</t>
  </si>
  <si>
    <t>巨口铺镇桐木村</t>
  </si>
  <si>
    <t>光明桥危桥改造</t>
  </si>
  <si>
    <t>小塘镇丰入村</t>
  </si>
  <si>
    <t>七星桥危桥改造</t>
  </si>
  <si>
    <t>双江桥危桥改造</t>
  </si>
  <si>
    <t>1座28.84米</t>
  </si>
  <si>
    <t>寸石镇双江村</t>
  </si>
  <si>
    <t>解决2000贫困人口的出行困难</t>
  </si>
  <si>
    <t>石家桥危桥改造</t>
  </si>
  <si>
    <t>1座38.84米</t>
  </si>
  <si>
    <t>潭溪镇石家村</t>
  </si>
  <si>
    <t>解决1800贫困人口的出行困难</t>
  </si>
  <si>
    <t>富阳桥危桥改造</t>
  </si>
  <si>
    <t>1座32.84米</t>
  </si>
  <si>
    <t>严塘镇陡岭村</t>
  </si>
  <si>
    <t>岱水桥危桥改造</t>
  </si>
  <si>
    <t>1座24.7米</t>
  </si>
  <si>
    <t>坪上镇岱水村</t>
  </si>
  <si>
    <t>团结桥危桥改造</t>
  </si>
  <si>
    <t>1座62.84米</t>
  </si>
  <si>
    <t>潭府乡水口村</t>
  </si>
  <si>
    <t>江村十桥危桥改造</t>
  </si>
  <si>
    <t>陈家坊镇三塘铺村</t>
  </si>
  <si>
    <t>解决3600贫困人口的出行困难</t>
  </si>
  <si>
    <t>龙虎桥危桥改造</t>
  </si>
  <si>
    <t>陈家坊镇三角塘村</t>
  </si>
  <si>
    <t>解决4200贫困人口的出行困难</t>
  </si>
  <si>
    <t>新桥危桥改造</t>
  </si>
  <si>
    <t>寸石镇新桥村</t>
  </si>
  <si>
    <t>扶贫致富桥危桥改造</t>
  </si>
  <si>
    <t>太芝庙镇灿溪村</t>
  </si>
  <si>
    <t>解决800贫困人口的出行困难</t>
  </si>
  <si>
    <t>湖城桥危桥改造</t>
  </si>
  <si>
    <t>严塘镇湖城村</t>
  </si>
  <si>
    <t>铁坑桥危桥改造</t>
  </si>
  <si>
    <t>巨口铺镇铁梅村</t>
  </si>
  <si>
    <t>大庙边桥危桥改造</t>
  </si>
  <si>
    <t>小塘镇大庙边村</t>
  </si>
  <si>
    <t>陡岭桥危桥改造</t>
  </si>
  <si>
    <t>时荣桥危桥改造</t>
  </si>
  <si>
    <t>1座26.04米</t>
  </si>
  <si>
    <t>坪上镇时荣村</t>
  </si>
  <si>
    <t>解决4600贫困人口的出行困难</t>
  </si>
  <si>
    <t>新邵县坪上镇人民政府</t>
  </si>
  <si>
    <t>批修桥危桥改造</t>
  </si>
  <si>
    <t>1座27.04米</t>
  </si>
  <si>
    <t>小塘镇留田村</t>
  </si>
  <si>
    <t>解决5500贫困人口的出行困难</t>
  </si>
  <si>
    <t>新邵县小塘镇人民政府</t>
  </si>
  <si>
    <t>中央专项</t>
  </si>
  <si>
    <t>290</t>
  </si>
  <si>
    <r>
      <rPr>
        <b/>
        <sz val="10"/>
        <color theme="1"/>
        <rFont val="宋体"/>
        <charset val="134"/>
      </rPr>
      <t>农村道路小计</t>
    </r>
  </si>
  <si>
    <t>巨口铺镇长关村道路路基建设工程</t>
  </si>
  <si>
    <t>扩建公路路基2.58公里</t>
  </si>
  <si>
    <t>巨口铺镇长关村</t>
  </si>
  <si>
    <t>3.87万元/km</t>
  </si>
  <si>
    <t>方便500人交通运输，增加贫困人口收入</t>
  </si>
  <si>
    <t>新邵县发改局</t>
  </si>
  <si>
    <t>严塘镇戴何村羊湖滩—拱桥道路建设工程（戴家村）</t>
  </si>
  <si>
    <t>新建挡土墙180米，土石方回填，路基清表清淤</t>
  </si>
  <si>
    <t>严塘镇戴何村</t>
  </si>
  <si>
    <t>110万元/km</t>
  </si>
  <si>
    <t>方便800人交通运输，增加贫困人口收入</t>
  </si>
  <si>
    <t>严塘镇戴何村村名委员会</t>
  </si>
  <si>
    <t>雀塘镇雀塘社区道路扩宽降坡建设工程（继志村）</t>
  </si>
  <si>
    <t>改建道路200米，扩宽、降坡、砌防护坡</t>
  </si>
  <si>
    <t>雀塘镇雀塘社区</t>
  </si>
  <si>
    <t>50万元/km</t>
  </si>
  <si>
    <t>方便700人交通运输，增加贫困人口收入</t>
  </si>
  <si>
    <t>寸石镇青山村6组道路建设工程</t>
  </si>
  <si>
    <t>改建道路400米，路基扩宽1.5米，新建回填及涵洞</t>
  </si>
  <si>
    <t>寸石镇青山村</t>
  </si>
  <si>
    <t>25万元/km</t>
  </si>
  <si>
    <t>寸石镇青山村村名委员会</t>
  </si>
  <si>
    <t>巨口铺镇马落桥村22组组道建设工程（草鞋铺村）</t>
  </si>
  <si>
    <t>新建1.3公里道路路基、堡圹</t>
  </si>
  <si>
    <t>巨口铺镇马落桥村</t>
  </si>
  <si>
    <t>23.07万元/km</t>
  </si>
  <si>
    <t>方便900人交通运输，增加贫困人口收入</t>
  </si>
  <si>
    <t>巨口铺镇马落桥村村名委员会</t>
  </si>
  <si>
    <t>龙溪铺镇上源村大岭片区4组组道建设工程（大岭村）</t>
  </si>
  <si>
    <t>新建0.4公里组道</t>
  </si>
  <si>
    <t>龙溪铺镇上源村</t>
  </si>
  <si>
    <t>方便600人交通运输，增加贫困人口收入</t>
  </si>
  <si>
    <t>龙溪铺镇上源村村名委员会</t>
  </si>
  <si>
    <t>潭溪镇孙家桥社区村道建设工程（椅子村）</t>
  </si>
  <si>
    <t>村道铺砂1.77公里</t>
  </si>
  <si>
    <t>潭溪镇孙家桥社区</t>
  </si>
  <si>
    <t>5.64万元/km</t>
  </si>
  <si>
    <t>小塘镇红心村公路提质扩改工程（树山村）</t>
  </si>
  <si>
    <t>扩宽道路3.5公里，新建堡圹358立方</t>
  </si>
  <si>
    <t>小塘镇红心村</t>
  </si>
  <si>
    <t>2.85万元/km</t>
  </si>
  <si>
    <t>小塘镇红心村村名委员会</t>
  </si>
  <si>
    <t>寸石镇武桥村堡圹建设工程（南湾村）</t>
  </si>
  <si>
    <t>新建堡圹0.66公里</t>
  </si>
  <si>
    <t>寸石镇武桥村</t>
  </si>
  <si>
    <t>15.15万元/公里</t>
  </si>
  <si>
    <t>寸石镇武桥村村名委员会</t>
  </si>
  <si>
    <t>迎光乡莲塘村道路建设</t>
  </si>
  <si>
    <t>新建组道0.5公里，新建机耕道1.1公里，新建挡土墙0.2公里</t>
  </si>
  <si>
    <t>迎光乡莲塘村</t>
  </si>
  <si>
    <t>11.11万元/km</t>
  </si>
  <si>
    <t>迎光乡莲塘村村名委员会</t>
  </si>
  <si>
    <t>坪上镇虎寨村挡土墙建设工程</t>
  </si>
  <si>
    <t>坪上镇虎寨村</t>
  </si>
  <si>
    <t>13.98万元/km</t>
  </si>
  <si>
    <t>坪上镇虎寨村村名委员会</t>
  </si>
  <si>
    <t>坪上镇清水村公路堡圹建设工程（竹山村）</t>
  </si>
  <si>
    <t>新建堡圹0.68公里</t>
  </si>
  <si>
    <t>29.41万元/公里</t>
  </si>
  <si>
    <t>坪上镇清水村村名委员会</t>
  </si>
  <si>
    <t>潭溪镇兴东村道路建设工程</t>
  </si>
  <si>
    <t>新建挡土墙0.34公里，路面铺砂0.2公里</t>
  </si>
  <si>
    <t>潭溪镇兴东村</t>
  </si>
  <si>
    <t>55.55万元/km</t>
  </si>
  <si>
    <t>方便1000人交通运输，增加贫困人口收入</t>
  </si>
  <si>
    <t>潭溪镇兴东村村名委员会</t>
  </si>
  <si>
    <t>新田铺镇沙子田村道路堡圹建设工程（合心村）</t>
  </si>
  <si>
    <t>新建堡圹0.4公里</t>
  </si>
  <si>
    <t>新田铺镇沙子田村</t>
  </si>
  <si>
    <t>新田铺镇沙子田村村名委员会</t>
  </si>
  <si>
    <t>大同福地炉滩绿道建设工程</t>
  </si>
  <si>
    <t>新建炉滩绿道全长5公里</t>
  </si>
  <si>
    <t>坪上镇庙山村</t>
  </si>
  <si>
    <t>4万元/km</t>
  </si>
  <si>
    <t>方便周边群众的出行，推动新邵旅游事业的发展，增加贫困人口收入</t>
  </si>
  <si>
    <t>坪上镇庙山村村名委员会</t>
  </si>
  <si>
    <t>陈家坊镇观山村道路建设工程</t>
  </si>
  <si>
    <t>新建道路路基、堡圹0.9公里</t>
  </si>
  <si>
    <t>陈家坊镇观山村</t>
  </si>
  <si>
    <t>22.22万元/km</t>
  </si>
  <si>
    <t>陈家坊镇观山村村名委员会</t>
  </si>
  <si>
    <t>潭溪镇长铺村道路建设工程</t>
  </si>
  <si>
    <t>新建道路0.5公里</t>
  </si>
  <si>
    <t>潭溪镇长铺村</t>
  </si>
  <si>
    <t>20万元/km</t>
  </si>
  <si>
    <t>潭溪镇长铺村村名委员会</t>
  </si>
  <si>
    <t>龙溪铺镇中源村道路建设工程</t>
  </si>
  <si>
    <t>龙溪铺镇中源村</t>
  </si>
  <si>
    <t>龙溪铺镇中源村村名委员会</t>
  </si>
  <si>
    <t>10</t>
  </si>
  <si>
    <t>小塘镇翠英村踏水桥建设筑岛围堰工程（向东村）</t>
  </si>
  <si>
    <r>
      <rPr>
        <sz val="10"/>
        <color theme="1"/>
        <rFont val="宋体"/>
        <charset val="134"/>
      </rPr>
      <t>新建踏水桥筑岛围堰长</t>
    </r>
    <r>
      <rPr>
        <sz val="10"/>
        <color theme="1"/>
        <rFont val="The "/>
        <charset val="134"/>
      </rPr>
      <t>102</t>
    </r>
    <r>
      <rPr>
        <sz val="10"/>
        <color theme="1"/>
        <rFont val="宋体"/>
        <charset val="134"/>
      </rPr>
      <t>米，深</t>
    </r>
    <r>
      <rPr>
        <sz val="10"/>
        <color theme="1"/>
        <rFont val="The "/>
        <charset val="134"/>
      </rPr>
      <t>4</t>
    </r>
    <r>
      <rPr>
        <sz val="10"/>
        <color theme="1"/>
        <rFont val="宋体"/>
        <charset val="134"/>
      </rPr>
      <t>米</t>
    </r>
  </si>
  <si>
    <t>小塘镇翠英村</t>
  </si>
  <si>
    <r>
      <rPr>
        <sz val="10"/>
        <color theme="1"/>
        <rFont val="The "/>
        <charset val="134"/>
      </rPr>
      <t>98</t>
    </r>
    <r>
      <rPr>
        <sz val="10"/>
        <color theme="1"/>
        <rFont val="宋体"/>
        <charset val="134"/>
      </rPr>
      <t>万元</t>
    </r>
    <r>
      <rPr>
        <sz val="10"/>
        <color theme="1"/>
        <rFont val="The "/>
        <charset val="134"/>
      </rPr>
      <t>/km</t>
    </r>
  </si>
  <si>
    <r>
      <rPr>
        <sz val="10"/>
        <color theme="1"/>
        <rFont val="宋体"/>
        <charset val="134"/>
      </rPr>
      <t>改善灌溉面积</t>
    </r>
    <r>
      <rPr>
        <sz val="10"/>
        <color theme="1"/>
        <rFont val="The "/>
        <charset val="134"/>
      </rPr>
      <t>800</t>
    </r>
    <r>
      <rPr>
        <sz val="10"/>
        <color theme="1"/>
        <rFont val="宋体"/>
        <charset val="134"/>
      </rPr>
      <t>亩，增加贫困人口收入</t>
    </r>
  </si>
  <si>
    <t>小塘镇翠英村村名委员会</t>
  </si>
  <si>
    <t>新邵县交通运输局2018年度统筹整合使用财政涉农资金项目明细表（路基工程）</t>
  </si>
  <si>
    <t>公路路基工程</t>
  </si>
  <si>
    <t>公路建设6.59km</t>
  </si>
  <si>
    <t>陈家坊冰塘村</t>
  </si>
  <si>
    <t>解决1013人出行问题</t>
  </si>
  <si>
    <t>交通运输局</t>
  </si>
  <si>
    <t>公路建设9.55km</t>
  </si>
  <si>
    <t>陈家坊东冲村</t>
  </si>
  <si>
    <t>解决1903人出行问题</t>
  </si>
  <si>
    <t>公路建设6.37km</t>
  </si>
  <si>
    <t>陈家坊胡家村</t>
  </si>
  <si>
    <t>解决1209人出行问题</t>
  </si>
  <si>
    <t>公路建设7.27km</t>
  </si>
  <si>
    <t>陈家坊刘什村</t>
  </si>
  <si>
    <t>解决2069人出行问题</t>
  </si>
  <si>
    <t>公路建设8.73km</t>
  </si>
  <si>
    <t>陈家坊三角塘</t>
  </si>
  <si>
    <t>解决1470人出行问题</t>
  </si>
  <si>
    <t>公路建设10.84km</t>
  </si>
  <si>
    <t>解决2563人出行问题</t>
  </si>
  <si>
    <t>公路建设9.411km</t>
  </si>
  <si>
    <t>寸石镇寸石村</t>
  </si>
  <si>
    <t>解决2793人出行问题</t>
  </si>
  <si>
    <t>公路建设5.022km</t>
  </si>
  <si>
    <t>寸石镇和谐村</t>
  </si>
  <si>
    <t>解决1644人出行问题</t>
  </si>
  <si>
    <t>公路建设13.484km</t>
  </si>
  <si>
    <t>寸石镇花竹村</t>
  </si>
  <si>
    <t>解决1491人出行问题</t>
  </si>
  <si>
    <t>公路建设16.777km</t>
  </si>
  <si>
    <t>解决1645人出行问题</t>
  </si>
  <si>
    <t>公路建设7.994km</t>
  </si>
  <si>
    <t>解决1721人出行问题</t>
  </si>
  <si>
    <t>大新镇和谐村</t>
  </si>
  <si>
    <t>解决760人出行问题</t>
  </si>
  <si>
    <t>公路建设3.995km</t>
  </si>
  <si>
    <t>解决2060人出行问题</t>
  </si>
  <si>
    <t>公路建设18.675km</t>
  </si>
  <si>
    <t>大新镇龙口溪</t>
  </si>
  <si>
    <t>解决2213人出行问题</t>
  </si>
  <si>
    <t>公路建设21.758km</t>
  </si>
  <si>
    <t>大新镇三和村</t>
  </si>
  <si>
    <t>解决1722人出行问题</t>
  </si>
  <si>
    <t>公路建设8.393km</t>
  </si>
  <si>
    <t>大新镇上南府村</t>
  </si>
  <si>
    <t>解决1918人出行问题</t>
  </si>
  <si>
    <t>公路建设20.970km</t>
  </si>
  <si>
    <t>大新镇铜鼓顶</t>
  </si>
  <si>
    <t>解决1695人出行问题</t>
  </si>
  <si>
    <t>公路建设9.958km</t>
  </si>
  <si>
    <t>大新镇杨塘村</t>
  </si>
  <si>
    <t>解决1920人出行问题</t>
  </si>
  <si>
    <t>公路建设4.46km</t>
  </si>
  <si>
    <t>巨口铺高升村</t>
  </si>
  <si>
    <t>解决1549人出行问题</t>
  </si>
  <si>
    <t>公路建设4.32km</t>
  </si>
  <si>
    <t>巨口铺津溪村</t>
  </si>
  <si>
    <t>解决1945人出行问题</t>
  </si>
  <si>
    <t>公路建设10.39km</t>
  </si>
  <si>
    <t>巨口铺石槽村</t>
  </si>
  <si>
    <t>解决2266人出行问题</t>
  </si>
  <si>
    <t>公路建设12.79km</t>
  </si>
  <si>
    <t>巨口铺文仙观村</t>
  </si>
  <si>
    <t>解决2149人出行问题</t>
  </si>
  <si>
    <t>公路建设9.74km</t>
  </si>
  <si>
    <t>龙溪铺大竹村</t>
  </si>
  <si>
    <t>解决1831人出行问题</t>
  </si>
  <si>
    <t>公路建设12.13km</t>
  </si>
  <si>
    <t>龙溪铺古田村</t>
  </si>
  <si>
    <t>解决2351人出行问题</t>
  </si>
  <si>
    <t>公路建设4.67km</t>
  </si>
  <si>
    <t>龙溪铺梅岭村</t>
  </si>
  <si>
    <t>解决1467人出行问题</t>
  </si>
  <si>
    <t>公路建设6.99km</t>
  </si>
  <si>
    <t>龙溪铺木山村</t>
  </si>
  <si>
    <t>解决1347人出行问题</t>
  </si>
  <si>
    <t>公路建设4.17km</t>
  </si>
  <si>
    <t>龙溪铺新禾村</t>
  </si>
  <si>
    <t>解决1171人出行问题</t>
  </si>
  <si>
    <t>公路建设4.77km</t>
  </si>
  <si>
    <t>龙溪铺中源村</t>
  </si>
  <si>
    <t>解决1794人出行问题</t>
  </si>
  <si>
    <t>公路建设7.61km</t>
  </si>
  <si>
    <t>龙溪铺卓笔村</t>
  </si>
  <si>
    <t>解决2307人出行问题</t>
  </si>
  <si>
    <t>公路建设5.38km</t>
  </si>
  <si>
    <t>酿溪镇会公坪</t>
  </si>
  <si>
    <t>解决1823人出行问题</t>
  </si>
  <si>
    <t>公路建设4.949km</t>
  </si>
  <si>
    <t>坪上镇大同村</t>
  </si>
  <si>
    <t>解决1611人出行问题</t>
  </si>
  <si>
    <t>公路建设4.913km</t>
  </si>
  <si>
    <t>坪上镇东枫桥村</t>
  </si>
  <si>
    <t>解决2519人出行问题</t>
  </si>
  <si>
    <t>公路建设4.623km</t>
  </si>
  <si>
    <t>解决4155人出行问题</t>
  </si>
  <si>
    <t>公路建设3.55km</t>
  </si>
  <si>
    <t>坪上镇山口关村</t>
  </si>
  <si>
    <t>解决2052人出行问题</t>
  </si>
  <si>
    <t>公路建设14.354km</t>
  </si>
  <si>
    <t>坪上镇温泉村</t>
  </si>
  <si>
    <t>解决2689人出行问题</t>
  </si>
  <si>
    <t>公路建设3.551km</t>
  </si>
  <si>
    <t>坪上镇小河村</t>
  </si>
  <si>
    <t>解决937人出行问题</t>
  </si>
  <si>
    <t>公路建设6.48km</t>
  </si>
  <si>
    <t>雀塘镇麻溪村</t>
  </si>
  <si>
    <t>解决1776人出行问题</t>
  </si>
  <si>
    <t>公路建设5.461km</t>
  </si>
  <si>
    <t>雀塘镇棠梓山村</t>
  </si>
  <si>
    <t>公路建设2.677km</t>
  </si>
  <si>
    <t>解决1160人出行问题</t>
  </si>
  <si>
    <t>公路建设15.57km</t>
  </si>
  <si>
    <t>太芝庙风高村</t>
  </si>
  <si>
    <t>解决1867人出行问题</t>
  </si>
  <si>
    <t>公路建设4.55km</t>
  </si>
  <si>
    <t>太芝庙光田村</t>
  </si>
  <si>
    <t>解决1581人出行问题</t>
  </si>
  <si>
    <t>公路建设13.97km</t>
  </si>
  <si>
    <t>太芝庙黄梨村</t>
  </si>
  <si>
    <t>解决2665人出行问题</t>
  </si>
  <si>
    <t>公路建设9.95km</t>
  </si>
  <si>
    <t>太芝庙聚泽村</t>
  </si>
  <si>
    <t>解决853人出行问题</t>
  </si>
  <si>
    <t>公路建设2.59km</t>
  </si>
  <si>
    <t>太芝庙新马岭村</t>
  </si>
  <si>
    <t>解决1483人出行问题</t>
  </si>
  <si>
    <t>公路建设7.56km</t>
  </si>
  <si>
    <t>太芝庙严塘村</t>
  </si>
  <si>
    <t>解决995人出行问题</t>
  </si>
  <si>
    <t>公路建设5.39km</t>
  </si>
  <si>
    <t>太芝庙镇白杨村</t>
  </si>
  <si>
    <t>解决人出行问题</t>
  </si>
  <si>
    <t>公路建设11.03km</t>
  </si>
  <si>
    <t>解决1462人出行问题</t>
  </si>
  <si>
    <t>公路建设12.66km</t>
  </si>
  <si>
    <t>潭府乡车峙村</t>
  </si>
  <si>
    <t>解决2022人出行问题</t>
  </si>
  <si>
    <t>公路建设7.99km</t>
  </si>
  <si>
    <t>潭府乡大团年村</t>
  </si>
  <si>
    <t>公路建设3.51km</t>
  </si>
  <si>
    <t>潭府乡寺溪冲村</t>
  </si>
  <si>
    <t>解决1265人出行问题</t>
  </si>
  <si>
    <t>公路建设8.57km</t>
  </si>
  <si>
    <t>解决1909人出行问题</t>
  </si>
  <si>
    <t>公路建设6.135km</t>
  </si>
  <si>
    <t>潭府乡文江</t>
  </si>
  <si>
    <t>解决1117人出行问题</t>
  </si>
  <si>
    <t>公路建设6.9km</t>
  </si>
  <si>
    <t>潭府乡小团年村</t>
  </si>
  <si>
    <t>解决1126人出行问题</t>
  </si>
  <si>
    <t>公路建设10.053km</t>
  </si>
  <si>
    <t>潭溪镇光明村</t>
  </si>
  <si>
    <t>解决2263人出行问题</t>
  </si>
  <si>
    <t>公路建设11.504km</t>
  </si>
  <si>
    <t>潭溪镇石井村</t>
  </si>
  <si>
    <t>解决1708人出行问题</t>
  </si>
  <si>
    <t>公路建设6.133km</t>
  </si>
  <si>
    <t>解决3466人出行问题</t>
  </si>
  <si>
    <t>公路建设3.11km</t>
  </si>
  <si>
    <t>解决1753人出行问题</t>
  </si>
  <si>
    <t>公路建设4.213km</t>
  </si>
  <si>
    <t>潭溪镇兴旺村</t>
  </si>
  <si>
    <t>解决1854人出行问题</t>
  </si>
  <si>
    <t>公路建设17.302km</t>
  </si>
  <si>
    <t>潭溪镇玄本村</t>
  </si>
  <si>
    <t>解决2108人出行问题</t>
  </si>
  <si>
    <t>公路建设7.24km</t>
  </si>
  <si>
    <t>解决1669人出行问题</t>
  </si>
  <si>
    <t>公路建设2.645km</t>
  </si>
  <si>
    <t>小塘镇渡头桥村</t>
  </si>
  <si>
    <t>解决1829人出行问题</t>
  </si>
  <si>
    <t>公路建设5.095km</t>
  </si>
  <si>
    <t>解决1135人出行问题</t>
  </si>
  <si>
    <t>公路建设11.33km</t>
  </si>
  <si>
    <t>小塘镇高燕村</t>
  </si>
  <si>
    <t>解决2076人出行问题</t>
  </si>
  <si>
    <t>公路建设14.781km</t>
  </si>
  <si>
    <t>小塘镇黄土居委会</t>
  </si>
  <si>
    <t>解决2589人出行问题</t>
  </si>
  <si>
    <t>公路建设7.275km</t>
  </si>
  <si>
    <t>解决2841人出行问题</t>
  </si>
  <si>
    <t>公路建设7.536km</t>
  </si>
  <si>
    <t>小塘镇石脚村</t>
  </si>
  <si>
    <t>解决1543人出行问题</t>
  </si>
  <si>
    <t>公路建设7.805km</t>
  </si>
  <si>
    <t>解决1313人出行问题</t>
  </si>
  <si>
    <t>公路建设8.61km</t>
  </si>
  <si>
    <t>小塘镇庄山村</t>
  </si>
  <si>
    <t>解决2487人出行问题</t>
  </si>
  <si>
    <t>公路建设9.89km</t>
  </si>
  <si>
    <t>新田铺石马江村</t>
  </si>
  <si>
    <t>公路建设6.41km</t>
  </si>
  <si>
    <t>新田铺石桥村</t>
  </si>
  <si>
    <t>解决1425人出行问题</t>
  </si>
  <si>
    <t>公路建设7.5km</t>
  </si>
  <si>
    <t>新田铺新塘村</t>
  </si>
  <si>
    <t>公路建设8.08km</t>
  </si>
  <si>
    <t>新田铺新竹村</t>
  </si>
  <si>
    <t>公路建设21.47km</t>
  </si>
  <si>
    <t>严塘镇白水村</t>
  </si>
  <si>
    <t>解决5396人出行问题</t>
  </si>
  <si>
    <t>公路建设1.6km</t>
  </si>
  <si>
    <t>解决1075人出行问题</t>
  </si>
  <si>
    <t>公路建设21.72km</t>
  </si>
  <si>
    <t>严塘镇龙脊村</t>
  </si>
  <si>
    <t>解决749人出行问题</t>
  </si>
  <si>
    <t>公路建设16.45km</t>
  </si>
  <si>
    <t>迎光乡大抵村</t>
  </si>
  <si>
    <t>解决2147人出行问题</t>
  </si>
  <si>
    <t>公路建设13.24km</t>
  </si>
  <si>
    <t>迎光乡红岩寨村</t>
  </si>
  <si>
    <t>解决1987人出行问题</t>
  </si>
  <si>
    <r>
      <rPr>
        <sz val="11"/>
        <color theme="1"/>
        <rFont val="宋体"/>
        <charset val="134"/>
        <scheme val="minor"/>
      </rPr>
      <t>公路建设6</t>
    </r>
    <r>
      <rPr>
        <sz val="11"/>
        <color theme="1"/>
        <rFont val="宋体"/>
        <charset val="134"/>
        <scheme val="minor"/>
      </rPr>
      <t>.37</t>
    </r>
    <r>
      <rPr>
        <sz val="11"/>
        <color theme="1"/>
        <rFont val="宋体"/>
        <charset val="134"/>
        <scheme val="minor"/>
      </rPr>
      <t>km</t>
    </r>
  </si>
  <si>
    <t>解决2627人出行问题</t>
  </si>
  <si>
    <t>公路建设7.83km</t>
  </si>
  <si>
    <t>迎光乡长兴村</t>
  </si>
  <si>
    <t>解决2051人出行问题</t>
  </si>
  <si>
    <t>公路建设1.5km</t>
  </si>
  <si>
    <t>解决1021人出行问题</t>
  </si>
  <si>
    <t>新邵县交通运输局2018年度统筹整合使用财政涉农资金项目明细表（安保工程）</t>
  </si>
  <si>
    <r>
      <rPr>
        <sz val="11"/>
        <color theme="1"/>
        <rFont val="The "/>
        <charset val="134"/>
      </rPr>
      <t>C012</t>
    </r>
    <r>
      <rPr>
        <sz val="11"/>
        <color theme="1"/>
        <rFont val="宋体"/>
        <charset val="134"/>
      </rPr>
      <t>石灰冲村道</t>
    </r>
  </si>
  <si>
    <t>波形护栏、标志标牌</t>
  </si>
  <si>
    <t xml:space="preserve">雀塘镇沈家村 </t>
  </si>
  <si>
    <r>
      <rPr>
        <sz val="11"/>
        <color theme="1"/>
        <rFont val="The "/>
        <charset val="134"/>
      </rPr>
      <t>9</t>
    </r>
    <r>
      <rPr>
        <sz val="11"/>
        <color theme="1"/>
        <rFont val="宋体"/>
        <charset val="134"/>
      </rPr>
      <t>万元</t>
    </r>
    <r>
      <rPr>
        <sz val="11"/>
        <color theme="1"/>
        <rFont val="The "/>
        <charset val="134"/>
      </rPr>
      <t>/</t>
    </r>
    <r>
      <rPr>
        <sz val="11"/>
        <color theme="1"/>
        <rFont val="宋体"/>
        <charset val="134"/>
      </rPr>
      <t>公里</t>
    </r>
  </si>
  <si>
    <r>
      <rPr>
        <sz val="11"/>
        <color theme="1"/>
        <rFont val="宋体"/>
        <charset val="134"/>
      </rPr>
      <t>解决</t>
    </r>
    <r>
      <rPr>
        <sz val="11"/>
        <color theme="1"/>
        <rFont val="The "/>
        <charset val="134"/>
      </rPr>
      <t>610</t>
    </r>
    <r>
      <rPr>
        <sz val="11"/>
        <color theme="1"/>
        <rFont val="宋体"/>
        <charset val="134"/>
      </rPr>
      <t>贫困人口的出行困难</t>
    </r>
  </si>
  <si>
    <r>
      <rPr>
        <sz val="11"/>
        <color theme="1"/>
        <rFont val="The "/>
        <charset val="134"/>
      </rPr>
      <t>C024</t>
    </r>
    <r>
      <rPr>
        <sz val="11"/>
        <color theme="1"/>
        <rFont val="宋体"/>
        <charset val="134"/>
      </rPr>
      <t>油麻田</t>
    </r>
    <r>
      <rPr>
        <sz val="11"/>
        <color theme="1"/>
        <rFont val="The "/>
        <charset val="134"/>
      </rPr>
      <t>—</t>
    </r>
    <r>
      <rPr>
        <sz val="11"/>
        <color theme="1"/>
        <rFont val="宋体"/>
        <charset val="134"/>
      </rPr>
      <t>烟竹坪</t>
    </r>
  </si>
  <si>
    <t>解决1020贫困人口的出行困难</t>
  </si>
  <si>
    <r>
      <rPr>
        <sz val="11"/>
        <color theme="1"/>
        <rFont val="The "/>
        <charset val="134"/>
      </rPr>
      <t>C040</t>
    </r>
    <r>
      <rPr>
        <sz val="11"/>
        <color theme="1"/>
        <rFont val="宋体"/>
        <charset val="134"/>
      </rPr>
      <t>柘溪</t>
    </r>
    <r>
      <rPr>
        <sz val="11"/>
        <color theme="1"/>
        <rFont val="The "/>
        <charset val="134"/>
      </rPr>
      <t>—</t>
    </r>
    <r>
      <rPr>
        <sz val="11"/>
        <color theme="1"/>
        <rFont val="宋体"/>
        <charset val="134"/>
      </rPr>
      <t>新田铺下长公路</t>
    </r>
  </si>
  <si>
    <t>新田铺镇金桂村、水尾村</t>
  </si>
  <si>
    <r>
      <rPr>
        <sz val="11"/>
        <color theme="1"/>
        <rFont val="The "/>
        <charset val="134"/>
      </rPr>
      <t>9万元/公里</t>
    </r>
  </si>
  <si>
    <t>解决1008贫困人口的出行困难</t>
  </si>
  <si>
    <r>
      <rPr>
        <sz val="11"/>
        <color theme="1"/>
        <rFont val="The "/>
        <charset val="134"/>
      </rPr>
      <t>C146</t>
    </r>
    <r>
      <rPr>
        <sz val="11"/>
        <color theme="1"/>
        <rFont val="宋体"/>
        <charset val="134"/>
      </rPr>
      <t>潭甘村道</t>
    </r>
  </si>
  <si>
    <t>太芝庙镇潭甘村</t>
  </si>
  <si>
    <t>解决614贫困人口的出行困难</t>
  </si>
  <si>
    <r>
      <rPr>
        <sz val="11"/>
        <color theme="1"/>
        <rFont val="The "/>
        <charset val="134"/>
      </rPr>
      <t>C158</t>
    </r>
    <r>
      <rPr>
        <sz val="11"/>
        <color theme="1"/>
        <rFont val="宋体"/>
        <charset val="134"/>
      </rPr>
      <t>三板桥</t>
    </r>
    <r>
      <rPr>
        <sz val="11"/>
        <color theme="1"/>
        <rFont val="The "/>
        <charset val="134"/>
      </rPr>
      <t>—</t>
    </r>
    <r>
      <rPr>
        <sz val="11"/>
        <color theme="1"/>
        <rFont val="宋体"/>
        <charset val="134"/>
      </rPr>
      <t>村支部</t>
    </r>
  </si>
  <si>
    <t>太芝庙镇新马岭村</t>
  </si>
  <si>
    <t>解决523贫困人口的出行困难</t>
  </si>
  <si>
    <r>
      <rPr>
        <sz val="11"/>
        <color theme="1"/>
        <rFont val="The "/>
        <charset val="134"/>
      </rPr>
      <t>C159</t>
    </r>
    <r>
      <rPr>
        <sz val="11"/>
        <color theme="1"/>
        <rFont val="宋体"/>
        <charset val="134"/>
      </rPr>
      <t>严屋边公路</t>
    </r>
  </si>
  <si>
    <t>太芝庙镇苏灿村</t>
  </si>
  <si>
    <t>解决617贫困人口的出行困难</t>
  </si>
  <si>
    <r>
      <rPr>
        <sz val="11"/>
        <color theme="1"/>
        <rFont val="The "/>
        <charset val="134"/>
      </rPr>
      <t>C170</t>
    </r>
    <r>
      <rPr>
        <sz val="11"/>
        <color theme="1"/>
        <rFont val="宋体"/>
        <charset val="134"/>
      </rPr>
      <t>马洪线</t>
    </r>
  </si>
  <si>
    <t>巨口铺镇洪家冲村</t>
  </si>
  <si>
    <t>解决610贫困人口的出行困难</t>
  </si>
  <si>
    <r>
      <rPr>
        <sz val="11"/>
        <color theme="1"/>
        <rFont val="The "/>
        <charset val="134"/>
      </rPr>
      <t>C184</t>
    </r>
    <r>
      <rPr>
        <sz val="11"/>
        <color theme="1"/>
        <rFont val="宋体"/>
        <charset val="134"/>
      </rPr>
      <t>紫云庵公路</t>
    </r>
  </si>
  <si>
    <t>解决832贫困人口的出行困难</t>
  </si>
  <si>
    <r>
      <rPr>
        <sz val="11"/>
        <color theme="1"/>
        <rFont val="The "/>
        <charset val="134"/>
      </rPr>
      <t>C426</t>
    </r>
    <r>
      <rPr>
        <sz val="11"/>
        <color theme="1"/>
        <rFont val="宋体"/>
        <charset val="134"/>
      </rPr>
      <t>青龙界村道</t>
    </r>
  </si>
  <si>
    <t>解决1223贫困人口的出行困难</t>
  </si>
  <si>
    <r>
      <rPr>
        <sz val="11"/>
        <color theme="1"/>
        <rFont val="The "/>
        <charset val="134"/>
      </rPr>
      <t>C443</t>
    </r>
    <r>
      <rPr>
        <sz val="11"/>
        <color theme="1"/>
        <rFont val="宋体"/>
        <charset val="134"/>
      </rPr>
      <t>石南线，长扶公路</t>
    </r>
  </si>
  <si>
    <t>大新镇磨林村</t>
  </si>
  <si>
    <t>解决1005贫困人口的出行困难</t>
  </si>
  <si>
    <r>
      <rPr>
        <sz val="11"/>
        <color theme="1"/>
        <rFont val="The "/>
        <charset val="134"/>
      </rPr>
      <t>C651</t>
    </r>
    <r>
      <rPr>
        <sz val="11"/>
        <color theme="1"/>
        <rFont val="宋体"/>
        <charset val="134"/>
      </rPr>
      <t>塘溪</t>
    </r>
    <r>
      <rPr>
        <sz val="11"/>
        <color theme="1"/>
        <rFont val="The "/>
        <charset val="134"/>
      </rPr>
      <t>—</t>
    </r>
    <r>
      <rPr>
        <sz val="11"/>
        <color theme="1"/>
        <rFont val="宋体"/>
        <charset val="134"/>
      </rPr>
      <t>周台上</t>
    </r>
  </si>
  <si>
    <t>大新镇塘溪村</t>
  </si>
  <si>
    <t>解决1241贫困人口的出行困难</t>
  </si>
  <si>
    <t>新邵县交通运输局2018年度统筹整合使用财政涉农资金项目明细表（窄路加宽）</t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</si>
  <si>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</si>
  <si>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项目名称</t>
    </r>
  </si>
  <si>
    <r>
      <rPr>
        <b/>
        <sz val="11"/>
        <color indexed="8"/>
        <rFont val="宋体"/>
        <charset val="134"/>
      </rPr>
      <t>建设任务</t>
    </r>
  </si>
  <si>
    <r>
      <rPr>
        <b/>
        <sz val="11"/>
        <color indexed="8"/>
        <rFont val="宋体"/>
        <charset val="134"/>
      </rPr>
      <t>实施地点</t>
    </r>
  </si>
  <si>
    <r>
      <rPr>
        <b/>
        <sz val="11"/>
        <color indexed="8"/>
        <rFont val="宋体"/>
        <charset val="134"/>
      </rPr>
      <t>补助标准</t>
    </r>
  </si>
  <si>
    <t>资金规模</t>
  </si>
  <si>
    <r>
      <rPr>
        <b/>
        <sz val="11"/>
        <color indexed="8"/>
        <rFont val="宋体"/>
        <charset val="134"/>
      </rPr>
      <t>筹资方式</t>
    </r>
  </si>
  <si>
    <r>
      <rPr>
        <b/>
        <sz val="11"/>
        <color indexed="8"/>
        <rFont val="宋体"/>
        <charset val="134"/>
      </rPr>
      <t>责任单位</t>
    </r>
  </si>
  <si>
    <t>扶锡村
童家村公路建设</t>
  </si>
  <si>
    <r>
      <rPr>
        <sz val="11"/>
        <color indexed="8"/>
        <rFont val="宋体"/>
        <charset val="134"/>
      </rPr>
      <t>硬化宽</t>
    </r>
    <r>
      <rPr>
        <sz val="11"/>
        <color indexed="8"/>
        <rFont val="The "/>
        <charset val="134"/>
      </rPr>
      <t>1.5</t>
    </r>
    <r>
      <rPr>
        <sz val="11"/>
        <color indexed="8"/>
        <rFont val="宋体"/>
        <charset val="134"/>
      </rPr>
      <t>米、长7.2公里等</t>
    </r>
  </si>
  <si>
    <r>
      <rPr>
        <sz val="11"/>
        <color rgb="FF000000"/>
        <rFont val="宋体"/>
        <charset val="134"/>
      </rPr>
      <t>太芝庙扶锡村、</t>
    </r>
    <r>
      <rPr>
        <sz val="11"/>
        <color rgb="FF000000"/>
        <rFont val="The "/>
        <charset val="134"/>
      </rPr>
      <t xml:space="preserve">
</t>
    </r>
    <r>
      <rPr>
        <sz val="11"/>
        <color rgb="FF000000"/>
        <rFont val="宋体"/>
        <charset val="134"/>
      </rPr>
      <t>童家村村</t>
    </r>
  </si>
  <si>
    <r>
      <rPr>
        <sz val="11"/>
        <color indexed="8"/>
        <rFont val="The "/>
        <charset val="134"/>
      </rPr>
      <t>18</t>
    </r>
    <r>
      <rPr>
        <sz val="11"/>
        <color indexed="8"/>
        <rFont val="宋体"/>
        <charset val="134"/>
      </rPr>
      <t>万元</t>
    </r>
    <r>
      <rPr>
        <sz val="11"/>
        <color indexed="8"/>
        <rFont val="The "/>
        <charset val="134"/>
      </rPr>
      <t>/km</t>
    </r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</si>
  <si>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__502</t>
    </r>
    <r>
      <rPr>
        <sz val="11"/>
        <color indexed="8"/>
        <rFont val="宋体"/>
        <charset val="134"/>
      </rPr>
      <t>贫困人口的出行困难或改善126</t>
    </r>
    <r>
      <rPr>
        <sz val="11"/>
        <color indexed="8"/>
        <rFont val="The "/>
        <charset val="134"/>
      </rPr>
      <t>_</t>
    </r>
    <r>
      <rPr>
        <sz val="11"/>
        <color indexed="8"/>
        <rFont val="宋体"/>
        <charset val="134"/>
      </rPr>
      <t>贫困户生产、生活条件等</t>
    </r>
  </si>
  <si>
    <t>县交通局</t>
  </si>
  <si>
    <t>扶锡村
童家村</t>
  </si>
  <si>
    <t>双江村公路建设</t>
  </si>
  <si>
    <r>
      <rPr>
        <sz val="11"/>
        <color indexed="8"/>
        <rFont val="宋体"/>
        <charset val="134"/>
      </rPr>
      <t>硬化宽</t>
    </r>
    <r>
      <rPr>
        <sz val="11"/>
        <color indexed="8"/>
        <rFont val="The "/>
        <charset val="134"/>
      </rPr>
      <t>1.5</t>
    </r>
    <r>
      <rPr>
        <sz val="11"/>
        <color indexed="8"/>
        <rFont val="宋体"/>
        <charset val="134"/>
      </rPr>
      <t>米、长3.299公里等</t>
    </r>
  </si>
  <si>
    <t>陈家坊双江村</t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</si>
  <si>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__225</t>
    </r>
    <r>
      <rPr>
        <sz val="11"/>
        <color indexed="8"/>
        <rFont val="宋体"/>
        <charset val="134"/>
      </rPr>
      <t>贫困人口的出行困难或改善61</t>
    </r>
    <r>
      <rPr>
        <sz val="11"/>
        <color indexed="8"/>
        <rFont val="The "/>
        <charset val="134"/>
      </rPr>
      <t>_</t>
    </r>
    <r>
      <rPr>
        <sz val="11"/>
        <color indexed="8"/>
        <rFont val="宋体"/>
        <charset val="134"/>
      </rPr>
      <t>贫困户生产、生活条件等</t>
    </r>
  </si>
  <si>
    <t>双江村</t>
  </si>
  <si>
    <t>枫树坑村公路建设</t>
  </si>
  <si>
    <r>
      <rPr>
        <sz val="11"/>
        <color indexed="8"/>
        <rFont val="宋体"/>
        <charset val="134"/>
      </rPr>
      <t>硬化宽</t>
    </r>
    <r>
      <rPr>
        <sz val="11"/>
        <color indexed="8"/>
        <rFont val="The "/>
        <charset val="134"/>
      </rPr>
      <t>1.5</t>
    </r>
    <r>
      <rPr>
        <sz val="11"/>
        <color indexed="8"/>
        <rFont val="宋体"/>
        <charset val="134"/>
      </rPr>
      <t>米、长5.431公里等</t>
    </r>
  </si>
  <si>
    <t>潭府乡枫树坑村</t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</si>
  <si>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__600</t>
    </r>
    <r>
      <rPr>
        <sz val="11"/>
        <color indexed="8"/>
        <rFont val="宋体"/>
        <charset val="134"/>
      </rPr>
      <t>贫困人口的出行困难或改善159</t>
    </r>
    <r>
      <rPr>
        <sz val="11"/>
        <color indexed="8"/>
        <rFont val="The "/>
        <charset val="134"/>
      </rPr>
      <t>_</t>
    </r>
    <r>
      <rPr>
        <sz val="11"/>
        <color indexed="8"/>
        <rFont val="宋体"/>
        <charset val="134"/>
      </rPr>
      <t>贫困户生产、生活条件等</t>
    </r>
  </si>
  <si>
    <t>枫树坑村</t>
  </si>
  <si>
    <t>韩家坪村公路建设</t>
  </si>
  <si>
    <r>
      <rPr>
        <sz val="11"/>
        <color indexed="8"/>
        <rFont val="宋体"/>
        <charset val="134"/>
      </rPr>
      <t>硬化宽</t>
    </r>
    <r>
      <rPr>
        <sz val="11"/>
        <color indexed="8"/>
        <rFont val="The "/>
        <charset val="134"/>
      </rPr>
      <t>1</t>
    </r>
    <r>
      <rPr>
        <sz val="11"/>
        <color indexed="8"/>
        <rFont val="宋体"/>
        <charset val="134"/>
      </rPr>
      <t>米、长1.18公里等</t>
    </r>
  </si>
  <si>
    <t>酿溪韩家坪村</t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</si>
  <si>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_82</t>
    </r>
    <r>
      <rPr>
        <sz val="11"/>
        <color indexed="8"/>
        <rFont val="宋体"/>
        <charset val="134"/>
      </rPr>
      <t>贫困人口的出行困难或改善21</t>
    </r>
    <r>
      <rPr>
        <sz val="11"/>
        <color indexed="8"/>
        <rFont val="The "/>
        <charset val="134"/>
      </rPr>
      <t>_</t>
    </r>
    <r>
      <rPr>
        <sz val="11"/>
        <color indexed="8"/>
        <rFont val="宋体"/>
        <charset val="134"/>
      </rPr>
      <t>贫困户生产、生活条件等</t>
    </r>
  </si>
  <si>
    <t>韩家坪村</t>
  </si>
  <si>
    <t>石背垅村公路建设</t>
  </si>
  <si>
    <r>
      <rPr>
        <sz val="11"/>
        <color indexed="8"/>
        <rFont val="宋体"/>
        <charset val="134"/>
      </rPr>
      <t>硬化宽4</t>
    </r>
    <r>
      <rPr>
        <sz val="11"/>
        <color indexed="8"/>
        <rFont val="The "/>
        <charset val="134"/>
      </rPr>
      <t>.5</t>
    </r>
    <r>
      <rPr>
        <sz val="11"/>
        <color indexed="8"/>
        <rFont val="宋体"/>
        <charset val="134"/>
      </rPr>
      <t>米、长0.7公里等</t>
    </r>
  </si>
  <si>
    <t>酿溪石背垅村</t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</si>
  <si>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__60</t>
    </r>
    <r>
      <rPr>
        <sz val="11"/>
        <color indexed="8"/>
        <rFont val="宋体"/>
        <charset val="134"/>
      </rPr>
      <t>贫困人口的出行困难或改善15</t>
    </r>
    <r>
      <rPr>
        <sz val="11"/>
        <color indexed="8"/>
        <rFont val="The "/>
        <charset val="134"/>
      </rPr>
      <t>_</t>
    </r>
    <r>
      <rPr>
        <sz val="11"/>
        <color indexed="8"/>
        <rFont val="宋体"/>
        <charset val="134"/>
      </rPr>
      <t>贫困户生产、生活条件等</t>
    </r>
  </si>
  <si>
    <t>石背垅村</t>
  </si>
  <si>
    <t>王家坪公路建设</t>
  </si>
  <si>
    <r>
      <rPr>
        <sz val="11"/>
        <color indexed="8"/>
        <rFont val="宋体"/>
        <charset val="134"/>
      </rPr>
      <t>硬化宽</t>
    </r>
    <r>
      <rPr>
        <sz val="11"/>
        <color indexed="8"/>
        <rFont val="The "/>
        <charset val="134"/>
      </rPr>
      <t>1</t>
    </r>
    <r>
      <rPr>
        <sz val="11"/>
        <color indexed="8"/>
        <rFont val="宋体"/>
        <charset val="134"/>
      </rPr>
      <t>米、长</t>
    </r>
    <r>
      <rPr>
        <sz val="11"/>
        <color indexed="8"/>
        <rFont val="The "/>
        <charset val="134"/>
      </rPr>
      <t>2.67</t>
    </r>
    <r>
      <rPr>
        <sz val="11"/>
        <color indexed="8"/>
        <rFont val="宋体"/>
        <charset val="134"/>
      </rPr>
      <t>公里等</t>
    </r>
  </si>
  <si>
    <t>酿溪王家坪村</t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</si>
  <si>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__60</t>
    </r>
    <r>
      <rPr>
        <sz val="11"/>
        <color indexed="8"/>
        <rFont val="宋体"/>
        <charset val="134"/>
      </rPr>
      <t>贫困人口的出行困难或改善</t>
    </r>
    <r>
      <rPr>
        <sz val="11"/>
        <color indexed="8"/>
        <rFont val="The "/>
        <charset val="134"/>
      </rPr>
      <t>_16_</t>
    </r>
    <r>
      <rPr>
        <sz val="11"/>
        <color indexed="8"/>
        <rFont val="宋体"/>
        <charset val="134"/>
      </rPr>
      <t>贫困户生产、生活条件等</t>
    </r>
  </si>
  <si>
    <t>王家坪村</t>
  </si>
  <si>
    <t>五星公路建设</t>
  </si>
  <si>
    <r>
      <rPr>
        <sz val="11"/>
        <color indexed="8"/>
        <rFont val="宋体"/>
        <charset val="134"/>
      </rPr>
      <t>硬化宽</t>
    </r>
    <r>
      <rPr>
        <sz val="11"/>
        <color indexed="8"/>
        <rFont val="The "/>
        <charset val="134"/>
      </rPr>
      <t>1</t>
    </r>
    <r>
      <rPr>
        <sz val="11"/>
        <color indexed="8"/>
        <rFont val="宋体"/>
        <charset val="134"/>
      </rPr>
      <t>米、长</t>
    </r>
    <r>
      <rPr>
        <sz val="11"/>
        <color indexed="8"/>
        <rFont val="The "/>
        <charset val="134"/>
      </rPr>
      <t>3.22</t>
    </r>
    <r>
      <rPr>
        <sz val="11"/>
        <color indexed="8"/>
        <rFont val="宋体"/>
        <charset val="134"/>
      </rPr>
      <t>公里等</t>
    </r>
  </si>
  <si>
    <t>巨口铺五星村</t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</si>
  <si>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_206</t>
    </r>
    <r>
      <rPr>
        <sz val="11"/>
        <color indexed="8"/>
        <rFont val="宋体"/>
        <charset val="134"/>
      </rPr>
      <t>贫困人口的出行困难或改善</t>
    </r>
    <r>
      <rPr>
        <sz val="11"/>
        <color indexed="8"/>
        <rFont val="The "/>
        <charset val="134"/>
      </rPr>
      <t>_52</t>
    </r>
    <r>
      <rPr>
        <sz val="11"/>
        <color indexed="8"/>
        <rFont val="宋体"/>
        <charset val="134"/>
      </rPr>
      <t>贫困户生产、生活条件等</t>
    </r>
  </si>
  <si>
    <t>五星村</t>
  </si>
  <si>
    <t>田家村公路建设</t>
  </si>
  <si>
    <r>
      <rPr>
        <sz val="11"/>
        <color indexed="8"/>
        <rFont val="宋体"/>
        <charset val="134"/>
      </rPr>
      <t>硬化宽</t>
    </r>
    <r>
      <rPr>
        <sz val="11"/>
        <color indexed="8"/>
        <rFont val="The "/>
        <charset val="134"/>
      </rPr>
      <t>1.5</t>
    </r>
    <r>
      <rPr>
        <sz val="11"/>
        <color indexed="8"/>
        <rFont val="宋体"/>
        <charset val="134"/>
      </rPr>
      <t>米、长1.84公里等</t>
    </r>
  </si>
  <si>
    <t>巨口铺田家村</t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</si>
  <si>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__312</t>
    </r>
    <r>
      <rPr>
        <sz val="11"/>
        <color indexed="8"/>
        <rFont val="宋体"/>
        <charset val="134"/>
      </rPr>
      <t>贫困人口的出行困难或改善89</t>
    </r>
    <r>
      <rPr>
        <sz val="11"/>
        <color indexed="8"/>
        <rFont val="The "/>
        <charset val="134"/>
      </rPr>
      <t>_</t>
    </r>
    <r>
      <rPr>
        <sz val="11"/>
        <color indexed="8"/>
        <rFont val="宋体"/>
        <charset val="134"/>
      </rPr>
      <t>贫困户生产、生活条件等</t>
    </r>
  </si>
  <si>
    <t>田家村</t>
  </si>
  <si>
    <t>源泥村公路建设</t>
  </si>
  <si>
    <r>
      <rPr>
        <sz val="11"/>
        <color indexed="8"/>
        <rFont val="宋体"/>
        <charset val="134"/>
      </rPr>
      <t>硬化宽</t>
    </r>
    <r>
      <rPr>
        <sz val="11"/>
        <color indexed="8"/>
        <rFont val="The "/>
        <charset val="134"/>
      </rPr>
      <t>1.5</t>
    </r>
    <r>
      <rPr>
        <sz val="11"/>
        <color indexed="8"/>
        <rFont val="宋体"/>
        <charset val="134"/>
      </rPr>
      <t>米、长2.15公里等</t>
    </r>
  </si>
  <si>
    <t>太芝庙源泥村</t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</si>
  <si>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_220</t>
    </r>
    <r>
      <rPr>
        <sz val="11"/>
        <color indexed="8"/>
        <rFont val="宋体"/>
        <charset val="134"/>
      </rPr>
      <t>贫困人口的出行困难或改善56</t>
    </r>
    <r>
      <rPr>
        <sz val="11"/>
        <color indexed="8"/>
        <rFont val="The "/>
        <charset val="134"/>
      </rPr>
      <t>_</t>
    </r>
    <r>
      <rPr>
        <sz val="11"/>
        <color indexed="8"/>
        <rFont val="宋体"/>
        <charset val="134"/>
      </rPr>
      <t>贫困户生产、生活条件等</t>
    </r>
  </si>
  <si>
    <t>源泥村</t>
  </si>
  <si>
    <t>巨口铺镇公路建设</t>
  </si>
  <si>
    <r>
      <rPr>
        <sz val="11"/>
        <color indexed="8"/>
        <rFont val="宋体"/>
        <charset val="134"/>
      </rPr>
      <t>硬化宽0</t>
    </r>
    <r>
      <rPr>
        <sz val="11"/>
        <color indexed="8"/>
        <rFont val="The "/>
        <charset val="134"/>
      </rPr>
      <t>.5</t>
    </r>
    <r>
      <rPr>
        <sz val="11"/>
        <color indexed="8"/>
        <rFont val="宋体"/>
        <charset val="134"/>
      </rPr>
      <t>米、长1.78公里等</t>
    </r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</si>
  <si>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_460</t>
    </r>
    <r>
      <rPr>
        <sz val="11"/>
        <color indexed="8"/>
        <rFont val="宋体"/>
        <charset val="134"/>
      </rPr>
      <t>贫困人口的出行困难或改善121</t>
    </r>
    <r>
      <rPr>
        <sz val="11"/>
        <color indexed="8"/>
        <rFont val="The "/>
        <charset val="134"/>
      </rPr>
      <t>_</t>
    </r>
    <r>
      <rPr>
        <sz val="11"/>
        <color indexed="8"/>
        <rFont val="宋体"/>
        <charset val="134"/>
      </rPr>
      <t>贫困户生产、生活条件等</t>
    </r>
  </si>
  <si>
    <t>迎光乡公路建设</t>
  </si>
  <si>
    <t>硬化宽5.0米、长3.612公里等</t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</si>
  <si>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__480</t>
    </r>
    <r>
      <rPr>
        <sz val="11"/>
        <color indexed="8"/>
        <rFont val="宋体"/>
        <charset val="134"/>
      </rPr>
      <t>贫困人口的出行困难或改善126</t>
    </r>
    <r>
      <rPr>
        <sz val="11"/>
        <color indexed="8"/>
        <rFont val="The "/>
        <charset val="134"/>
      </rPr>
      <t>_</t>
    </r>
    <r>
      <rPr>
        <sz val="11"/>
        <color indexed="8"/>
        <rFont val="宋体"/>
        <charset val="134"/>
      </rPr>
      <t>贫困户生产、生活条件等</t>
    </r>
  </si>
  <si>
    <t>家乐村公路建设</t>
  </si>
  <si>
    <t>龙溪铺家乐村</t>
  </si>
  <si>
    <r>
      <rPr>
        <sz val="11"/>
        <color indexed="8"/>
        <rFont val="宋体"/>
        <charset val="134"/>
      </rPr>
      <t>解决1</t>
    </r>
    <r>
      <rPr>
        <sz val="11"/>
        <color indexed="8"/>
        <rFont val="The "/>
        <charset val="134"/>
      </rPr>
      <t>29</t>
    </r>
    <r>
      <rPr>
        <sz val="11"/>
        <color indexed="8"/>
        <rFont val="宋体"/>
        <charset val="134"/>
      </rPr>
      <t>贫困人口的出行困难或改善34贫困户生产、生活条件等</t>
    </r>
  </si>
  <si>
    <t>家乐村</t>
  </si>
  <si>
    <t>硬化宽1米、长3.761公里等</t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</si>
  <si>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__202</t>
    </r>
    <r>
      <rPr>
        <sz val="11"/>
        <color indexed="8"/>
        <rFont val="宋体"/>
        <charset val="134"/>
      </rPr>
      <t>贫困人口的出行困难或改善50</t>
    </r>
    <r>
      <rPr>
        <sz val="11"/>
        <color indexed="8"/>
        <rFont val="The "/>
        <charset val="134"/>
      </rPr>
      <t>_</t>
    </r>
    <r>
      <rPr>
        <sz val="11"/>
        <color indexed="8"/>
        <rFont val="宋体"/>
        <charset val="134"/>
      </rPr>
      <t>贫困户生产、生活条件等</t>
    </r>
  </si>
  <si>
    <t>吴家村公路建设</t>
  </si>
  <si>
    <r>
      <rPr>
        <sz val="11"/>
        <color indexed="8"/>
        <rFont val="宋体"/>
        <charset val="134"/>
      </rPr>
      <t>硬化宽</t>
    </r>
    <r>
      <rPr>
        <sz val="11"/>
        <color indexed="8"/>
        <rFont val="The "/>
        <charset val="134"/>
      </rPr>
      <t>1.5</t>
    </r>
    <r>
      <rPr>
        <sz val="11"/>
        <color indexed="8"/>
        <rFont val="宋体"/>
        <charset val="134"/>
      </rPr>
      <t>米、长1.568公里等</t>
    </r>
  </si>
  <si>
    <t>龙溪铺吴家村</t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</si>
  <si>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_281</t>
    </r>
    <r>
      <rPr>
        <sz val="11"/>
        <color indexed="8"/>
        <rFont val="宋体"/>
        <charset val="134"/>
      </rPr>
      <t>贫困人口的出行困难或改善72</t>
    </r>
    <r>
      <rPr>
        <sz val="11"/>
        <color indexed="8"/>
        <rFont val="The "/>
        <charset val="134"/>
      </rPr>
      <t>_</t>
    </r>
    <r>
      <rPr>
        <sz val="11"/>
        <color indexed="8"/>
        <rFont val="宋体"/>
        <charset val="134"/>
      </rPr>
      <t>贫困户生产、生活条件等</t>
    </r>
  </si>
  <si>
    <t>吴家村</t>
  </si>
  <si>
    <t>爽溪村公路建设</t>
  </si>
  <si>
    <r>
      <rPr>
        <sz val="11"/>
        <color indexed="8"/>
        <rFont val="宋体"/>
        <charset val="134"/>
      </rPr>
      <t>硬化宽</t>
    </r>
    <r>
      <rPr>
        <sz val="11"/>
        <color indexed="8"/>
        <rFont val="The "/>
        <charset val="134"/>
      </rPr>
      <t>1</t>
    </r>
    <r>
      <rPr>
        <sz val="11"/>
        <color indexed="8"/>
        <rFont val="宋体"/>
        <charset val="134"/>
      </rPr>
      <t>米、长6.531公里等</t>
    </r>
  </si>
  <si>
    <t>潭溪爽溪村</t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</si>
  <si>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_312</t>
    </r>
    <r>
      <rPr>
        <sz val="11"/>
        <color indexed="8"/>
        <rFont val="宋体"/>
        <charset val="134"/>
      </rPr>
      <t>贫困人口的出行困难或改善78</t>
    </r>
    <r>
      <rPr>
        <sz val="11"/>
        <color indexed="8"/>
        <rFont val="The "/>
        <charset val="134"/>
      </rPr>
      <t>_</t>
    </r>
    <r>
      <rPr>
        <sz val="11"/>
        <color indexed="8"/>
        <rFont val="宋体"/>
        <charset val="134"/>
      </rPr>
      <t>贫困户生产、生活条件等</t>
    </r>
  </si>
  <si>
    <t>爽溪村</t>
  </si>
  <si>
    <t>新邵县交通运输局2018年度统筹整合使用财政涉农资金项目明细表（重要县乡道）</t>
  </si>
  <si>
    <t>Y021雀塘至叶家重要县乡道公路建设</t>
  </si>
  <si>
    <t>硬化宽6米、长5.955公里等</t>
  </si>
  <si>
    <r>
      <rPr>
        <sz val="11"/>
        <color indexed="8"/>
        <rFont val="The "/>
        <charset val="134"/>
      </rPr>
      <t>160</t>
    </r>
    <r>
      <rPr>
        <sz val="11"/>
        <color indexed="8"/>
        <rFont val="宋体"/>
        <charset val="134"/>
      </rPr>
      <t>万元</t>
    </r>
    <r>
      <rPr>
        <sz val="11"/>
        <color indexed="8"/>
        <rFont val="The "/>
        <charset val="134"/>
      </rPr>
      <t>/km</t>
    </r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</si>
  <si>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_1627</t>
    </r>
    <r>
      <rPr>
        <sz val="11"/>
        <color indexed="8"/>
        <rFont val="宋体"/>
        <charset val="134"/>
      </rPr>
      <t>贫困人口的出行困难或改善</t>
    </r>
    <r>
      <rPr>
        <sz val="11"/>
        <color indexed="8"/>
        <rFont val="The "/>
        <charset val="134"/>
      </rPr>
      <t>556_</t>
    </r>
    <r>
      <rPr>
        <sz val="11"/>
        <color indexed="8"/>
        <rFont val="宋体"/>
        <charset val="134"/>
      </rPr>
      <t>贫困户生产、生活条件等</t>
    </r>
  </si>
  <si>
    <t>X039白云铺至桃林重要县乡道公路建设</t>
  </si>
  <si>
    <t>硬化宽6.5（6）米、长2.5公里等</t>
  </si>
  <si>
    <r>
      <rPr>
        <sz val="11"/>
        <color indexed="8"/>
        <rFont val="宋体"/>
        <charset val="134"/>
      </rPr>
      <t>解决</t>
    </r>
    <r>
      <rPr>
        <sz val="11"/>
        <color indexed="8"/>
        <rFont val="The "/>
        <charset val="134"/>
      </rPr>
      <t>_1222</t>
    </r>
    <r>
      <rPr>
        <sz val="11"/>
        <color indexed="8"/>
        <rFont val="宋体"/>
        <charset val="134"/>
      </rPr>
      <t>贫困人口的出行困难或改善</t>
    </r>
    <r>
      <rPr>
        <sz val="11"/>
        <color indexed="8"/>
        <rFont val="The "/>
        <charset val="134"/>
      </rPr>
      <t>450_</t>
    </r>
    <r>
      <rPr>
        <sz val="11"/>
        <color indexed="8"/>
        <rFont val="宋体"/>
        <charset val="134"/>
      </rPr>
      <t>贫困户生产、生活条件等</t>
    </r>
  </si>
  <si>
    <t>新邵县交通运输局2018年度统筹整合使用财政涉农资金项目明细表（自然村通水泥路）</t>
  </si>
  <si>
    <t>金额</t>
  </si>
  <si>
    <t>自然村通水泥路安保工程</t>
  </si>
  <si>
    <r>
      <rPr>
        <sz val="9"/>
        <color theme="1"/>
        <rFont val="The "/>
        <charset val="134"/>
      </rPr>
      <t>415</t>
    </r>
    <r>
      <rPr>
        <sz val="9"/>
        <color theme="1"/>
        <rFont val="宋体"/>
        <charset val="134"/>
      </rPr>
      <t>公里水泥路的安保工程</t>
    </r>
  </si>
  <si>
    <r>
      <rPr>
        <sz val="9"/>
        <color theme="1"/>
        <rFont val="宋体"/>
        <charset val="134"/>
      </rPr>
      <t>全县</t>
    </r>
    <r>
      <rPr>
        <sz val="9"/>
        <color theme="1"/>
        <rFont val="The "/>
        <charset val="134"/>
      </rPr>
      <t>15</t>
    </r>
    <r>
      <rPr>
        <sz val="9"/>
        <color theme="1"/>
        <rFont val="宋体"/>
        <charset val="134"/>
      </rPr>
      <t>个乡镇</t>
    </r>
  </si>
  <si>
    <t>7.5万元/公里</t>
  </si>
  <si>
    <t>改善30200贫困人口出行</t>
  </si>
  <si>
    <t>自然村通水泥路提前实施整改费用</t>
  </si>
  <si>
    <t>严重麻面、露骨项目2.464公里；
断板或破碎板项目5.07公里；
面板悬空371米，约4000立方米；
路面小于3米项目615公里；
缺少错车道42个。</t>
  </si>
  <si>
    <t>按照设计工程量核定</t>
  </si>
  <si>
    <t>龙溪铺镇留步司村河许路路基工程</t>
  </si>
  <si>
    <t>0.2公里</t>
  </si>
  <si>
    <t>龙溪铺镇留步司村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</si>
  <si>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20</t>
    </r>
    <r>
      <rPr>
        <sz val="9"/>
        <color theme="1"/>
        <rFont val="宋体"/>
        <charset val="134"/>
      </rPr>
      <t>人贫困人口出行</t>
    </r>
  </si>
  <si>
    <t>龙溪铺镇留步司村桥头至唐家庙路基工程</t>
  </si>
  <si>
    <t>0.4公里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</si>
  <si>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27</t>
    </r>
    <r>
      <rPr>
        <sz val="9"/>
        <color theme="1"/>
        <rFont val="宋体"/>
        <charset val="134"/>
      </rPr>
      <t>人贫困人口出行</t>
    </r>
  </si>
  <si>
    <t>龙溪铺镇留步司村唐家排路路基工程</t>
  </si>
  <si>
    <t>0.565公里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</si>
  <si>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32</t>
    </r>
    <r>
      <rPr>
        <sz val="9"/>
        <color theme="1"/>
        <rFont val="宋体"/>
        <charset val="134"/>
      </rPr>
      <t>人贫困人口出行</t>
    </r>
  </si>
  <si>
    <t>龙溪铺镇下源村十古线至蒋家湾路基工程</t>
  </si>
  <si>
    <t>2.524公里</t>
  </si>
  <si>
    <t>龙溪铺镇下源村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</si>
  <si>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41</t>
    </r>
    <r>
      <rPr>
        <sz val="9"/>
        <color theme="1"/>
        <rFont val="宋体"/>
        <charset val="134"/>
      </rPr>
      <t>人贫困人口出行</t>
    </r>
  </si>
  <si>
    <t>龙溪铺镇下源村水库至砍柴冲路基工程</t>
  </si>
  <si>
    <t>0.33公里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</si>
  <si>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26</t>
    </r>
    <r>
      <rPr>
        <sz val="9"/>
        <color theme="1"/>
        <rFont val="宋体"/>
        <charset val="134"/>
      </rPr>
      <t>人贫困人口出行</t>
    </r>
  </si>
  <si>
    <t>龙溪铺镇下源村十古线至新村部路基工程</t>
  </si>
  <si>
    <t>0.071公里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</si>
  <si>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52</t>
    </r>
    <r>
      <rPr>
        <sz val="9"/>
        <color theme="1"/>
        <rFont val="宋体"/>
        <charset val="134"/>
      </rPr>
      <t>人贫困人口出行</t>
    </r>
  </si>
  <si>
    <t>龙溪铺镇下源村十古线至窑门前路基工程</t>
  </si>
  <si>
    <t>0.227公里</t>
  </si>
  <si>
    <t>龙溪铺镇石源村早刘线路基工程</t>
  </si>
  <si>
    <t>0.9公里</t>
  </si>
  <si>
    <t>龙溪铺镇石源村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</si>
  <si>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25</t>
    </r>
    <r>
      <rPr>
        <sz val="9"/>
        <color theme="1"/>
        <rFont val="宋体"/>
        <charset val="134"/>
      </rPr>
      <t>人贫困人口出行</t>
    </r>
  </si>
  <si>
    <t>0.73公里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</si>
  <si>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36</t>
    </r>
    <r>
      <rPr>
        <sz val="9"/>
        <color theme="1"/>
        <rFont val="宋体"/>
        <charset val="134"/>
      </rPr>
      <t>人贫困人口出行</t>
    </r>
  </si>
  <si>
    <t>龙溪铺镇十字路九庵线路基工程</t>
  </si>
  <si>
    <t>龙溪铺镇十字路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</si>
  <si>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47</t>
    </r>
    <r>
      <rPr>
        <sz val="9"/>
        <color theme="1"/>
        <rFont val="宋体"/>
        <charset val="134"/>
      </rPr>
      <t>人贫困人口出行</t>
    </r>
  </si>
  <si>
    <t>龙溪铺镇下源村土巨线路基工程</t>
  </si>
  <si>
    <t>1.661公里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</si>
  <si>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61</t>
    </r>
    <r>
      <rPr>
        <sz val="9"/>
        <color theme="1"/>
        <rFont val="宋体"/>
        <charset val="134"/>
      </rPr>
      <t>人贫困人口出行</t>
    </r>
  </si>
  <si>
    <t>龙溪铺镇龙溪铺社区麻坳线路基工程</t>
  </si>
  <si>
    <t>1.168公里</t>
  </si>
  <si>
    <t>龙溪铺镇龙溪铺社区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</si>
  <si>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23</t>
    </r>
    <r>
      <rPr>
        <sz val="9"/>
        <color theme="1"/>
        <rFont val="宋体"/>
        <charset val="134"/>
      </rPr>
      <t>人贫困人口出行</t>
    </r>
  </si>
  <si>
    <t>龙溪铺镇龙溪铺社区洴杨线路基工程</t>
  </si>
  <si>
    <t>0.796公里</t>
  </si>
  <si>
    <t>龙溪铺镇牛山铺村宋家岭路基工程</t>
  </si>
  <si>
    <t>0.932公里</t>
  </si>
  <si>
    <t>龙溪铺镇牛山铺村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</si>
  <si>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46</t>
    </r>
    <r>
      <rPr>
        <sz val="9"/>
        <color theme="1"/>
        <rFont val="宋体"/>
        <charset val="134"/>
      </rPr>
      <t>人贫困人口出行</t>
    </r>
  </si>
  <si>
    <t>龙溪铺镇雅雀树牛步司-雅雀树路基工程</t>
  </si>
  <si>
    <t>1.06公里</t>
  </si>
  <si>
    <t>龙溪铺镇雅雀树</t>
  </si>
  <si>
    <t>龙溪铺镇鸦雀树易植岭路路基工程</t>
  </si>
  <si>
    <t>0.161公里</t>
  </si>
  <si>
    <t>龙溪铺镇鸦雀树</t>
  </si>
  <si>
    <t>龙溪铺镇吴家村烟斗-烟斗路基工程</t>
  </si>
  <si>
    <t>0.49公里</t>
  </si>
  <si>
    <t>龙溪铺镇吴家村</t>
  </si>
  <si>
    <t>龙溪铺镇吴家村吴家-主龙路基工程</t>
  </si>
  <si>
    <t>0.425公里</t>
  </si>
  <si>
    <t>龙溪铺镇朝阳村朝阳-朝阳路基工程</t>
  </si>
  <si>
    <t>0.999公里</t>
  </si>
  <si>
    <t>龙溪铺镇朝阳村</t>
  </si>
  <si>
    <t>龙溪铺镇上源村村道至谭家院路基工程</t>
  </si>
  <si>
    <t>0.12公里</t>
  </si>
  <si>
    <t>龙溪铺镇鸦雀树村道至铁丝坳路基工程</t>
  </si>
  <si>
    <t>0.287公里</t>
  </si>
  <si>
    <t>0.117公里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</si>
  <si>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34</t>
    </r>
    <r>
      <rPr>
        <sz val="9"/>
        <color theme="1"/>
        <rFont val="宋体"/>
        <charset val="134"/>
      </rPr>
      <t>人贫困人口出行</t>
    </r>
  </si>
  <si>
    <t>龙溪铺镇家乐村跳白路路基工程</t>
  </si>
  <si>
    <t>0.25公里</t>
  </si>
  <si>
    <t>龙溪铺镇家乐村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</si>
  <si>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54</t>
    </r>
    <r>
      <rPr>
        <sz val="9"/>
        <color theme="1"/>
        <rFont val="宋体"/>
        <charset val="134"/>
      </rPr>
      <t>人贫困人口出行</t>
    </r>
  </si>
  <si>
    <t>龙溪铺镇家乐村桐和路路基工程</t>
  </si>
  <si>
    <t>0.148公里</t>
  </si>
  <si>
    <t>0.22公里</t>
  </si>
  <si>
    <t>龙溪铺镇家乐村李二重至双石路基工程</t>
  </si>
  <si>
    <t>龙溪铺镇家乐村双石至尖峰道路基工程</t>
  </si>
  <si>
    <t>0.1公里</t>
  </si>
  <si>
    <t>龙溪铺镇家乐村村道至乐山路基工程</t>
  </si>
  <si>
    <t>0.23公里</t>
  </si>
  <si>
    <t>龙溪铺镇家乐村村道至白屋里路基工程</t>
  </si>
  <si>
    <t>0.65公里</t>
  </si>
  <si>
    <t>龙溪铺镇家乐村村道至周家湾路基工程</t>
  </si>
  <si>
    <t>龙溪铺镇家乐村村道至桐子湾路基工程</t>
  </si>
  <si>
    <t>0.15公里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</si>
  <si>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29</t>
    </r>
    <r>
      <rPr>
        <sz val="9"/>
        <color theme="1"/>
        <rFont val="宋体"/>
        <charset val="134"/>
      </rPr>
      <t>人贫困人口出行</t>
    </r>
  </si>
  <si>
    <t>龙溪铺镇家乐村村道至虎毛坳路基工程</t>
  </si>
  <si>
    <t>0.3公里</t>
  </si>
  <si>
    <t>0.322公里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</si>
  <si>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35</t>
    </r>
    <r>
      <rPr>
        <sz val="9"/>
        <color theme="1"/>
        <rFont val="宋体"/>
        <charset val="134"/>
      </rPr>
      <t>人贫困人口出行</t>
    </r>
  </si>
  <si>
    <t>0.06公里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</si>
  <si>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42</t>
    </r>
    <r>
      <rPr>
        <sz val="9"/>
        <color theme="1"/>
        <rFont val="宋体"/>
        <charset val="134"/>
      </rPr>
      <t>人贫困人口出行</t>
    </r>
  </si>
  <si>
    <t>龙溪铺镇吴家村村道至崇山里路基工程</t>
  </si>
  <si>
    <t>坪上镇罗桥村S334-新邵路基工程</t>
  </si>
  <si>
    <t>0.121公里</t>
  </si>
  <si>
    <t>坪上镇罗桥村</t>
  </si>
  <si>
    <t>坪上镇百宁村张坪线路基工程</t>
  </si>
  <si>
    <t>0.72公里</t>
  </si>
  <si>
    <t>坪上镇百宁村</t>
  </si>
  <si>
    <t>坪上镇合心村甘七路路基工程</t>
  </si>
  <si>
    <t>0.315公里</t>
  </si>
  <si>
    <t>坪上镇合心村</t>
  </si>
  <si>
    <t>坪上镇合心村甘塘坳上线路基工程</t>
  </si>
  <si>
    <t>0.305公里</t>
  </si>
  <si>
    <t>坪上镇合心村七肖线路基工程</t>
  </si>
  <si>
    <t>1.269公里</t>
  </si>
  <si>
    <t>坪上镇合心村龙七线路基工程</t>
  </si>
  <si>
    <t>1.711公里</t>
  </si>
  <si>
    <t>坪上镇合心村唐魁路路基工程</t>
  </si>
  <si>
    <t>0.134公里</t>
  </si>
  <si>
    <t>坪上镇合心村唐唐路路基工程</t>
  </si>
  <si>
    <t>0.463公里</t>
  </si>
  <si>
    <t>坪上镇老山村老山-社背后路基工程</t>
  </si>
  <si>
    <t>0.55公里</t>
  </si>
  <si>
    <t>坪上镇老山村</t>
  </si>
  <si>
    <t>坪上镇长路村桂庵线路基工程</t>
  </si>
  <si>
    <t>0.663公里</t>
  </si>
  <si>
    <t>坪上镇长路村</t>
  </si>
  <si>
    <t>坪上镇胜利新村洪九路路基工程</t>
  </si>
  <si>
    <t>0.205公里</t>
  </si>
  <si>
    <t>坪上镇胜利新村</t>
  </si>
  <si>
    <t>坪上镇大同村
东枫桥村枫木线路基工程</t>
  </si>
  <si>
    <t>0.259公里</t>
  </si>
  <si>
    <t>坪上镇大同村
东枫桥村</t>
  </si>
  <si>
    <t>坪上镇岱水村学校-石板路基工程</t>
  </si>
  <si>
    <t>0.35公里</t>
  </si>
  <si>
    <t>坪上镇朗概山村村道-杨家桥路基工程</t>
  </si>
  <si>
    <t>0.282公里</t>
  </si>
  <si>
    <t>坪上镇朗概山村</t>
  </si>
  <si>
    <t>坪上镇庙山村黄土-上西冲路基工程</t>
  </si>
  <si>
    <t>0.265公里</t>
  </si>
  <si>
    <t>坪上镇黄土村X034-活动中心路基工程</t>
  </si>
  <si>
    <t>0.63公里</t>
  </si>
  <si>
    <t>坪上镇黄土村</t>
  </si>
  <si>
    <t>坪上镇卫星村村道-凌家院路基工程</t>
  </si>
  <si>
    <t>坪上镇卫星村</t>
  </si>
  <si>
    <r>
      <rPr>
        <sz val="9"/>
        <color theme="1"/>
        <rFont val="宋体"/>
        <charset val="134"/>
      </rPr>
      <t>改善</t>
    </r>
    <r>
      <rPr>
        <sz val="9"/>
        <color theme="1"/>
        <rFont val="The "/>
        <charset val="134"/>
      </rPr>
      <t>21</t>
    </r>
    <r>
      <rPr>
        <sz val="9"/>
        <color theme="1"/>
        <rFont val="宋体"/>
        <charset val="134"/>
      </rPr>
      <t>人贫困人口出行</t>
    </r>
  </si>
  <si>
    <t>坪上镇石泉村郭家冲-郭家冲路基工程</t>
  </si>
  <si>
    <t>坪上镇石泉村</t>
  </si>
  <si>
    <t>坪上镇石泉村村道-桥梁江路基工程</t>
  </si>
  <si>
    <t>0.16公里</t>
  </si>
  <si>
    <t>坪上镇岱东村乡道-凌家院子路基工程</t>
  </si>
  <si>
    <t>0.59公里</t>
  </si>
  <si>
    <t>坪上镇岱东村</t>
  </si>
  <si>
    <t>坪上镇东岭村罗桥-石道冲路基工程</t>
  </si>
  <si>
    <t>0.169公里</t>
  </si>
  <si>
    <t>坪上镇东岭村</t>
  </si>
  <si>
    <t>坪上镇袁家村荷袁线路基工程</t>
  </si>
  <si>
    <t>0.749公里</t>
  </si>
  <si>
    <t>坪上镇袁家村</t>
  </si>
  <si>
    <t>坪上镇袁家村光黄线路基工程</t>
  </si>
  <si>
    <t>0.601公里</t>
  </si>
  <si>
    <t>坪上镇袁家村郭家冲-郭家冲路基工程</t>
  </si>
  <si>
    <t>0.053公里</t>
  </si>
  <si>
    <t>坪上镇袁家村牛东线路基工程</t>
  </si>
  <si>
    <t>1.121公里</t>
  </si>
  <si>
    <t>0.406公里</t>
  </si>
  <si>
    <t>潭府乡中潭村孟古线路基工程</t>
  </si>
  <si>
    <t>0.613公里</t>
  </si>
  <si>
    <t>潭府乡中潭村</t>
  </si>
  <si>
    <t>潭府乡中潭村中潭至中潭路基工程</t>
  </si>
  <si>
    <t>0.595公里</t>
  </si>
  <si>
    <t>0.862公里</t>
  </si>
  <si>
    <t>潭府乡陂丁村龙吉线路基工程</t>
  </si>
  <si>
    <t>0.655公里</t>
  </si>
  <si>
    <t>潭府乡陂丁村</t>
  </si>
  <si>
    <t>潭府乡周家村四塘冲线路基工程</t>
  </si>
  <si>
    <t>0.26公里</t>
  </si>
  <si>
    <t>潭府乡周家村</t>
  </si>
  <si>
    <t>潭府乡枫树坑村石家线路基工程</t>
  </si>
  <si>
    <t>0.554公里</t>
  </si>
  <si>
    <t>潭府乡跃进村跃进至跃进路基工程</t>
  </si>
  <si>
    <t>0.557公里</t>
  </si>
  <si>
    <t>潭府乡跃进村</t>
  </si>
  <si>
    <t>潭府乡樟树村枫水线路基工程</t>
  </si>
  <si>
    <t>0.586公里</t>
  </si>
  <si>
    <t>潭府乡樟树村</t>
  </si>
  <si>
    <t>陈家坊镇谭家村塘边-加乐路基工程</t>
  </si>
  <si>
    <t>0.426公里</t>
  </si>
  <si>
    <t>陈家坊镇谭家村</t>
  </si>
  <si>
    <t>陈家坊镇山西铺村叶家-叶家路基工程</t>
  </si>
  <si>
    <t>0.13公里</t>
  </si>
  <si>
    <t>陈家坊镇山西铺村</t>
  </si>
  <si>
    <t>陈家坊镇诚实村诚实-诚实路基工程</t>
  </si>
  <si>
    <t>陈家坊镇诚实村</t>
  </si>
  <si>
    <t>陈家坊镇桥头冲村岩塘冲路路基工程</t>
  </si>
  <si>
    <t>0.29公里</t>
  </si>
  <si>
    <t>陈家坊镇桥头冲村</t>
  </si>
  <si>
    <t>陈家坊镇桥头冲村学校-东冲垅路基工程</t>
  </si>
  <si>
    <t>1.09公里</t>
  </si>
  <si>
    <t>陈家坊镇壕塘村金银山-金银山路基工程</t>
  </si>
  <si>
    <t>0.66公里</t>
  </si>
  <si>
    <t>陈家坊镇壕塘村</t>
  </si>
  <si>
    <t>陈家坊镇候家村坳新线路基工程</t>
  </si>
  <si>
    <t>0.251公里</t>
  </si>
  <si>
    <t>陈家坊镇候家村</t>
  </si>
  <si>
    <t>陈家坊镇杉木江村杉天线路基工程</t>
  </si>
  <si>
    <t>0.03公里</t>
  </si>
  <si>
    <t>陈家坊镇杉木江村</t>
  </si>
  <si>
    <t>陈家坊镇杉木江村旺对线路基工程</t>
  </si>
  <si>
    <t>陈家坊镇长塘庙村长塘-长塘路基工程</t>
  </si>
  <si>
    <t>0.196公里</t>
  </si>
  <si>
    <t>陈家坊镇长塘庙村</t>
  </si>
  <si>
    <t>陈家坊镇加乐村岩门前路路基工程</t>
  </si>
  <si>
    <t>0.385公里</t>
  </si>
  <si>
    <t>陈家坊镇加乐村</t>
  </si>
  <si>
    <t>陈家坊镇留里冲村五陈线路基工程</t>
  </si>
  <si>
    <t>0.486公里</t>
  </si>
  <si>
    <t>陈家坊镇留里冲村</t>
  </si>
  <si>
    <t>陈家坊镇黄山坪村黄伍线路基工程</t>
  </si>
  <si>
    <t>0.355公里</t>
  </si>
  <si>
    <t>陈家坊镇黄山坪村</t>
  </si>
  <si>
    <t>陈家坊镇黄山坪村伍村线路基工程</t>
  </si>
  <si>
    <t>0.246公里</t>
  </si>
  <si>
    <t>陈家坊镇东江村谭七线路基工程</t>
  </si>
  <si>
    <t>0.394公里</t>
  </si>
  <si>
    <t>陈家坊镇东江村</t>
  </si>
  <si>
    <t>陈家坊镇专塘村专黄线路基工程</t>
  </si>
  <si>
    <t>0.04公里</t>
  </si>
  <si>
    <t>陈家坊镇专塘村</t>
  </si>
  <si>
    <t>陈家坊镇檀木村檀木水库路路基工程</t>
  </si>
  <si>
    <t>0.306公里</t>
  </si>
  <si>
    <t>陈家坊镇檀木村</t>
  </si>
  <si>
    <t>陈家坊镇江村机祠线路基工程</t>
  </si>
  <si>
    <t>0.194公里</t>
  </si>
  <si>
    <t>陈家坊镇谭家村上落线路基工程</t>
  </si>
  <si>
    <t>0.44公里</t>
  </si>
  <si>
    <t>0.6公里</t>
  </si>
  <si>
    <t>陈家坊镇桥头冲村罗家冲路路基工程</t>
  </si>
  <si>
    <t>0.181公里</t>
  </si>
  <si>
    <t>陈家坊镇洪庙村五六线路基工程</t>
  </si>
  <si>
    <t>0.235公里</t>
  </si>
  <si>
    <t>陈家坊镇洪庙村</t>
  </si>
  <si>
    <t>陈家坊镇洪庙村五对线路基工程</t>
  </si>
  <si>
    <t>陈家坊镇杉木江村杉胡线路基工程</t>
  </si>
  <si>
    <t>陈家坊镇杉木江村曾家排路路基工程</t>
  </si>
  <si>
    <t>1.048公里</t>
  </si>
  <si>
    <t>陈家坊镇杉木江村专黄线路基工程</t>
  </si>
  <si>
    <t>0.164公里</t>
  </si>
  <si>
    <t>陈家坊镇加乐村干冲路路基工程</t>
  </si>
  <si>
    <t>陈家坊镇加乐村柳塘路路基工程</t>
  </si>
  <si>
    <t>0.281公里</t>
  </si>
  <si>
    <t>陈家坊镇留里冲村留里冲-留里冲路基工程</t>
  </si>
  <si>
    <t>0.64公里</t>
  </si>
  <si>
    <t>1.13公里</t>
  </si>
  <si>
    <t>陈家坊镇双江村杨桥线路基工程</t>
  </si>
  <si>
    <t>0.645公里</t>
  </si>
  <si>
    <t>陈家坊镇专塘铺村石雷线路基工程</t>
  </si>
  <si>
    <t>陈家坊镇专塘铺村</t>
  </si>
  <si>
    <t>陈家坊镇专塘村联马线路基工程</t>
  </si>
  <si>
    <t>1.03公里</t>
  </si>
  <si>
    <t>陈家坊镇专塘村石雷线路基工程</t>
  </si>
  <si>
    <t>0.34公里</t>
  </si>
  <si>
    <t>陈家坊镇檀木村高长冲路路基工程</t>
  </si>
  <si>
    <t>0.316公里</t>
  </si>
  <si>
    <t>陈家坊镇稠树村界刘线路基工程</t>
  </si>
  <si>
    <t>陈家坊镇稠树村</t>
  </si>
  <si>
    <t>1.434公里</t>
  </si>
  <si>
    <t>陈家坊镇黄山坪村黄肖线路基工程</t>
  </si>
  <si>
    <t>陈家坊镇藕塘村邵东县路基工程</t>
  </si>
  <si>
    <t>1.3公里</t>
  </si>
  <si>
    <t>陈家坊镇藕塘村</t>
  </si>
  <si>
    <t>陈家坊镇桥头冲村岩塘冲路基工程</t>
  </si>
  <si>
    <t>陈家坊镇桥头冲村东冲湾路基工程</t>
  </si>
  <si>
    <t>陈家坊镇桥头冲村岳家屋塘路基工程</t>
  </si>
  <si>
    <t>陈家坊镇桥头冲村大面山路基工程</t>
  </si>
  <si>
    <t>陈家坊镇侯家村10.11组路基工程</t>
  </si>
  <si>
    <t>0.5公里</t>
  </si>
  <si>
    <t>陈家坊镇侯家村</t>
  </si>
  <si>
    <t>陈家坊镇谭家村村到学校路基工程</t>
  </si>
  <si>
    <t>0.51公里</t>
  </si>
  <si>
    <t>陈家坊镇谭家村村</t>
  </si>
  <si>
    <t>陈家坊镇双江村1.2组路基工程</t>
  </si>
  <si>
    <t>陈家坊镇马铺田村9.10.15组路基工程</t>
  </si>
  <si>
    <t>0.71公里</t>
  </si>
  <si>
    <t>陈家坊镇马铺田村</t>
  </si>
  <si>
    <t>陈家坊镇专塘铺村7、9组路基工程</t>
  </si>
  <si>
    <t>陈家坊镇富阳村富阳1.11组路基工程</t>
  </si>
  <si>
    <t>0.36公里</t>
  </si>
  <si>
    <t>陈家坊镇富阳村</t>
  </si>
  <si>
    <t>陈家坊镇富阳村富阳19组路基工程</t>
  </si>
  <si>
    <t>陈家坊镇檀木村8组路基工程</t>
  </si>
  <si>
    <t>陈家坊镇留里村担水塘路基工程</t>
  </si>
  <si>
    <t>陈家坊镇留里村</t>
  </si>
  <si>
    <t>陈家坊镇留里村段家院子路基工程</t>
  </si>
  <si>
    <t>陈家坊镇留里村陈界冲路基工程</t>
  </si>
  <si>
    <t>0.18公里</t>
  </si>
  <si>
    <t>陈家坊镇稠树山村14组路基工程</t>
  </si>
  <si>
    <t>陈家坊镇稠树山村</t>
  </si>
  <si>
    <t>陈家坊镇侯家村学校路基工程</t>
  </si>
  <si>
    <t>陈家坊镇稠树山村排头边路基工程</t>
  </si>
  <si>
    <t>陈家坊镇加乐村2.3.4组路基工程</t>
  </si>
  <si>
    <t>0.551公里</t>
  </si>
  <si>
    <t>陈家坊镇壕塘村大山界路基工程</t>
  </si>
  <si>
    <t>1.98公里</t>
  </si>
  <si>
    <t>陈家坊镇黄山坪村黄8队路基工程</t>
  </si>
  <si>
    <t>陈家坊镇黄山坪村黄4队路基工程</t>
  </si>
  <si>
    <t>陈家坊镇黄山坪村黄2队路基工程</t>
  </si>
  <si>
    <t>陈家坊镇黄山坪村曾家排路基工程</t>
  </si>
  <si>
    <t>陈家坊镇黄山坪村龙狮一队路基工程</t>
  </si>
  <si>
    <t>陈家坊镇黄山坪村黄5队路基工程</t>
  </si>
  <si>
    <t>陈家坊镇黄山坪村毛利山路基工程</t>
  </si>
  <si>
    <t>0.32公里</t>
  </si>
  <si>
    <t>新田铺镇大路村大肖线路基工程</t>
  </si>
  <si>
    <t>0.491公里</t>
  </si>
  <si>
    <t>新田铺镇大路村</t>
  </si>
  <si>
    <t>0.224公里</t>
  </si>
  <si>
    <t>新田铺镇喻家桥村东壁村-发冲路基工程</t>
  </si>
  <si>
    <t>0.85公里</t>
  </si>
  <si>
    <t>新田铺镇喻家桥村</t>
  </si>
  <si>
    <t>新田铺镇小水庙村东壁村-发冲路基工程</t>
  </si>
  <si>
    <t>1.323公里</t>
  </si>
  <si>
    <t>新田铺镇小水庙村</t>
  </si>
  <si>
    <t>新田铺镇小水庙村李新线路基工程</t>
  </si>
  <si>
    <t>新田铺镇小水庙村张围线路基工程</t>
  </si>
  <si>
    <t>0.116公里</t>
  </si>
  <si>
    <t>新田铺镇田塘村亭烟线路基工程</t>
  </si>
  <si>
    <t>1.061公里</t>
  </si>
  <si>
    <t>新田铺镇田塘村</t>
  </si>
  <si>
    <t>新田铺镇金家村刘家线路基工程</t>
  </si>
  <si>
    <t>0.263公里</t>
  </si>
  <si>
    <t>新田铺镇金家村</t>
  </si>
  <si>
    <t>新田铺镇金家村石边线路基工程</t>
  </si>
  <si>
    <t>0.535公里</t>
  </si>
  <si>
    <t>新田铺镇新田铺社区下梅线路基工程</t>
  </si>
  <si>
    <t>0.42公里</t>
  </si>
  <si>
    <t>新田铺镇新田铺社区</t>
  </si>
  <si>
    <t>新田铺镇龙门村兵温线路基工程</t>
  </si>
  <si>
    <t>新田铺镇龙门村</t>
  </si>
  <si>
    <t>新田铺镇新光村新光-新光路基工程</t>
  </si>
  <si>
    <t>2.415公里</t>
  </si>
  <si>
    <t>新田铺镇新光村</t>
  </si>
  <si>
    <t>新田铺镇新田铺社区牌李线路基工程</t>
  </si>
  <si>
    <t>0.46公里</t>
  </si>
  <si>
    <t>0.328公里</t>
  </si>
  <si>
    <t>新田铺镇喻家桥村向下线路基工程</t>
  </si>
  <si>
    <t>0.75公里</t>
  </si>
  <si>
    <t>新田铺镇桥当头村林家冲-邓家田路基工程</t>
  </si>
  <si>
    <t>0.926公里</t>
  </si>
  <si>
    <t>新田铺镇桥当头村</t>
  </si>
  <si>
    <t>新田铺镇小庙头村大泥线路基工程</t>
  </si>
  <si>
    <t>新田铺镇小庙头村</t>
  </si>
  <si>
    <t>新田铺镇晒谷滩村柘溪-下长路基工程</t>
  </si>
  <si>
    <t>0.87公里</t>
  </si>
  <si>
    <t>新田铺镇晒谷滩村</t>
  </si>
  <si>
    <t>新田铺镇金桂村vh22路基工程</t>
  </si>
  <si>
    <t>新田铺镇金桂村</t>
  </si>
  <si>
    <t>新田铺镇石桥村石桥-石桥路基工程</t>
  </si>
  <si>
    <t>新田铺镇石桥村</t>
  </si>
  <si>
    <t>新田铺镇桥当头村村道路基工程</t>
  </si>
  <si>
    <t>新田铺镇长冲铺村村道路基工程</t>
  </si>
  <si>
    <t>新田铺镇长冲铺村</t>
  </si>
  <si>
    <t>0.61公里</t>
  </si>
  <si>
    <t>新田铺镇县农技校农种线路基工程</t>
  </si>
  <si>
    <t>0.736公里</t>
  </si>
  <si>
    <t>新田铺镇县农技校</t>
  </si>
  <si>
    <t>新田铺镇严村邓家院子路基工程</t>
  </si>
  <si>
    <t>新田铺镇严村</t>
  </si>
  <si>
    <t>新田铺镇先锋村路基工程</t>
  </si>
  <si>
    <t>0.865公里</t>
  </si>
  <si>
    <t>新田铺镇先锋村</t>
  </si>
  <si>
    <t>寸石镇寸石村杨家冲路金阳院子路基工程</t>
  </si>
  <si>
    <t>0.308公里</t>
  </si>
  <si>
    <t>寸石镇花桥村上石坑岭到打柱岭路基工程</t>
  </si>
  <si>
    <t>1.346公里</t>
  </si>
  <si>
    <t>寸石镇花桥村</t>
  </si>
  <si>
    <t>寸石镇花桥村黄家院子路基工程</t>
  </si>
  <si>
    <t>寸石镇花竹村杨家院子路基工程</t>
  </si>
  <si>
    <t>寸石镇黄江村张家冲-张家冲路基工程</t>
  </si>
  <si>
    <t>1.45公里</t>
  </si>
  <si>
    <t>寸石镇黄江村</t>
  </si>
  <si>
    <t>0.866公里</t>
  </si>
  <si>
    <t>寸石镇黄江村国道到生米前路基工程</t>
  </si>
  <si>
    <t>0.45公里</t>
  </si>
  <si>
    <t>0.612公里</t>
  </si>
  <si>
    <t>寸石镇金木村花院子到隔壁垄路基工程</t>
  </si>
  <si>
    <t>0.762公里</t>
  </si>
  <si>
    <t>寸石镇金木村云家山到陈家岭路基工程</t>
  </si>
  <si>
    <t>寸石镇罗黄村罗学线路基工程</t>
  </si>
  <si>
    <t>0.475公里</t>
  </si>
  <si>
    <t>寸石镇罗黄村</t>
  </si>
  <si>
    <t>寸石镇马栏村老院子-新屋塘路基工程</t>
  </si>
  <si>
    <t>寸石镇马栏村</t>
  </si>
  <si>
    <t>寸石镇马栏村学校-学校路基工程</t>
  </si>
  <si>
    <t>1.65公里</t>
  </si>
  <si>
    <t>寸石镇南庙村平头山桥到何家院子路基工程</t>
  </si>
  <si>
    <t>寸石镇南庙村</t>
  </si>
  <si>
    <t>寸石镇南庙村学校-学校路基工程</t>
  </si>
  <si>
    <t>寸石镇南岳村G207至麻子冲路基工程</t>
  </si>
  <si>
    <t>0.784公里</t>
  </si>
  <si>
    <t>寸石镇南岳村</t>
  </si>
  <si>
    <t>寸石镇十字村张家桥-赵家塘路基工程</t>
  </si>
  <si>
    <t>寸石镇十字村</t>
  </si>
  <si>
    <t>寸石镇十字村新院子到曹家塘路基工程</t>
  </si>
  <si>
    <t>寸石镇云山村先锋-林家湾路基工程</t>
  </si>
  <si>
    <t>0.21公里</t>
  </si>
  <si>
    <t>寸石镇云山村</t>
  </si>
  <si>
    <t>0.109公里</t>
  </si>
  <si>
    <t>雀塘镇半边村月潭水库-月潭水库路基工程</t>
  </si>
  <si>
    <t>0.47公里</t>
  </si>
  <si>
    <t>雀塘镇半边村</t>
  </si>
  <si>
    <t>雀塘镇陡岭村龙周路路基工程</t>
  </si>
  <si>
    <t>0.947公里</t>
  </si>
  <si>
    <t>雀塘镇陡岭村</t>
  </si>
  <si>
    <t>雀塘镇柳塘村胡子塘路基工程</t>
  </si>
  <si>
    <t>0.88公里</t>
  </si>
  <si>
    <t>雀塘镇柳塘村</t>
  </si>
  <si>
    <t>雀塘镇端凤村黄毛岭路路基工程</t>
  </si>
  <si>
    <t>0.27公里</t>
  </si>
  <si>
    <t>雀塘镇端凤村端谷-端谷路基工程</t>
  </si>
  <si>
    <t>雀塘镇端凤村Y047-Y027路路基工程</t>
  </si>
  <si>
    <t>1.056公里</t>
  </si>
  <si>
    <t>雀塘镇端凤村李家排-路塘冲路基工程</t>
  </si>
  <si>
    <t>0.937公里</t>
  </si>
  <si>
    <t>雀塘镇端凤村雀塘-凤凰路基工程</t>
  </si>
  <si>
    <t>1.73公里</t>
  </si>
  <si>
    <t>雀塘镇仁和村陈家山-周家院子路基工程</t>
  </si>
  <si>
    <t>雀塘镇仁和村</t>
  </si>
  <si>
    <t>雀塘镇乔亭村X043-上乔家-X043路路基工程</t>
  </si>
  <si>
    <t>0.345公里</t>
  </si>
  <si>
    <t>雀塘镇乔亭村冲背底路路基工程</t>
  </si>
  <si>
    <t>1.52公里</t>
  </si>
  <si>
    <t>雀塘镇乔亭村下贺家院子路路基工程</t>
  </si>
  <si>
    <t>0.396公里</t>
  </si>
  <si>
    <t>雀塘镇草塘村张老路路基工程</t>
  </si>
  <si>
    <t>0.939公里</t>
  </si>
  <si>
    <t>雀塘镇草塘村</t>
  </si>
  <si>
    <t>雀塘镇沈江桥村塘湾-青水路基工程</t>
  </si>
  <si>
    <t>雀塘镇沈江桥村</t>
  </si>
  <si>
    <t>雀塘镇立公村田庄-田庄路基工程</t>
  </si>
  <si>
    <t>1.462公里</t>
  </si>
  <si>
    <t>雀塘镇立公村</t>
  </si>
  <si>
    <t>雀塘镇麻溪村沈下路路基工程</t>
  </si>
  <si>
    <t>0.97公里</t>
  </si>
  <si>
    <t>雀塘镇立新村柳塘村村道路基工程</t>
  </si>
  <si>
    <t>0.734公里</t>
  </si>
  <si>
    <t>雀塘镇立新村</t>
  </si>
  <si>
    <t>雀塘镇立新村新院子路路基工程</t>
  </si>
  <si>
    <t>0.11公里</t>
  </si>
  <si>
    <t>雀塘镇大石村陡岭-陡岭路基工程</t>
  </si>
  <si>
    <t>雀塘镇大石村</t>
  </si>
  <si>
    <t>雀塘镇雀塘社区雀园线路基工程</t>
  </si>
  <si>
    <t>雀塘镇陡岭村陡岭-陡岭路基工程</t>
  </si>
  <si>
    <t>1.948公里</t>
  </si>
  <si>
    <t>迎光乡车塘村车塘-车塘路基工程</t>
  </si>
  <si>
    <t>迎光乡车塘村</t>
  </si>
  <si>
    <t>迎光乡车塘村大石路路基工程</t>
  </si>
  <si>
    <t>迎光乡车塘村高别路路基工程</t>
  </si>
  <si>
    <t>1.11公里</t>
  </si>
  <si>
    <t>迎光乡大坻村大抵石山-水西村路基工程</t>
  </si>
  <si>
    <t>0.382公里</t>
  </si>
  <si>
    <t>迎光乡大坻村</t>
  </si>
  <si>
    <t>迎光乡峰江村集中村-峰岭路基工程</t>
  </si>
  <si>
    <t>0.145公里</t>
  </si>
  <si>
    <t>迎光乡黄岩村村门口至村园里路路基工程</t>
  </si>
  <si>
    <t>0.418公里</t>
  </si>
  <si>
    <t>迎光乡集中村集中村-峰岭路基工程</t>
  </si>
  <si>
    <t>0.166公里</t>
  </si>
  <si>
    <t>迎光乡集中村</t>
  </si>
  <si>
    <t>迎光乡峰江村刘陈路路基工程</t>
  </si>
  <si>
    <t>0.255公里</t>
  </si>
  <si>
    <t>迎光乡峰江村唐百线路基工程</t>
  </si>
  <si>
    <t>1.138公里</t>
  </si>
  <si>
    <t>迎光乡峰江村王老冲至王家湾路路基工程</t>
  </si>
  <si>
    <t>0.39公里</t>
  </si>
  <si>
    <t>迎光乡峰江村竹形线路基工程</t>
  </si>
  <si>
    <t>0.696公里</t>
  </si>
  <si>
    <t>迎光乡江边村下坪路路基工程</t>
  </si>
  <si>
    <t>迎光乡江边村</t>
  </si>
  <si>
    <t>迎光乡莲塘村刘刘线路基工程</t>
  </si>
  <si>
    <t>0.76公里</t>
  </si>
  <si>
    <t>迎光乡顺水村毛车线路基工程</t>
  </si>
  <si>
    <t>1.502公里</t>
  </si>
  <si>
    <t>迎光乡顺水村</t>
  </si>
  <si>
    <t>迎光乡迎光村余三线路基工程</t>
  </si>
  <si>
    <t>迎光乡迎光村</t>
  </si>
  <si>
    <t>太芝庙镇龙山村三龙线路基工程</t>
  </si>
  <si>
    <t>0.233公里</t>
  </si>
  <si>
    <t>太芝庙镇龙山村</t>
  </si>
  <si>
    <t>太芝庙镇新马岭村
（龙山林场）莫谭线路基工程</t>
  </si>
  <si>
    <t>2.207公里</t>
  </si>
  <si>
    <t>太芝庙镇新马岭村
（龙山林场）</t>
  </si>
  <si>
    <t>太芝庙镇童家村村道路基工程</t>
  </si>
  <si>
    <t>太芝庙镇童家村</t>
  </si>
  <si>
    <t>太芝庙镇潭甘村枫高-潭甘村路基工程</t>
  </si>
  <si>
    <t>1.131公里</t>
  </si>
  <si>
    <t>巨口铺镇白云铺村兵温线路基工程</t>
  </si>
  <si>
    <t>0.69公里</t>
  </si>
  <si>
    <t>巨口铺镇白云铺村</t>
  </si>
  <si>
    <t>巨口铺镇石井村樟树湾村路路基工程</t>
  </si>
  <si>
    <t>巨口铺镇石井村</t>
  </si>
  <si>
    <t>巨口铺镇和谐村进塘线路基工程</t>
  </si>
  <si>
    <t>巨口铺镇和谐村</t>
  </si>
  <si>
    <t>巨口铺镇和谐村樟包线路基工程</t>
  </si>
  <si>
    <t>0.165公里</t>
  </si>
  <si>
    <t>巨口铺镇神水村神鸡线路基工程</t>
  </si>
  <si>
    <t>0.17公里</t>
  </si>
  <si>
    <t>巨口铺镇神水村</t>
  </si>
  <si>
    <t>巨口铺镇神水村神纸线路基工程</t>
  </si>
  <si>
    <t>巨口铺镇神水村麻坳线路基工程</t>
  </si>
  <si>
    <t>1.235公里</t>
  </si>
  <si>
    <t>巨口铺镇白羊塘村大树线路基工程</t>
  </si>
  <si>
    <t>0.566公里</t>
  </si>
  <si>
    <t>巨口铺镇白羊塘村</t>
  </si>
  <si>
    <t>巨口铺镇五星村石刘线路基工程</t>
  </si>
  <si>
    <t>0.37公里</t>
  </si>
  <si>
    <t>巨口铺镇五星村拱罗线路基工程</t>
  </si>
  <si>
    <t>巨口铺镇高家坳村谷中线路基工程</t>
  </si>
  <si>
    <t>巨口铺镇高家坳村</t>
  </si>
  <si>
    <t>1.6公里</t>
  </si>
  <si>
    <t>巨口铺镇高家坳村狮狮线路基工程</t>
  </si>
  <si>
    <t>巨口铺镇洪家冲村洪洪线路基工程</t>
  </si>
  <si>
    <t>0.19公里</t>
  </si>
  <si>
    <t>巨口铺镇洪家冲村学灶线路基工程</t>
  </si>
  <si>
    <t>巨口铺镇洪庙边村幸石线路基工程</t>
  </si>
  <si>
    <t>1.38公里</t>
  </si>
  <si>
    <t>巨口铺镇洪庙边村</t>
  </si>
  <si>
    <t>巨口铺镇坪安村草鞋铺村-X041路基工程</t>
  </si>
  <si>
    <t>1.26公里</t>
  </si>
  <si>
    <t>巨口铺镇坪安村</t>
  </si>
  <si>
    <t>巨口铺镇坪安村刘坪线路基工程</t>
  </si>
  <si>
    <t>0.495公里</t>
  </si>
  <si>
    <t>巨口铺镇坪安村坪安小桥-麻地洲路基工程</t>
  </si>
  <si>
    <t>1.783公里</t>
  </si>
  <si>
    <t>巨口铺镇仁山村白山线路基工程</t>
  </si>
  <si>
    <t>巨口铺镇仁山村车富线路基工程</t>
  </si>
  <si>
    <t>1.76公里</t>
  </si>
  <si>
    <t>巨口铺镇仁山村石仁线路基工程</t>
  </si>
  <si>
    <t>巨口铺镇仁山村小石线路基工程</t>
  </si>
  <si>
    <t>0.405公里</t>
  </si>
  <si>
    <t>巨口铺镇仁山村学巨线路基工程</t>
  </si>
  <si>
    <t>0.592公里</t>
  </si>
  <si>
    <t>巨口铺镇皂泥村井叉线路基工程</t>
  </si>
  <si>
    <t>0.285公里</t>
  </si>
  <si>
    <t>巨口铺镇铁梅村邱雁线路基工程</t>
  </si>
  <si>
    <t>0.57公里</t>
  </si>
  <si>
    <t>巨口铺镇铁梅村白竹线路基工程</t>
  </si>
  <si>
    <t>0.337公里</t>
  </si>
  <si>
    <t>巨口铺镇铁梅村竹小线路基工程</t>
  </si>
  <si>
    <t>1.186公里</t>
  </si>
  <si>
    <t>巨口铺镇铁梅村铁梅-铁梅路基工程</t>
  </si>
  <si>
    <t>1.42公里</t>
  </si>
  <si>
    <t>巨口铺镇马落桥村草周线路基工程</t>
  </si>
  <si>
    <t>1.045公里</t>
  </si>
  <si>
    <t>巨口铺镇栗坪村栗中线路基工程</t>
  </si>
  <si>
    <t>1.095公里</t>
  </si>
  <si>
    <t>巨口铺镇栗坪村</t>
  </si>
  <si>
    <t>巨口铺镇浒溪村浒山线路基工程</t>
  </si>
  <si>
    <t>0.62公里</t>
  </si>
  <si>
    <t>巨口铺镇浒溪村</t>
  </si>
  <si>
    <t>巨口铺镇浒溪村六新线路基工程</t>
  </si>
  <si>
    <t>巨口铺镇浒溪村双曾线路基工程</t>
  </si>
  <si>
    <t>巨口铺镇浒溪村学山线路基工程</t>
  </si>
  <si>
    <t>0.769公里</t>
  </si>
  <si>
    <t>巨口铺镇浒溪村窑李线路基工程</t>
  </si>
  <si>
    <t>巨口铺镇石柱村大新线路基工程</t>
  </si>
  <si>
    <t>0.24公里</t>
  </si>
  <si>
    <t>巨口铺镇石柱村</t>
  </si>
  <si>
    <t>巨口铺镇石柱村石茶线路基工程</t>
  </si>
  <si>
    <t>1.35公里</t>
  </si>
  <si>
    <t>巨口铺镇石柱村野大线路基工程</t>
  </si>
  <si>
    <t>0.7公里</t>
  </si>
  <si>
    <t>巨口铺镇小水村大小线路基工程</t>
  </si>
  <si>
    <t>2.276公里</t>
  </si>
  <si>
    <t>巨口铺镇小水村</t>
  </si>
  <si>
    <t>巨口铺镇小水村肖雷线路基工程</t>
  </si>
  <si>
    <t>0.631公里</t>
  </si>
  <si>
    <t>巨口铺镇源泥村福路线路基工程</t>
  </si>
  <si>
    <t>0.435公里</t>
  </si>
  <si>
    <t>巨口铺镇源泥村</t>
  </si>
  <si>
    <t>巨口铺镇源泥村十组路路基工程</t>
  </si>
  <si>
    <t>巨口铺镇文仙村文文线路基工程</t>
  </si>
  <si>
    <t>0.222公里</t>
  </si>
  <si>
    <t>巨口铺镇文仙村</t>
  </si>
  <si>
    <t>巨口铺镇长关村油长线路基工程</t>
  </si>
  <si>
    <t>大新镇华新村大老路（VK40）路基工程</t>
  </si>
  <si>
    <t>1公里</t>
  </si>
  <si>
    <t>大新镇华新村</t>
  </si>
  <si>
    <t>大新镇杨塘村上肖家冲-上肖家冲（C652）路基工程</t>
  </si>
  <si>
    <t>0.94公里</t>
  </si>
  <si>
    <t>大新镇磁溪社区灰水路（VK61）路基工程</t>
  </si>
  <si>
    <t>0.375公里</t>
  </si>
  <si>
    <t>大新镇磁溪社区</t>
  </si>
  <si>
    <t>大新镇磁溪社区庙黄线（CAE5）路基工程</t>
  </si>
  <si>
    <t>大新镇双溪村塘溪-刘家（C51A）路基工程</t>
  </si>
  <si>
    <t>1.021公里</t>
  </si>
  <si>
    <t>大新镇邓东村麻老线（VN87）路基工程</t>
  </si>
  <si>
    <t>0.906公里</t>
  </si>
  <si>
    <t>大新镇邓东村</t>
  </si>
  <si>
    <t>大新镇邓东村跳东线第一段（C478）路基工程</t>
  </si>
  <si>
    <t>1.84公里</t>
  </si>
  <si>
    <t>大新镇邓东村跳东线第二段（C478）路基工程</t>
  </si>
  <si>
    <t>0.965公里</t>
  </si>
  <si>
    <t>大新镇邓东村蝎炮线（VN82）路基工程</t>
  </si>
  <si>
    <t>0.871公里</t>
  </si>
  <si>
    <t>大新镇邓东村彭和线路基工程</t>
  </si>
  <si>
    <t>0.427公里</t>
  </si>
  <si>
    <t>大新镇龙顶村龙塘线（VK89）路基工程</t>
  </si>
  <si>
    <t>2.71公里</t>
  </si>
  <si>
    <t>大新镇龙顶村</t>
  </si>
  <si>
    <t>大新镇龙顶村龙顶村14组路（V000）路基工程</t>
  </si>
  <si>
    <t>大新镇龙顶村龙顶村3组路（V000）路基工程</t>
  </si>
  <si>
    <t>大新镇长扶村学植线（VK87）路基工程</t>
  </si>
  <si>
    <t>1.648公里</t>
  </si>
  <si>
    <t>大新镇长扶村</t>
  </si>
  <si>
    <t>大新镇磨林村车磨线（VK86）路基工程</t>
  </si>
  <si>
    <t>0.311公里</t>
  </si>
  <si>
    <t>大新镇大新社区麻老线（VN87）路基工程</t>
  </si>
  <si>
    <t>1.127公里</t>
  </si>
  <si>
    <t>大新镇大新社区</t>
  </si>
  <si>
    <t>大新镇大新社区马毕线（C98C）路基工程</t>
  </si>
  <si>
    <t>1.162公里</t>
  </si>
  <si>
    <t>大新镇下南村下南-上南（C657）路基工程</t>
  </si>
  <si>
    <t>1.93公里</t>
  </si>
  <si>
    <t>大新镇下南村</t>
  </si>
  <si>
    <t>大新镇下南村赤水学校-清溪（C037）路基工程</t>
  </si>
  <si>
    <t>1.395公里</t>
  </si>
  <si>
    <t>大新镇大东社区滴麦线（VP53）路基工程</t>
  </si>
  <si>
    <t>1.044公里</t>
  </si>
  <si>
    <t>大新镇大东社区大上线（C68H）路基工程</t>
  </si>
  <si>
    <t>0.95公里</t>
  </si>
  <si>
    <t>大新镇大东社区大雷线（C439）路基工程</t>
  </si>
  <si>
    <t>3.04公里</t>
  </si>
  <si>
    <t>大新镇大东社区毛大线（VP51）路基工程</t>
  </si>
  <si>
    <t>1.53公里</t>
  </si>
  <si>
    <t>大新镇大东社区枫霍线（C10D）路基工程</t>
  </si>
  <si>
    <t>0.933公里</t>
  </si>
  <si>
    <t>大新镇大东社区长田线（VP28）路基工程</t>
  </si>
  <si>
    <t>1.43公里</t>
  </si>
  <si>
    <t>大新镇烟竹新村高田线（VP33）路基工程</t>
  </si>
  <si>
    <t>0.675公里</t>
  </si>
  <si>
    <t>大新镇烟竹新村</t>
  </si>
  <si>
    <t>大新镇烟竹新村罗鹤线（VP58）路基工程</t>
  </si>
  <si>
    <t>0.83公里</t>
  </si>
  <si>
    <t>大新镇烟竹新村瓦田线（VP57）路基工程</t>
  </si>
  <si>
    <t>大新镇烟竹新村白潘线（VP50）路基工程</t>
  </si>
  <si>
    <t>0.743公里</t>
  </si>
  <si>
    <t>大新镇烟竹新村烟竹凼村3.4.5.6组路（VS20）路基工程</t>
  </si>
  <si>
    <t>0.43公里</t>
  </si>
  <si>
    <t>大新镇烟竹新村高田线1（VP33）路基工程</t>
  </si>
  <si>
    <t>0.517公里</t>
  </si>
  <si>
    <t>大新镇河东公路赤水学校-清溪（C037）路基工程</t>
  </si>
  <si>
    <t>4.413公里</t>
  </si>
  <si>
    <t>大新镇河东公路</t>
  </si>
  <si>
    <t>经开区韩家坪村VH22路基工程</t>
  </si>
  <si>
    <t>经开区韩家坪村</t>
  </si>
  <si>
    <t>经开区赤水村小溪线路基工程</t>
  </si>
  <si>
    <t>0.438公里</t>
  </si>
  <si>
    <t>经开区赤水村</t>
  </si>
  <si>
    <t>经开区赤水村龙溪线路基工程</t>
  </si>
  <si>
    <t>经开区赤水村岔路口-18组路基工程</t>
  </si>
  <si>
    <t>经开区赤水村岔路口-19组路基工程</t>
  </si>
  <si>
    <t>经开区赤水村岔路口-20组路基工程</t>
  </si>
  <si>
    <t>小塘镇坑冲村自然村通水泥路路基工程</t>
  </si>
  <si>
    <t>3.873公里</t>
  </si>
  <si>
    <t>小塘镇坑冲村</t>
  </si>
  <si>
    <t>小塘镇柏林村自然村通水泥路路基工程</t>
  </si>
  <si>
    <t>2.497公里</t>
  </si>
  <si>
    <t>小塘镇柏林村</t>
  </si>
  <si>
    <t>小塘镇桃林村自然村通水泥路路基工程</t>
  </si>
  <si>
    <t>1.039公里</t>
  </si>
  <si>
    <t>小塘镇江边村自然村通水泥路路基工程</t>
  </si>
  <si>
    <t>小塘镇江边村</t>
  </si>
  <si>
    <t>小塘镇金塘湾村自然村通水泥路路基工程</t>
  </si>
  <si>
    <t>1.88公里</t>
  </si>
  <si>
    <t>小塘镇金塘湾村</t>
  </si>
  <si>
    <t>小塘镇马埠江村自然村通水泥路路基工程</t>
  </si>
  <si>
    <t>1.431公里</t>
  </si>
  <si>
    <t>小塘镇马埠江村</t>
  </si>
  <si>
    <t>小塘镇桂花村自然村通水泥路路基工程</t>
  </si>
  <si>
    <t>0.275公里</t>
  </si>
  <si>
    <t>小塘镇桂花村</t>
  </si>
  <si>
    <t>小塘镇兰江桥村自然村通水泥路路基工程</t>
  </si>
  <si>
    <t>1.086公里</t>
  </si>
  <si>
    <t>小塘镇兰江桥村</t>
  </si>
  <si>
    <t>小塘镇言耳边村自然村通水泥路路基工程</t>
  </si>
  <si>
    <t>0.294公里</t>
  </si>
  <si>
    <t>小塘镇言耳边村</t>
  </si>
  <si>
    <t>小塘镇白莲江村自然村通水泥路路基工程</t>
  </si>
  <si>
    <t>0.54公里</t>
  </si>
  <si>
    <t>小塘镇白莲江村</t>
  </si>
  <si>
    <t>潭溪镇大马村自然村道路路基工程</t>
  </si>
  <si>
    <t>3.383公里</t>
  </si>
  <si>
    <t>潭溪镇大马村</t>
  </si>
  <si>
    <t>潭溪镇戴栗村自然村道路路基工程</t>
  </si>
  <si>
    <t>3.032公里</t>
  </si>
  <si>
    <t>潭溪镇石井村自然村道路路基工程</t>
  </si>
  <si>
    <t>0.548公里</t>
  </si>
  <si>
    <t>1.149公里</t>
  </si>
  <si>
    <t>潭溪镇岳坪峰村自然村道路路基工程</t>
  </si>
  <si>
    <t>6.432公里</t>
  </si>
  <si>
    <t>潭溪镇岳坪峰村</t>
  </si>
  <si>
    <t>2公里</t>
  </si>
  <si>
    <t>潭溪镇檀山村自然村道路路基工程</t>
  </si>
  <si>
    <t>1.439公里</t>
  </si>
  <si>
    <t>潭溪镇檀山村</t>
  </si>
  <si>
    <t>潭溪镇柏子村自然村道路路基工程</t>
  </si>
  <si>
    <t>3.416公里</t>
  </si>
  <si>
    <t>潭溪镇柏子村</t>
  </si>
  <si>
    <t>潭溪镇大坝村自然村道路路基工程</t>
  </si>
  <si>
    <t>潭溪镇大坝村</t>
  </si>
  <si>
    <t>潭溪镇爽溪村自然村道路路基工程</t>
  </si>
  <si>
    <t>2.262公里</t>
  </si>
  <si>
    <t>潭溪镇爽溪村</t>
  </si>
  <si>
    <t>潭溪镇长泉村自然村道路路基工程</t>
  </si>
  <si>
    <t>0.737公里</t>
  </si>
  <si>
    <t>潭溪镇长泉村</t>
  </si>
  <si>
    <t>潭溪镇库里村自然村道路路基工程</t>
  </si>
  <si>
    <t>潭溪镇库里村</t>
  </si>
  <si>
    <t>潭溪镇澄泉村自然村道路路基工程</t>
  </si>
  <si>
    <t>潭溪镇澄泉村</t>
  </si>
  <si>
    <t>潭溪镇孙家桥社区自然村道路路基工程</t>
  </si>
  <si>
    <t>0.963公里</t>
  </si>
  <si>
    <t>0.093公里</t>
  </si>
  <si>
    <t>严塘镇刘文村g207乾字园路基工程</t>
  </si>
  <si>
    <t>0.139公里</t>
  </si>
  <si>
    <t>严塘镇刘文村</t>
  </si>
  <si>
    <t>严塘镇江溪村蚕房边-四房头路基工程</t>
  </si>
  <si>
    <t>严塘镇江溪村</t>
  </si>
  <si>
    <t>严塘镇江溪村江村线路基工程</t>
  </si>
  <si>
    <t>0.135公里</t>
  </si>
  <si>
    <t>严塘镇汪家村简曹冲路基工程</t>
  </si>
  <si>
    <t>0.124公里</t>
  </si>
  <si>
    <t>严塘镇汪家村</t>
  </si>
  <si>
    <t>严塘镇峡江村拱桥头路基工程</t>
  </si>
  <si>
    <t>严塘镇峡江村</t>
  </si>
  <si>
    <t>严塘镇肖家村坳背-坳背路基工程</t>
  </si>
  <si>
    <t>0.652公里</t>
  </si>
  <si>
    <t>严塘镇肖家村</t>
  </si>
  <si>
    <t>严塘镇大源村绿杨村-小源洞村路基工程</t>
  </si>
  <si>
    <t>1.549公里</t>
  </si>
  <si>
    <t>严塘镇大源村</t>
  </si>
  <si>
    <t>严塘镇岩门村黄油路路基工程</t>
  </si>
  <si>
    <t>严塘镇岩门村</t>
  </si>
  <si>
    <t>严塘镇杨塘村樟木线路基工程</t>
  </si>
  <si>
    <t>1.032公里</t>
  </si>
  <si>
    <t>严塘镇杨塘村</t>
  </si>
  <si>
    <t>严塘镇阳水村老坑-广子路路基工程</t>
  </si>
  <si>
    <t>0.501公里</t>
  </si>
  <si>
    <t>严塘镇阳水村</t>
  </si>
  <si>
    <t>严塘镇阳水村学校-学校路基工程</t>
  </si>
  <si>
    <t>严塘镇阳水村阳水村路路基工程</t>
  </si>
  <si>
    <t>严塘镇肖家村大石路路基工程</t>
  </si>
  <si>
    <t>0.78公里</t>
  </si>
  <si>
    <t>严塘镇肖家村野肖线路基工程</t>
  </si>
  <si>
    <t>0.84公里</t>
  </si>
  <si>
    <t>0.545公里</t>
  </si>
  <si>
    <t>严塘镇石黄村雀塘-陡岭路基工程</t>
  </si>
  <si>
    <t>严塘镇石黄村</t>
  </si>
  <si>
    <t>严塘镇石黄村杨梅-杨梅路基工程</t>
  </si>
  <si>
    <t>1.152公里</t>
  </si>
  <si>
    <t>严塘镇刘文村刘家大院路基工程</t>
  </si>
  <si>
    <t>0.057公里</t>
  </si>
  <si>
    <t>严塘镇肖家村肖家-肖家路基工程</t>
  </si>
  <si>
    <t>严塘镇大源村村三线路基工程</t>
  </si>
  <si>
    <t>0.107公里</t>
  </si>
  <si>
    <t>0.189公里</t>
  </si>
  <si>
    <t>严塘镇邮亭村上十字-上十字路基工程</t>
  </si>
  <si>
    <t>0.149公里</t>
  </si>
  <si>
    <t>严塘镇邮亭村</t>
  </si>
  <si>
    <t>严塘镇严塘社区六房头院子路基工程</t>
  </si>
  <si>
    <t>0.175公里</t>
  </si>
  <si>
    <t>严塘镇严塘社区</t>
  </si>
  <si>
    <t>严塘镇严塘社区门前院子路基工程</t>
  </si>
  <si>
    <t>0.198公里</t>
  </si>
  <si>
    <t>严塘镇严塘社区明志路路基工程</t>
  </si>
  <si>
    <t>0.154公里</t>
  </si>
  <si>
    <t>严塘镇江溪村蚕房边-彭家院子路基工程</t>
  </si>
  <si>
    <t>0.361公里</t>
  </si>
  <si>
    <t>严塘镇江溪村泌水桥-东井冲路基工程</t>
  </si>
  <si>
    <t>0.28公里</t>
  </si>
  <si>
    <t>严塘镇龙胜村龙塘-李家湾路基工程</t>
  </si>
  <si>
    <t>严塘镇龙胜村</t>
  </si>
  <si>
    <t>严塘镇岩门村207国道-老院子路基工程</t>
  </si>
  <si>
    <t>0.68公里</t>
  </si>
  <si>
    <t>严塘镇肖家村村道-刘家二组路基工程</t>
  </si>
  <si>
    <t>酿溪镇土桥社区自然村道路路基工程</t>
  </si>
  <si>
    <t>0.927公里</t>
  </si>
  <si>
    <t>酿溪镇土桥社区</t>
  </si>
  <si>
    <t>酿溪镇沈家村自然村道路路基工程</t>
  </si>
  <si>
    <t>0.751公里</t>
  </si>
  <si>
    <t>酿溪镇沈家村</t>
  </si>
  <si>
    <t>龙溪铺镇石源村自然村通水泥路公路工程</t>
  </si>
  <si>
    <t>龙溪铺镇下源村自然村通水泥路公路工程</t>
  </si>
  <si>
    <t>1.66公里</t>
  </si>
  <si>
    <t>龙溪铺镇十字路自然村通水泥路公路工程</t>
  </si>
  <si>
    <t>龙溪铺镇朝阳村自然村通水泥路公路工程</t>
  </si>
  <si>
    <t>1.08公里</t>
  </si>
  <si>
    <t>龙溪铺镇牛山铺自然村通水泥路公路工程</t>
  </si>
  <si>
    <t>龙溪铺镇牛山铺</t>
  </si>
  <si>
    <t>龙溪铺镇留步司自然村通水泥路公路工程</t>
  </si>
  <si>
    <t>龙溪铺镇留步司</t>
  </si>
  <si>
    <t>龙溪铺镇吴家村自然村通水泥路公路工程</t>
  </si>
  <si>
    <t>龙溪铺镇雅雀树自然村通水泥路公路工程</t>
  </si>
  <si>
    <t>1.304公里</t>
  </si>
  <si>
    <t>龙溪铺镇龙溪铺社区自然村通水泥路公路工程</t>
  </si>
  <si>
    <t>坪上镇百一村自然村通水泥路公路工程</t>
  </si>
  <si>
    <t>坪上镇百一村</t>
  </si>
  <si>
    <t>坪上镇卫星村自然村通水泥路公路工程</t>
  </si>
  <si>
    <t>潭府乡枫树坑村自然村通水泥路公路工程</t>
  </si>
  <si>
    <t>潭府乡樟树村自然村通水泥路公路工程</t>
  </si>
  <si>
    <t>潭府乡跃进村自然村通水泥路公路工程</t>
  </si>
  <si>
    <t>陈家坊镇杉木江村自然村通水泥路公路工程</t>
  </si>
  <si>
    <t>新田铺镇桥当头村自然村通水泥路公路工程</t>
  </si>
  <si>
    <t>新田铺镇田塘村自然村通水泥路公路工程</t>
  </si>
  <si>
    <t>新田铺镇小水田村自然村通水泥路公路工程</t>
  </si>
  <si>
    <t>1.05公里</t>
  </si>
  <si>
    <t>新田铺镇小水田村</t>
  </si>
  <si>
    <t>新田铺镇晒谷滩村自然村通水泥路公路工程</t>
  </si>
  <si>
    <t>新田铺镇喻家桥村自然村通水泥路公路工程</t>
  </si>
  <si>
    <t>新田铺镇小庙头村自然村通水泥路公路工程</t>
  </si>
  <si>
    <t>寸石镇花桥村自然村通水泥路公路工程</t>
  </si>
  <si>
    <t>寸石镇南岳村自然村通水泥路公路工程</t>
  </si>
  <si>
    <t>寸石镇十字村自然村通水泥路公路工程</t>
  </si>
  <si>
    <t>寸石镇黄江村自然村通水泥路公路工程</t>
  </si>
  <si>
    <t>寸石镇云山村自然村通水泥路公路工程</t>
  </si>
  <si>
    <t>雀塘镇陡岭村自然村通水泥路公路工程</t>
  </si>
  <si>
    <t>雀塘镇柳塘村自然村通水泥路公路工程</t>
  </si>
  <si>
    <t>雀塘镇端凤村自然村通水泥路公路工程</t>
  </si>
  <si>
    <t>雀塘镇仁和村自然村通水泥路公路工程</t>
  </si>
  <si>
    <t>雀塘镇乔亭村自然村通水泥路公路工程</t>
  </si>
  <si>
    <t>雀塘镇草塘村自然村通水泥路公路工程</t>
  </si>
  <si>
    <t>雀塘镇沈江桥村自然村通水泥路公路工程</t>
  </si>
  <si>
    <t>雀塘镇立公村自然村通水泥路公路工程</t>
  </si>
  <si>
    <t>雀塘镇麻溪村自然村通水泥路公路工程</t>
  </si>
  <si>
    <t>雀塘镇立新村自然村通水泥路公路工程</t>
  </si>
  <si>
    <t>雀塘镇大石村自然村通水泥路公路工程</t>
  </si>
  <si>
    <t>迎光乡顺水村自然村通水泥路公路工程</t>
  </si>
  <si>
    <t>太芝庙镇龙山村自然村通水泥路公路工程</t>
  </si>
  <si>
    <t>1.883公里</t>
  </si>
  <si>
    <t>太芝庙镇童家村自然村通水泥路公路工程</t>
  </si>
  <si>
    <t>太芝庙镇潭甘村自然村通水泥路公路工程</t>
  </si>
  <si>
    <t>0.356公里</t>
  </si>
  <si>
    <t>巨口铺镇石井村自然村通水泥路公路工程</t>
  </si>
  <si>
    <t>0.594公里</t>
  </si>
  <si>
    <t>巨口铺镇和谐村自然村通水泥路公路工程</t>
  </si>
  <si>
    <t>巨口铺镇神水村自然村通水泥路公路工程</t>
  </si>
  <si>
    <t>巨口铺镇白云铺村自然村通水泥路公路工程</t>
  </si>
  <si>
    <t>巨口铺镇高家坳村自然村通水泥路公路工程</t>
  </si>
  <si>
    <t>1.77公里</t>
  </si>
  <si>
    <t>巨口铺镇红庙村自然村通水泥路公路工程</t>
  </si>
  <si>
    <t>巨口铺镇红庙村</t>
  </si>
  <si>
    <t>巨口铺镇浒溪村自然村通水泥路公路工程</t>
  </si>
  <si>
    <t>巨口铺镇铁梅村自然村通水泥路公路工程</t>
  </si>
  <si>
    <t>巨口铺镇栗坪村自然村通水泥路公路工程</t>
  </si>
  <si>
    <t>大新镇华新村自然村通水泥路公路工程</t>
  </si>
  <si>
    <t>大新镇烟竹新村自然村通水泥路公路工程</t>
  </si>
  <si>
    <t>大新镇长扶村自然村通水泥路公路工程</t>
  </si>
  <si>
    <t>经开区韩家坪村自然村通水泥路公路工程</t>
  </si>
  <si>
    <t>小塘镇坑冲村自然村通水泥路公路工程</t>
  </si>
  <si>
    <t>2.23公里</t>
  </si>
  <si>
    <t>0.843公里</t>
  </si>
  <si>
    <t>小塘镇柏林村自然村通水泥路公路工程</t>
  </si>
  <si>
    <t>小塘镇金塘湾村自然村通水泥路公路工程</t>
  </si>
  <si>
    <t>0.786公里</t>
  </si>
  <si>
    <t>小塘镇白莲江村自然村通水泥路公路工程</t>
  </si>
  <si>
    <t>小塘镇桂花村自然村通水泥路公路工程</t>
  </si>
  <si>
    <t>小塘镇言耳边村自然村通水泥路公路工程</t>
  </si>
  <si>
    <t>0.174公里</t>
  </si>
  <si>
    <t>严塘镇肖家村自然村通水泥路公路工程</t>
  </si>
  <si>
    <t>严塘镇大源村自然村通水泥路公路工程</t>
  </si>
  <si>
    <t>严塘镇石黄村自然村通水泥路公路工程</t>
  </si>
  <si>
    <t>严塘镇岩门村自然村通水泥路公路工程</t>
  </si>
  <si>
    <t>严塘镇杨塘村自然村通水泥路公路工程</t>
  </si>
  <si>
    <t>潭溪镇岳坪峰村自然村通水泥路公路工程</t>
  </si>
  <si>
    <t>潭溪镇柏子村自然村通水泥路公路工程</t>
  </si>
  <si>
    <t>潭溪镇石井村自然村通水泥路公路工程</t>
  </si>
  <si>
    <t>潭溪镇檀山村自然村通水泥路公路工程</t>
  </si>
  <si>
    <t>潭溪镇大马村自然村通水泥路公路工程</t>
  </si>
  <si>
    <t>潭溪镇爽溪村自然村通水泥路公路工程</t>
  </si>
  <si>
    <t>潭溪镇戴栗村自然村通水泥路公路工程</t>
  </si>
  <si>
    <t>潭溪镇长泉村自然村通水泥路公路工程</t>
  </si>
  <si>
    <t>潭溪镇库里村自然村通水泥路公路工程</t>
  </si>
  <si>
    <t>潭溪镇大坝村自然村通水泥路公路工程</t>
  </si>
  <si>
    <t>酿溪镇沈家村自然村通水泥路公路工程</t>
  </si>
  <si>
    <t>龙溪铺镇下源村自然村通水泥路（挡土墙）公路工程</t>
  </si>
  <si>
    <t>330元/立方米</t>
  </si>
  <si>
    <t>龙溪铺镇吴家村自然村通水泥路（挡土墙）公路工程</t>
  </si>
  <si>
    <t>龙溪铺镇朝阳村自然村通水泥路（挡土墙）公路工程</t>
  </si>
  <si>
    <t>龙溪铺镇留步司村自然村通水泥路（挡土墙）公路工程</t>
  </si>
  <si>
    <t>坪上镇老山村自然村通水泥路（挡土墙）公路工程</t>
  </si>
  <si>
    <t>坪上镇袁家村自然村通水泥路（挡土墙）公路工程</t>
  </si>
  <si>
    <t>坪上镇岱水村自然村通水泥路（挡土墙）公路工程</t>
  </si>
  <si>
    <t>潭府乡跃进村自然村通水泥路（挡土墙）公路工程</t>
  </si>
  <si>
    <t>潭府乡周家村自然村通水泥路（挡土墙）公路工程</t>
  </si>
  <si>
    <t>陈家坊镇杉木江村自然村通水泥路（挡土墙）公路工程</t>
  </si>
  <si>
    <t>陈家坊镇马铺田村自然村通水泥路（挡土墙）公路工程</t>
  </si>
  <si>
    <t>陈家坊镇藕塘村自然村通水泥路（挡土墙）公路工程</t>
  </si>
  <si>
    <t>陈家坊镇桥头冲村自然村通水泥路（挡土墙）公路工程</t>
  </si>
  <si>
    <t>新田铺镇桥当头村自然村通水泥路（挡土墙）公路工程</t>
  </si>
  <si>
    <t>新田铺镇新光村自然村通水泥路（挡土墙）公路工程</t>
  </si>
  <si>
    <t>寸石镇黄江村自然村通水泥路（挡土墙）公路工程</t>
  </si>
  <si>
    <t>寸石镇南岳村自然村通水泥路（挡土墙）公路工程</t>
  </si>
  <si>
    <t>雀塘镇草塘村自然村通水泥路（挡土墙）公路工程</t>
  </si>
  <si>
    <t>雀塘镇陡岭村自然村通水泥路（挡土墙）公路工程</t>
  </si>
  <si>
    <t>迎光乡集中村自然村通水泥路（挡土墙）公路工程</t>
  </si>
  <si>
    <t>迎光乡顺水村自然村通水泥路（挡土墙）公路工程</t>
  </si>
  <si>
    <t>迎光乡黄岩村自然村通水泥路（挡土墙）公路工程</t>
  </si>
  <si>
    <t>太芝庙镇童家村自然村通水泥路（挡土墙）公路工程</t>
  </si>
  <si>
    <t>巨口铺镇洪家冲村自然村通水泥路（挡土墙）公路工程</t>
  </si>
  <si>
    <t>巨口铺镇浒溪村自然村通水泥路（挡土墙）公路工程</t>
  </si>
  <si>
    <t>巨口铺镇白羊塘村自然村通水泥路（挡土墙）公路工程</t>
  </si>
  <si>
    <t>巨口铺镇石柱村自然村通水泥路（挡土墙）公路工程</t>
  </si>
  <si>
    <t>巨口铺镇马落桥村自然村通水泥路（挡土墙）公路工程</t>
  </si>
  <si>
    <t>巨口铺镇仁山村自然村通水泥路（挡土墙）公路工程</t>
  </si>
  <si>
    <t>大新镇杨塘村自然村通水泥路（挡土墙）公路工程</t>
  </si>
  <si>
    <t>大新镇大新社区自然村通水泥路（挡土墙）公路工程</t>
  </si>
  <si>
    <t>大新镇邓东村自然村通水泥路（挡土墙）公路工程</t>
  </si>
  <si>
    <t>大新镇大东社区自然村通水泥路（挡土墙）公路工程</t>
  </si>
  <si>
    <t>经开区韩家坪村自然村通水泥路（挡土墙）公路工程</t>
  </si>
  <si>
    <t>小塘镇柏林村自然村通水泥路（挡土墙）公路工程</t>
  </si>
  <si>
    <t>小塘镇桃林村自然村通水泥路（挡土墙）公路工程</t>
  </si>
  <si>
    <t>严塘镇肖家村自然村通水泥路（挡土墙）公路工程</t>
  </si>
  <si>
    <t>严塘镇湖城村自然村通水泥路（挡土墙）公路工程</t>
  </si>
  <si>
    <t>潭溪镇岳坪峰村自然村通水泥路（挡土墙）公路工程</t>
  </si>
  <si>
    <t>潭溪镇大坝村自然村通水泥路（挡土墙）公路工程</t>
  </si>
  <si>
    <t>潭溪镇大马村自然村通水泥路（挡土墙）公路工程</t>
  </si>
  <si>
    <t>潭溪镇爽溪村自然村通水泥路（挡土墙）公路工程</t>
  </si>
  <si>
    <t>县县2018年度统筹整合使用财政涉农资金项目明细表（高标准农田建设）</t>
  </si>
  <si>
    <t>单位： 万元</t>
  </si>
  <si>
    <t>基本公共服务类扶贫项目</t>
  </si>
  <si>
    <t>（一）</t>
  </si>
  <si>
    <t>雀塘镇石庙村高标准农田建设项目</t>
  </si>
  <si>
    <t>维修山塘2口，新建灌溉渠300米，排水渠580米</t>
  </si>
  <si>
    <t>雀塘镇石庙村</t>
  </si>
  <si>
    <t>灌溉渠144元/米，排水渠309元/米，山塘2.88元/口</t>
  </si>
  <si>
    <t>非贫困村，改善600人口其中贫困人口105人的农田基础设施，提高农作物产量，增加贫困人口收入。</t>
  </si>
  <si>
    <t>2018年6月</t>
  </si>
  <si>
    <t>2018年12月</t>
  </si>
  <si>
    <t>县农业局、石庙村民委员会</t>
  </si>
  <si>
    <t>（二）</t>
  </si>
  <si>
    <t>雀塘镇龙头村高标准农田建设项目</t>
  </si>
  <si>
    <t>维修山塘3口</t>
  </si>
  <si>
    <t>雀塘镇龙头村</t>
  </si>
  <si>
    <t>山塘101300元/口</t>
  </si>
  <si>
    <t>非贫困村，改善600人口其中贫困人口140人的农田基础设施，提高农作物产量，增加贫困人口收入。</t>
  </si>
  <si>
    <t>县农业局、龙头村民委员会</t>
  </si>
  <si>
    <t>（三）</t>
  </si>
  <si>
    <t>雀塘镇柳塘村高标准农田建设项目</t>
  </si>
  <si>
    <t>新建灌溉渠800米，新建排水渠260米</t>
  </si>
  <si>
    <t>灌水渠132元/米，排水渠717元/米</t>
  </si>
  <si>
    <t>非贫困村，改善500人口其中贫困人口159人的农田基础设施，提高农作物产量，增加贫困人口收入。</t>
  </si>
  <si>
    <t>县农业局、柳塘村民委员会</t>
  </si>
  <si>
    <t>（四）</t>
  </si>
  <si>
    <t>坪上镇岱水村高标准农田建设项目</t>
  </si>
  <si>
    <t>新建灌渠800米、排水渠770米，维修山塘1口</t>
  </si>
  <si>
    <t>灌溉渠182.0元/米，排水渠342元/米，山塘76700元/口</t>
  </si>
  <si>
    <t>非贫困村，改善700人口其中贫困人口166人的农田基础设施，提高农作物产量，增加贫困人口收入。</t>
  </si>
  <si>
    <t>县农业局、岱水村民委员会</t>
  </si>
  <si>
    <t>（五）</t>
  </si>
  <si>
    <t>巨口铺镇津溪村高标准农田建设项目</t>
  </si>
  <si>
    <t>新建灌溉渠4250米，新建排水渠650米，挡土墙100米，机耕桥一座</t>
  </si>
  <si>
    <t>巨口铺镇津溪村</t>
  </si>
  <si>
    <t>灌溉渠201元/米米，排水渠420元/米，挡土墙580元/米，机耕桥106000元/座</t>
  </si>
  <si>
    <t>贫困村，改善1200人口其中贫困人口400人的农田基础设施，提高农作物产量，增加贫困人口收入。</t>
  </si>
  <si>
    <t>县农业局、津溪村村民委员会</t>
  </si>
  <si>
    <t>(六）</t>
  </si>
  <si>
    <t>巨口铺镇浒溪村高标准农田建设项目</t>
  </si>
  <si>
    <t>新建灌溉渠2150米，新建排水渠260米，维修山塘1口</t>
  </si>
  <si>
    <t>灌溉渠150元/米，排水渠330元/米，山塘97700元/口</t>
  </si>
  <si>
    <t>非贫困村，改善1200人口其中贫困人口304人的农田基础设施，提高农作物产量，增加贫困人口收入。</t>
  </si>
  <si>
    <t>县农业局、浒溪村民委员会</t>
  </si>
  <si>
    <t>（七）</t>
  </si>
  <si>
    <t>小塘镇庄山村高标准农田建设项目</t>
  </si>
  <si>
    <t>维修山塘1口，新建灌水渠1850米</t>
  </si>
  <si>
    <t>灌水渠248元/米，山塘50400元/口</t>
  </si>
  <si>
    <t>贫困村，改善1700人口其中贫困人口546人的农田基础设施，提高农作物产量，增加贫困人口收入。</t>
  </si>
  <si>
    <t>县农业局、庄山村民委员会</t>
  </si>
  <si>
    <t>（八）</t>
  </si>
  <si>
    <t>坪上镇坪上社区高标准农田建设项目</t>
  </si>
  <si>
    <t>新建灌溉渠800米，新建耕作道350米，维修河堤250米。</t>
  </si>
  <si>
    <t>灌水渠185元/米，耕作道226元/米，河堤1532元/米</t>
  </si>
  <si>
    <t>贫困村，改善1500人口其中贫困人口430人的农田基础设施，提高农作物产量，增加贫困人口收入。</t>
  </si>
  <si>
    <t>县农业局、坪上社区</t>
  </si>
  <si>
    <t>灌渠衬砌</t>
  </si>
  <si>
    <t>1</t>
  </si>
  <si>
    <t>龙寿坝灌渠</t>
  </si>
  <si>
    <t>砌石砼现浇矩形断面0.5*0.5 700米</t>
  </si>
  <si>
    <t>330元/米</t>
  </si>
  <si>
    <t>改善贫困人口中42人生产生活条件，改善灌溉面积150亩</t>
  </si>
  <si>
    <t>县农开办</t>
  </si>
  <si>
    <t>2</t>
  </si>
  <si>
    <t>津溪灌渠</t>
  </si>
  <si>
    <t>砌石砼现浇矩形断面0.4*0.4 1480米</t>
  </si>
  <si>
    <t>305元/米</t>
  </si>
  <si>
    <t>改善贫困人口中82人生产生活条件，改善灌溉面积300亩</t>
  </si>
  <si>
    <t>3</t>
  </si>
  <si>
    <t>五星灌渠</t>
  </si>
  <si>
    <t>砌石砼现浇矩形断面0.4*0.4 1300米</t>
  </si>
  <si>
    <t>340元/米</t>
  </si>
  <si>
    <t>改善贫困人口中88人生产生活条件，改善灌溉面积350亩</t>
  </si>
  <si>
    <t>4</t>
  </si>
  <si>
    <t>小水灌渠</t>
  </si>
  <si>
    <t>砌石砼现浇矩形断面0.6*0.6 750米</t>
  </si>
  <si>
    <t>405元/米</t>
  </si>
  <si>
    <t>改善贫困人口中54人生产生活条件，改善灌溉面积250亩</t>
  </si>
  <si>
    <t>5</t>
  </si>
  <si>
    <t>龙门灌渠</t>
  </si>
  <si>
    <t>砌石砼现浇矩形断面0.4*0.4 650米</t>
  </si>
  <si>
    <t>370元/米</t>
  </si>
  <si>
    <t>改善贫困人口中45人生产生活条件，改善灌溉面积180亩</t>
  </si>
  <si>
    <t>6</t>
  </si>
  <si>
    <t>顺水灌渠</t>
  </si>
  <si>
    <t>砌石砼现浇矩形断面0.6*0.6 320米</t>
  </si>
  <si>
    <t>400元/米</t>
  </si>
  <si>
    <t>改善贫困人口中22人生产生活条件，改善灌溉面积120亩</t>
  </si>
  <si>
    <t>7</t>
  </si>
  <si>
    <t>堂梓山灌渠</t>
  </si>
  <si>
    <t>砌石砼现浇矩形断面0.5*0.5 650米</t>
  </si>
  <si>
    <t>雀塘镇堂梓山</t>
  </si>
  <si>
    <t>350元/米</t>
  </si>
  <si>
    <t>改善贫困人口中46人生产生活条件，改善灌溉面积200亩</t>
  </si>
  <si>
    <t>排渠衬砌</t>
  </si>
  <si>
    <t>老新排渠</t>
  </si>
  <si>
    <t>浆砌石衬砌，梯形断面2.2*1.5 750米</t>
  </si>
  <si>
    <t>2300元/米</t>
  </si>
  <si>
    <t>改善贫困人口中312人生产生活条件，改善除涝面积1100亩</t>
  </si>
  <si>
    <t>南湾排渠</t>
  </si>
  <si>
    <t>浆砌石衬砌，梯形断面2.2*1.5 400米</t>
  </si>
  <si>
    <t>1500元/米</t>
  </si>
  <si>
    <t>改善贫困人口中110人生产生活条件，改善除涝面积350亩</t>
  </si>
  <si>
    <t>朱家排渠复兴坝下段</t>
  </si>
  <si>
    <t>陈家坊镇朱家村</t>
  </si>
  <si>
    <t>4200元/米</t>
  </si>
  <si>
    <t>改善贫困人口中266人生产生活条件，改善除涝面积380亩</t>
  </si>
  <si>
    <t>朱家排渠朱家坝下段</t>
  </si>
  <si>
    <t>浆砌石衬砌，梯形断面7*2.5 180米</t>
  </si>
  <si>
    <t>2700元/米</t>
  </si>
  <si>
    <t>改善贫困人口中88人生产生活条件，改善除涝面积250亩</t>
  </si>
  <si>
    <t>观山排渠</t>
  </si>
  <si>
    <t>浆砌石衬砌，梯形断面7*2.5 420米</t>
  </si>
  <si>
    <t>3200元/米</t>
  </si>
  <si>
    <t>改善贫困人口中246人生产生活条件，改善除涝面积320亩</t>
  </si>
  <si>
    <t>朱家排渠国庆桥上段</t>
  </si>
  <si>
    <t>浆砌石衬砌，梯形断面7*2.5 130米</t>
  </si>
  <si>
    <t>改善贫困人口中76人生产生活条件，改善除涝面积150亩</t>
  </si>
  <si>
    <t>坪上社区排渠</t>
  </si>
  <si>
    <t>浆砌石衬砌，梯形断面0.8*0.8 300米</t>
  </si>
  <si>
    <t>850元/米</t>
  </si>
  <si>
    <t>改善贫困人口中48人生产生活条件，改善除涝面积200亩</t>
  </si>
  <si>
    <t>山塘防渗</t>
  </si>
  <si>
    <t>山塘防渗20口</t>
  </si>
  <si>
    <t>潭溪镇孙家桥社区、雀塘镇(堂梓山村、枫树村、柳家桥村)、酿溪镇会公坪村、潭府乡(峙溪冲村、财树村、石板村)、陈家坊镇（刘什村、双江村、）坪上镇（温泉村、赤水坡村）、龙溪铺镇风井村、小塘镇(石脚村、姚口渡村、万塘村)</t>
  </si>
  <si>
    <t>11.2万元/口</t>
  </si>
  <si>
    <t>改善贫困人口中1242人生产生活条件，改善灌溉面积3700亩</t>
  </si>
  <si>
    <t>四</t>
  </si>
  <si>
    <t>机耕道整修</t>
  </si>
  <si>
    <t>财树机耕道</t>
  </si>
  <si>
    <t>砂石路面、跑基宽5.5米，长800米</t>
  </si>
  <si>
    <t>540元/米</t>
  </si>
  <si>
    <t>改善贫困人口中78人生产生活条件，增加机耕面积100亩</t>
  </si>
  <si>
    <t>温泉机耕道</t>
  </si>
  <si>
    <t>砂石路面、跑基宽5米，长800米</t>
  </si>
  <si>
    <t>490元/米</t>
  </si>
  <si>
    <t>改善贫困人口中75人生产生活条件，增加机耕面积300亩</t>
  </si>
  <si>
    <t>蛇形山机耕道</t>
  </si>
  <si>
    <t>砼路面、宽4.5米，长460米</t>
  </si>
  <si>
    <t>870元/米</t>
  </si>
  <si>
    <t>改善贫困人口中72人生产生活条件，增加机耕面积200亩</t>
  </si>
  <si>
    <t>新邵县2018年度统筹整合使用财政涉农资金项目明细表(高标准农田建设）</t>
  </si>
  <si>
    <t>严塘镇白水洞村高标准农田整治项目</t>
  </si>
  <si>
    <t>土地平整工程2.62公顷；整修农渠Ⅰ型2119米；新修农渠Ⅰ型1000米；新修机耕路Ⅰ型1121米；新修机耕路Ⅱ型434米；整修机耕路184米；农田防护坎60米。</t>
  </si>
  <si>
    <t>严塘镇白水洞村</t>
  </si>
  <si>
    <t>1500元/亩</t>
  </si>
  <si>
    <t>改善1475贫困人口生产、生活条件，解决530亩农田灌溉</t>
  </si>
  <si>
    <t>新邵县国土资源局</t>
  </si>
  <si>
    <t>新邵县土地开发整理中心</t>
  </si>
  <si>
    <t>迎光乡大坻村高标准农田整治项目</t>
  </si>
  <si>
    <t>土地平整工程2.04公顷；整修农渠I型1555米；整修斗渠Ⅰ型772米；新修机耕路778米；农田防护坎10米。</t>
  </si>
  <si>
    <t>改善2215贫困人口生产、生活条件，解决580亩农田灌溉</t>
  </si>
  <si>
    <t>严塘镇戴何村高标准农田整治项目</t>
  </si>
  <si>
    <t>土地平整工程1.35公顷；整修农渠Ⅰ型794米；农田防护坎Ⅰ型266米；农田防护坎Ⅱ型65米。</t>
  </si>
  <si>
    <t>改善2609贫困人口生产、生活条件，解决460亩农田灌溉</t>
  </si>
  <si>
    <t>潭溪镇光明村高标准农田整治项目</t>
  </si>
  <si>
    <t>土地平整工程3.66公顷；整修斗渠Ⅰ型1153米；整修斗渠Ⅱ型2711米。</t>
  </si>
  <si>
    <t>改善2327贫困人口生产、生活条件，解决665亩农田灌溉</t>
  </si>
  <si>
    <t>寸石镇和谐村高标准农田整治项目</t>
  </si>
  <si>
    <t>土地平整工程2.05公顷；整修农渠Ⅰ型4359米；农田防护坎Ⅰ型103米；农田防护砍Ⅱ型82米。</t>
  </si>
  <si>
    <t>改善1646贫困人口生产、生活条件，解决860亩农田灌溉</t>
  </si>
  <si>
    <t>寸石镇青山村高标准农田整治项目</t>
  </si>
  <si>
    <t>土地平整工程3.19；池塘护坡343米；整修斗渠Ⅰ型68米；整修斗渠Ⅱ型264米；整修斗渠Ⅲ型120米；整修斗渠Ⅳ型351米；整修斗渠Ⅴ型165米；农田防护坎Ⅰ型196米。</t>
  </si>
  <si>
    <t>改善1759贫困人口生产、生活条件，解决800亩农田灌溉</t>
  </si>
  <si>
    <t>潭溪镇石井村高标准农田整治项目</t>
  </si>
  <si>
    <t>土地平整工程1.89公顷；池塘护坡Ⅰ型72米；池塘护坡Ⅱ型273米；整修农渠Ⅰ型1054米；整修斗渠Ⅰ型437米；整修斗渠Ⅱ型433米。</t>
  </si>
  <si>
    <t>改善1735贫困人口生产、生活条件，解决590亩农田灌溉</t>
  </si>
  <si>
    <t>新田铺镇石桥村高标准农田整治项目</t>
  </si>
  <si>
    <t>土地平整工程3.09公顷；池塘护坡106米；整修农渠Ⅰ型848米；整修斗渠Ⅰ型702米；整修斗渠Ⅱ型721米；农田防护坎Ⅰ型390米。</t>
  </si>
  <si>
    <t>改善1464贫困人口生产、生活条件，解决1000亩农田灌溉</t>
  </si>
  <si>
    <t>严塘镇新塘冲村高标准农田整治项目</t>
  </si>
  <si>
    <t>土地平整工程2.51公顷；整修农渠Ⅰ型768米；整修斗渠Ⅰ型90米；新修机耕路Ⅰ型398米；农田防护坎Ⅰ型651米。</t>
  </si>
  <si>
    <t>严塘镇新塘冲村</t>
  </si>
  <si>
    <t>1515元/亩</t>
  </si>
  <si>
    <t>改善1768贫困人口生产、生活条件，解决520亩农田灌溉</t>
  </si>
  <si>
    <t>新邵县2018年度统筹整合使用财政涉农资金项目明细表（产业基地建设）</t>
  </si>
  <si>
    <t>产业基地基础设施建设</t>
  </si>
  <si>
    <t>基础道路长2700米*宽3.5米铺碎石，节水灌溉工程120亩，引水管道铺设3000米长另加泵机，油路铺设1500米。</t>
  </si>
  <si>
    <t>道路2700米*90元/米，计23.6万元，节水工程120亩*2100元/亩，计25.2万元，引水管铺设及泵机3000米*50元/米，计15万元。油路铺设1500*241元/米计36.2万元。</t>
  </si>
  <si>
    <t xml:space="preserve">改善生产条件，促进产业发展，确保239名贫困人口及1083名农户持续增收
</t>
  </si>
  <si>
    <t xml:space="preserve">2018年9月
</t>
  </si>
  <si>
    <t xml:space="preserve">2018年12月
</t>
  </si>
  <si>
    <t>农业局、潭府乡、樟树村</t>
  </si>
  <si>
    <t>道路长1100米，宽3米，浆砌保坎长220米1.2、高4米，毛路开挖1100米，回填，平整。水泥管道600*600*50.</t>
  </si>
  <si>
    <t>道路硬化280元/米，保坎300元/立方米，毛路120元/米，水泥管道200元/米。</t>
  </si>
  <si>
    <t>帮助1057贫困人口发展产业</t>
  </si>
  <si>
    <t>农业局、雀塘镇、早谷村</t>
  </si>
  <si>
    <t>石砌护坡长2400米×高1.5米×宽0.85米，共计3060立方；河道废渣清理5000立方</t>
  </si>
  <si>
    <t>石砌护坡300元/立方、河道清理41元/立方（包括挖机和汽车转运费）</t>
  </si>
  <si>
    <t>改善生产条件，促进产业发展，确保224名贫困人口增收</t>
  </si>
  <si>
    <t xml:space="preserve">2018年10月
</t>
  </si>
  <si>
    <t>农业局、寸石镇、和谐村</t>
  </si>
  <si>
    <r>
      <rPr>
        <sz val="11"/>
        <rFont val="仿宋"/>
        <charset val="134"/>
      </rPr>
      <t>基地改造</t>
    </r>
    <r>
      <rPr>
        <sz val="11"/>
        <color indexed="8"/>
        <rFont val="仿宋"/>
        <charset val="134"/>
      </rPr>
      <t>1米宽*1.2米深水渠500米、2米宽机耕道1500米、加固0.3米宽*0.4米高田垄4000米、河堤加固3处、配套围栏等</t>
    </r>
  </si>
  <si>
    <r>
      <rPr>
        <sz val="11"/>
        <rFont val="仿宋"/>
        <charset val="134"/>
      </rPr>
      <t>1</t>
    </r>
    <r>
      <rPr>
        <sz val="11"/>
        <color indexed="8"/>
        <rFont val="仿宋"/>
        <charset val="134"/>
      </rPr>
      <t>米宽*1.2米深水渠210元/米，2米宽机耕道229元/米，0.3米宽*0.4米高田垄加固60元/米，河堤加固3万元/处</t>
    </r>
  </si>
  <si>
    <r>
      <rPr>
        <sz val="11"/>
        <rFont val="仿宋"/>
        <charset val="134"/>
      </rPr>
      <t>改善生产基础条件，促进产业发展，确保</t>
    </r>
    <r>
      <rPr>
        <sz val="11"/>
        <color indexed="8"/>
        <rFont val="仿宋"/>
        <charset val="134"/>
      </rPr>
      <t>546个贫困人口增收</t>
    </r>
  </si>
  <si>
    <t>农业局、龙溪铺镇、卓笔村</t>
  </si>
  <si>
    <t>修建砂石机耕道1000米，水泥砂浆砌石长135米*高1.5米*宽0.85米计172.125立方，山塘清淤700立方，大棚滴灌30亩，新建蔬菜大棚5000平方，新建蔬菜钢架12000平方</t>
  </si>
  <si>
    <t>机耕道160元/米，水泥砂浆砌石320元/立方，山塘清淤15元/立方，大棚滴灌3000元/亩，蔬菜钢架大棚29元/平方，蔬菜钢架12元/平方。</t>
  </si>
  <si>
    <t>改善生产条件，促进产业发展，确保帮扶贫困人口增收。</t>
  </si>
  <si>
    <t>农业局、新田铺镇、金家村</t>
  </si>
  <si>
    <t xml:space="preserve">机耕道路路基及硬化 长2080米，路基宽4.5米、硬化路面宽3.5米，浆砌片石路臂保坎450立方,开挖硬化水渠2080米。
</t>
  </si>
  <si>
    <r>
      <rPr>
        <sz val="10"/>
        <rFont val="仿宋"/>
        <charset val="134"/>
      </rPr>
      <t>路基片石垫层长2080米、宽4.5米、厚0.5米，计421200元。路基级配砂石垫层长2080米、宽4.5米计</t>
    </r>
    <r>
      <rPr>
        <sz val="10"/>
        <color indexed="8"/>
        <rFont val="仿宋"/>
        <charset val="134"/>
      </rPr>
      <t>74880元。路基土方回填长500米、宽505米、高1.5米计74250元
路肩浆砌片石堡矿长300米、宽1米、高1.5米计144000元
路面整理长2080米计24960元
压路机碾压夯实路面2080米计20800元
路面水泥硬化2080米计669760元
水渠硬化计411008元
水渠开挖1310.4m³计170352元
水渠模板制安2080平方×35元/平方计72800元
砼伸缩缝53平方×120元/平方计6360元</t>
    </r>
  </si>
  <si>
    <t xml:space="preserve">改善生产条件，促进
产业发展，确保205名
贫困人口及2068名农户
持续增收
</t>
  </si>
  <si>
    <t>农业局、寸石镇、南岳村</t>
  </si>
  <si>
    <t>整平土地20亩，新建标准化蔬菜大棚40个，整修水渠150米，修建机耕道200米，建蔬菜基地水井2口</t>
  </si>
  <si>
    <t>平整土地4万元，新建大棚1万元/个，整修水渠160/米，新建机耕道220元/米，水井3万元</t>
  </si>
  <si>
    <t>改善生产条件，促进产业发展，确保245名贫困人口增收</t>
  </si>
  <si>
    <t xml:space="preserve">2018年8月
</t>
  </si>
  <si>
    <t>农业局、寸石镇、金木村</t>
  </si>
  <si>
    <t>维修拦河坝2座，浆砌石方100立方，混凝土100立方，排灌渠2000米（60*80cm），机耕道2000米（3米宽）</t>
  </si>
  <si>
    <t>浆砌石100元/立方，排灌渠160元/米。挖机、汽车装运，机耕道500元/米。</t>
  </si>
  <si>
    <t>改善生产条件，促进产业发展，确保202人贫困人口增收。</t>
  </si>
  <si>
    <t>农业局、小塘镇、马埠村</t>
  </si>
  <si>
    <t>山塘加固4口，面积4000平方米，单价每平米68元，机耕道共计2100米，其中新增1100米，每米160元；铺沙1000米，每米70元，排水沟220米，每米220元，山塘清淤4000立方。</t>
  </si>
  <si>
    <t>小塘镇黄土社区</t>
  </si>
  <si>
    <t>机耕道新增1100米，每米160元，铺沙1000米，每米70元，清淤41元/立方（含挖机和汽车转运费）</t>
  </si>
  <si>
    <t>改善生产条件，促进产业发展，确保530人贫困人口增收。</t>
  </si>
  <si>
    <r>
      <rPr>
        <sz val="11"/>
        <color theme="1"/>
        <rFont val="仿宋"/>
        <charset val="134"/>
      </rPr>
      <t>机耕道</t>
    </r>
    <r>
      <rPr>
        <sz val="11"/>
        <color indexed="8"/>
        <rFont val="仿宋"/>
        <charset val="134"/>
      </rPr>
      <t xml:space="preserve">1300米 、水渠1000米 、蓄水山塘整修500立方 、水塔一座27立方、抽水进水管160MM*3000米、出水管110MM*2000米  、出水管25MM*7000米      </t>
    </r>
  </si>
  <si>
    <r>
      <rPr>
        <sz val="11"/>
        <color theme="1"/>
        <rFont val="仿宋"/>
        <charset val="134"/>
      </rPr>
      <t>机耕道</t>
    </r>
    <r>
      <rPr>
        <sz val="11"/>
        <color indexed="8"/>
        <rFont val="仿宋"/>
        <charset val="134"/>
      </rPr>
      <t>300元/米水渠200元/米、水管36.6元/米</t>
    </r>
  </si>
  <si>
    <r>
      <rPr>
        <sz val="11"/>
        <color theme="1"/>
        <rFont val="仿宋"/>
        <charset val="134"/>
      </rPr>
      <t>改善生产条件，促进产业发展，解决</t>
    </r>
    <r>
      <rPr>
        <sz val="11"/>
        <color indexed="8"/>
        <rFont val="仿宋"/>
        <charset val="134"/>
      </rPr>
      <t>130余人务工，其中贫困人口69人</t>
    </r>
  </si>
  <si>
    <t>农业局、严塘镇、汪家村</t>
  </si>
  <si>
    <t xml:space="preserve">300平米组培中心；200亩基地水肥一体化自动喷灌系统；857平米山塘硬化；3.5米宽100米长路面硬化；80方基地路面护坡移土
</t>
  </si>
  <si>
    <t>龙溪铺镇羊城村</t>
  </si>
  <si>
    <t xml:space="preserve">组培中心1700元/平米（包括设备）；喷灌系统1500元/亩；山塘硬化70元/平米；道路硬化1000元/米；路面护坡500元/方
</t>
  </si>
  <si>
    <t>改善生产条件，促进产业发展，确保361名贫困人口增收</t>
  </si>
  <si>
    <t>农业局、龙溪铺镇、羊城村</t>
  </si>
  <si>
    <t>新邵县（市、区）2018年度统筹整合使用财政涉农资金项目计划</t>
  </si>
  <si>
    <t>全县农村危房改造3197栋</t>
  </si>
  <si>
    <t>全县各乡镇</t>
  </si>
  <si>
    <t xml:space="preserve">1.重点帮扶。对象补助标准为780元/平方米。
2.一般帮扶。对象每户补助10000～30000元，属独生子女户和两女户的，额外补助2000元。
3.维修加固。补助标准以实际发生为准，原则上不超过10000元，特殊维修加固对象户用10000元不能加固到位的，由乡镇报县农村危房改造工作领导小组同意，可适当增加补助标准，但每户共计不超过15000元。
</t>
  </si>
  <si>
    <t>改造贫困户3197户危房</t>
  </si>
  <si>
    <t>县住建局</t>
  </si>
  <si>
    <t>县住建局、各乡镇</t>
  </si>
  <si>
    <t>新邵县2018年统筹整合使用财政涉农资金项目明细表（环境整治）</t>
  </si>
  <si>
    <r>
      <rPr>
        <sz val="11"/>
        <color theme="1"/>
        <rFont val="宋体"/>
        <charset val="134"/>
      </rPr>
      <t>总计</t>
    </r>
  </si>
  <si>
    <t>2017/2/</t>
  </si>
  <si>
    <t>2018/12/</t>
  </si>
  <si>
    <r>
      <rPr>
        <sz val="11"/>
        <color theme="1"/>
        <rFont val="宋体"/>
        <charset val="134"/>
      </rPr>
      <t>长沙奥邦环保实业有限公司、</t>
    </r>
    <r>
      <rPr>
        <sz val="11"/>
        <color theme="1"/>
        <rFont val="The "/>
        <charset val="134"/>
      </rPr>
      <t xml:space="preserve">  </t>
    </r>
    <r>
      <rPr>
        <sz val="11"/>
        <color theme="1"/>
        <rFont val="宋体"/>
        <charset val="134"/>
      </rPr>
      <t>湖南华菱节能环保科技有限公司、湖南清之源环保科技有限公司、湖南先瑞环境技术有限公司、湖南长沙广大装饰有限公司、湖南亿康环保科技有限公司</t>
    </r>
  </si>
  <si>
    <t>生活污水处理项目</t>
  </si>
  <si>
    <t>新建散户四池净化系统1500套</t>
  </si>
  <si>
    <t xml:space="preserve">坪上镇：清水村、东岭村（安置区）、颜岭村-长城村（颜岭库区）、石马村 .赤水村、岱水村、温泉村 ；寸石镇：南岳村、寸石村；潭溪镇：椅子村 ： 严塘镇：高桥、绿杨、戴河.新白水洞村；潭府乡：水口村、小团年村、大团年村、梅子湾村、谭家坳村.新田铺镇：沙子田、合心、牌楼边 陈家坊：留里村、安家坳村、社中村、马阜田村、富阳村  雀塘镇：龙头村、铁炉村 小塘镇：留田、白莲江、里吉 巨口铺镇：巨口铺村.刘家村 迎光镇：车塘  龙溪铺镇：牛山铺、龙溪铺、麻冲  酿溪镇： 畔田村
</t>
  </si>
  <si>
    <t>散户四池净化系统：0.4万元至0.6万元/套</t>
  </si>
  <si>
    <t>解决5000贫困人口生活污水处理</t>
  </si>
  <si>
    <t>生活垃圾治理项目</t>
  </si>
  <si>
    <t>新建垃圾收集亭2000座</t>
  </si>
  <si>
    <t>全县推进，15乡镇坪上镇、大新镇、新田铺镇、小塘镇、巨口铺镇、迎光乡、龙溪铺镇、陈家坊镇、谭府乡、谭溪镇、太子庙镇、雀塘镇、寸石镇、严塘镇、酿溪镇.413个村.</t>
  </si>
  <si>
    <r>
      <rPr>
        <sz val="11"/>
        <color theme="1"/>
        <rFont val="宋体"/>
        <charset val="134"/>
      </rPr>
      <t>垃圾亭：</t>
    </r>
    <r>
      <rPr>
        <sz val="11"/>
        <color theme="1"/>
        <rFont val="The "/>
        <charset val="134"/>
      </rPr>
      <t>0.5</t>
    </r>
    <r>
      <rPr>
        <sz val="11"/>
        <color theme="1"/>
        <rFont val="宋体"/>
        <charset val="134"/>
      </rPr>
      <t>万元至</t>
    </r>
    <r>
      <rPr>
        <sz val="11"/>
        <color theme="1"/>
        <rFont val="The "/>
        <charset val="134"/>
      </rPr>
      <t>0.7</t>
    </r>
    <r>
      <rPr>
        <sz val="11"/>
        <color theme="1"/>
        <rFont val="宋体"/>
        <charset val="134"/>
      </rPr>
      <t>万元</t>
    </r>
    <r>
      <rPr>
        <sz val="11"/>
        <color theme="1"/>
        <rFont val="The "/>
        <charset val="134"/>
      </rPr>
      <t>/</t>
    </r>
    <r>
      <rPr>
        <sz val="11"/>
        <color theme="1"/>
        <rFont val="宋体"/>
        <charset val="134"/>
      </rPr>
      <t>座</t>
    </r>
    <r>
      <rPr>
        <sz val="11"/>
        <color theme="1"/>
        <rFont val="The "/>
        <charset val="134"/>
      </rPr>
      <t xml:space="preserve">         </t>
    </r>
  </si>
  <si>
    <t>全县解决49444贫困人口生活垃圾集中收集及处理</t>
  </si>
  <si>
    <t>新邵县2018年度统筹整合使用财政涉农资金项目明细表（雨露计划及培训）</t>
  </si>
  <si>
    <t>职业技术教育补助</t>
  </si>
  <si>
    <t>全县建档立卡贫困学生高职中职大专教育应补尽补</t>
  </si>
  <si>
    <t>3000元/人/年</t>
  </si>
  <si>
    <t>帮扶贫困人口3066人</t>
  </si>
  <si>
    <t>特困生补助</t>
  </si>
  <si>
    <t>全县建档立卡高等教育特困生补助</t>
  </si>
  <si>
    <t>2000元/人/年</t>
  </si>
  <si>
    <t>帮扶贫困人口500人</t>
  </si>
  <si>
    <t>农村创业带头人技术培训</t>
  </si>
  <si>
    <t>农村创业带头人技术培训管理型320元/人/天*7天，创业型260元/人/天*20天</t>
  </si>
  <si>
    <t>320（260）元/人</t>
  </si>
  <si>
    <t>完成380人培训</t>
  </si>
  <si>
    <t>新邵县2018年度统筹整合使用财政涉农资金扶贫项目明细表（小额贷款贴息）</t>
  </si>
  <si>
    <t>小额信贷贴息资金</t>
  </si>
  <si>
    <t>完成小额信贷1亿元的基本利率贴息</t>
  </si>
  <si>
    <t>全县</t>
  </si>
  <si>
    <t>帮助全县建档立卡贫困人口自主发展产业</t>
  </si>
  <si>
    <t>新邵县2018年统筹整合使用财政涉农资金项目明细表（电商扶贫）</t>
  </si>
  <si>
    <t>实施地点</t>
  </si>
  <si>
    <t>电商服务站建设</t>
  </si>
  <si>
    <t>电脑，电视机，办公桌椅，物流架，货架，打（复）印机等设施设备等</t>
  </si>
  <si>
    <t xml:space="preserve">坪上镇：山口关村、三长村、水竹村、清水村、岱山村、筱挂村、磨石村、合心村
陈家坊：三角塘、黄山坪、马埠村、田里村、桥头冲村、藕塘村、谭家村、诚实村、富阳村、黄家桥村
新田铺镇：双六村、毛力冲村、水尾、金家村
潭府乡：周家村、财树村、文江、小团年、团结村、跃进村
小塘镇：高燕
严塘镇：龙脊村
巨口铺：高升村
龙溪铺镇：大竹村
潭溪镇：玄本村、石井村、光明村、长铺
太芝庙乡：聚泽村、新马岭村、太芝庙社区
大新镇：三门滩、上南府
寸石镇：田塘里村、武桥村
迎光乡：上沙溪
酿溪镇：柏树村、大田社区、新阳社区、沙湾社区、官冲社区、土桥社区、萧黄塘村、汤仁社区、东源村、长滩社区、畔田社区
雀塘镇：柳家桥村、乔亭村、柳山村
白水洞事务管理：白水洞景点电商服务站
龙山景点电商服务站
</t>
  </si>
  <si>
    <t>2万元/站</t>
  </si>
  <si>
    <t>做好本村电子商务公共服务；具备代买、代卖、代缴、代收发等功能，促进农产品上行。</t>
  </si>
  <si>
    <t>2018年9月底</t>
  </si>
  <si>
    <t>新邵县商务局</t>
  </si>
  <si>
    <t xml:space="preserve">邵阳心连心有限 </t>
  </si>
  <si>
    <t>电商人才培训</t>
  </si>
  <si>
    <t>电商人才培训、孵化。</t>
  </si>
  <si>
    <t>全县15个乡镇，经济开发区社会事务管理部，白水洞管理处社会事务科</t>
  </si>
  <si>
    <t>初级培训按100元/人/天，中级培训按250元/天补助</t>
  </si>
  <si>
    <t>转变观念、提高操作技能，促进贫困村、贫困户农产品上行。</t>
  </si>
  <si>
    <t>2018年12月底</t>
  </si>
  <si>
    <t>新邵县电商企业</t>
  </si>
</sst>
</file>

<file path=xl/styles.xml><?xml version="1.0" encoding="utf-8"?>
<styleSheet xmlns="http://schemas.openxmlformats.org/spreadsheetml/2006/main">
  <numFmts count="11">
    <numFmt numFmtId="176" formatCode="0;[Red]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178" formatCode="0_);[Red]\(0\)"/>
    <numFmt numFmtId="179" formatCode="0.0000_ "/>
    <numFmt numFmtId="180" formatCode="0.00_ "/>
    <numFmt numFmtId="181" formatCode="General&quot;公里&quot;"/>
    <numFmt numFmtId="182" formatCode="0.0_);[Red]\(0.0\)"/>
  </numFmts>
  <fonts count="8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The 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The 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8"/>
      <color theme="1"/>
      <name val="方正小标宋_GBK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theme="1"/>
      <name val="The "/>
      <charset val="134"/>
    </font>
    <font>
      <sz val="10"/>
      <color theme="1"/>
      <name val="宋体"/>
      <charset val="134"/>
      <scheme val="minor"/>
    </font>
    <font>
      <sz val="10"/>
      <color theme="1"/>
      <name val="Segoe UI Light"/>
      <charset val="134"/>
    </font>
    <font>
      <sz val="10"/>
      <color theme="1"/>
      <name val="宋体"/>
      <charset val="134"/>
    </font>
    <font>
      <sz val="10"/>
      <color theme="1"/>
      <name val="Segoe UI Symbol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The "/>
      <charset val="134"/>
    </font>
    <font>
      <b/>
      <sz val="11"/>
      <color indexed="8"/>
      <name val="The 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The 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The "/>
      <charset val="134"/>
    </font>
    <font>
      <sz val="12"/>
      <name val="宋体"/>
      <charset val="134"/>
    </font>
    <font>
      <b/>
      <sz val="11"/>
      <name val="The 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The "/>
      <charset val="134"/>
    </font>
    <font>
      <b/>
      <sz val="9"/>
      <name val="The 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000000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The "/>
      <charset val="134"/>
    </font>
    <font>
      <sz val="10.5"/>
      <color rgb="FF000000"/>
      <name val="宋体"/>
      <charset val="134"/>
    </font>
    <font>
      <sz val="9"/>
      <name val="Arial Unicode MS"/>
      <charset val="0"/>
    </font>
    <font>
      <sz val="10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42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11"/>
      <color rgb="FF000000"/>
      <name val="The 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The "/>
      <charset val="134"/>
    </font>
    <font>
      <vertAlign val="superscript"/>
      <sz val="10"/>
      <color indexed="8"/>
      <name val="宋体"/>
      <charset val="134"/>
    </font>
    <font>
      <sz val="10"/>
      <color theme="1"/>
      <name val="Arial"/>
      <charset val="134"/>
    </font>
    <font>
      <sz val="18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72" fillId="2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6" fillId="15" borderId="14" applyNumberFormat="0" applyAlignment="0" applyProtection="0">
      <alignment vertical="center"/>
    </xf>
    <xf numFmtId="0" fontId="75" fillId="15" borderId="18" applyNumberFormat="0" applyAlignment="0" applyProtection="0">
      <alignment vertical="center"/>
    </xf>
    <xf numFmtId="0" fontId="57" fillId="7" borderId="12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5" fillId="0" borderId="0"/>
    <xf numFmtId="0" fontId="68" fillId="0" borderId="16" applyNumberFormat="0" applyFill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0" borderId="0"/>
    <xf numFmtId="0" fontId="65" fillId="0" borderId="0">
      <alignment vertical="center"/>
    </xf>
    <xf numFmtId="0" fontId="36" fillId="0" borderId="0">
      <alignment vertical="center"/>
    </xf>
    <xf numFmtId="0" fontId="36" fillId="0" borderId="0"/>
  </cellStyleXfs>
  <cellXfs count="2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57" fontId="4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5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57" fontId="12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57" fontId="12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justify" wrapText="1"/>
    </xf>
    <xf numFmtId="0" fontId="17" fillId="0" borderId="1" xfId="0" applyFont="1" applyBorder="1" applyAlignment="1">
      <alignment horizontal="left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6" fillId="0" borderId="1" xfId="5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57" fontId="17" fillId="0" borderId="1" xfId="0" applyNumberFormat="1" applyFont="1" applyBorder="1" applyAlignment="1">
      <alignment horizontal="center" vertical="center" wrapText="1"/>
    </xf>
    <xf numFmtId="57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51" applyFont="1" applyFill="1" applyBorder="1" applyAlignment="1">
      <alignment horizontal="center" vertical="center" wrapText="1"/>
    </xf>
    <xf numFmtId="0" fontId="20" fillId="0" borderId="1" xfId="51" applyFont="1" applyFill="1" applyBorder="1" applyAlignment="1">
      <alignment horizontal="left" vertical="center" wrapText="1"/>
    </xf>
    <xf numFmtId="176" fontId="21" fillId="0" borderId="1" xfId="51" applyNumberFormat="1" applyFont="1" applyFill="1" applyBorder="1" applyAlignment="1">
      <alignment horizontal="center" vertical="center" wrapText="1"/>
    </xf>
    <xf numFmtId="178" fontId="21" fillId="0" borderId="1" xfId="5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8" fontId="23" fillId="0" borderId="1" xfId="51" applyNumberFormat="1" applyFont="1" applyFill="1" applyBorder="1" applyAlignment="1">
      <alignment horizontal="center" vertical="center" wrapText="1"/>
    </xf>
    <xf numFmtId="0" fontId="22" fillId="0" borderId="1" xfId="51" applyFont="1" applyFill="1" applyBorder="1" applyAlignment="1">
      <alignment horizontal="left" vertical="center" wrapText="1"/>
    </xf>
    <xf numFmtId="57" fontId="21" fillId="0" borderId="1" xfId="0" applyNumberFormat="1" applyFont="1" applyBorder="1" applyAlignment="1">
      <alignment vertical="center" wrapText="1"/>
    </xf>
    <xf numFmtId="57" fontId="20" fillId="0" borderId="1" xfId="5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9" fontId="24" fillId="0" borderId="6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79" fontId="26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57" fontId="26" fillId="0" borderId="1" xfId="0" applyNumberFormat="1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center" vertical="center" wrapText="1"/>
    </xf>
    <xf numFmtId="180" fontId="25" fillId="0" borderId="0" xfId="0" applyNumberFormat="1" applyFont="1" applyAlignment="1">
      <alignment vertical="center" wrapText="1"/>
    </xf>
    <xf numFmtId="2" fontId="25" fillId="0" borderId="0" xfId="0" applyNumberFormat="1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77" fontId="28" fillId="0" borderId="1" xfId="0" applyNumberFormat="1" applyFont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77" fontId="30" fillId="0" borderId="1" xfId="0" applyNumberFormat="1" applyFont="1" applyBorder="1" applyAlignment="1">
      <alignment horizontal="center" vertical="center" wrapText="1"/>
    </xf>
    <xf numFmtId="57" fontId="30" fillId="0" borderId="1" xfId="0" applyNumberFormat="1" applyFont="1" applyBorder="1" applyAlignment="1">
      <alignment vertical="center" wrapText="1"/>
    </xf>
    <xf numFmtId="0" fontId="32" fillId="0" borderId="1" xfId="3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57" fontId="12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80" fontId="0" fillId="0" borderId="0" xfId="0" applyNumberFormat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80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180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57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24" fillId="0" borderId="1" xfId="54" applyFont="1" applyFill="1" applyBorder="1" applyAlignment="1">
      <alignment horizontal="center" vertical="center" wrapText="1"/>
    </xf>
    <xf numFmtId="49" fontId="24" fillId="0" borderId="1" xfId="54" applyNumberFormat="1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 wrapText="1"/>
    </xf>
    <xf numFmtId="49" fontId="13" fillId="0" borderId="1" xfId="54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57" fontId="19" fillId="0" borderId="1" xfId="0" applyNumberFormat="1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1" xfId="0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 wrapText="1"/>
    </xf>
    <xf numFmtId="182" fontId="41" fillId="0" borderId="1" xfId="0" applyNumberFormat="1" applyFont="1" applyFill="1" applyBorder="1" applyAlignment="1">
      <alignment horizontal="center" vertical="center" wrapText="1"/>
    </xf>
    <xf numFmtId="182" fontId="40" fillId="0" borderId="1" xfId="0" applyNumberFormat="1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Fill="1" applyBorder="1" applyAlignment="1">
      <alignment vertical="center" wrapText="1"/>
    </xf>
    <xf numFmtId="0" fontId="39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177" fontId="42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center" vertical="center" wrapText="1"/>
    </xf>
    <xf numFmtId="57" fontId="40" fillId="0" borderId="1" xfId="0" applyNumberFormat="1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9" fontId="5" fillId="0" borderId="1" xfId="11" applyFont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/>
    </xf>
    <xf numFmtId="0" fontId="49" fillId="0" borderId="1" xfId="41" applyFont="1" applyBorder="1" applyAlignment="1">
      <alignment horizontal="justify" vertical="center"/>
    </xf>
    <xf numFmtId="0" fontId="24" fillId="0" borderId="1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 shrinkToFit="1"/>
    </xf>
    <xf numFmtId="0" fontId="13" fillId="0" borderId="1" xfId="52" applyFont="1" applyFill="1" applyBorder="1" applyAlignment="1">
      <alignment horizontal="center" vertical="center" wrapText="1"/>
    </xf>
    <xf numFmtId="0" fontId="20" fillId="0" borderId="1" xfId="41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 shrinkToFit="1"/>
    </xf>
    <xf numFmtId="0" fontId="43" fillId="0" borderId="1" xfId="0" applyFont="1" applyFill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43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57" fontId="43" fillId="0" borderId="1" xfId="0" applyNumberFormat="1" applyFont="1" applyFill="1" applyBorder="1" applyAlignment="1">
      <alignment horizontal="center" vertical="center" wrapText="1" shrinkToFit="1"/>
    </xf>
    <xf numFmtId="57" fontId="43" fillId="0" borderId="1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 shrinkToFit="1"/>
    </xf>
    <xf numFmtId="0" fontId="43" fillId="2" borderId="1" xfId="0" applyFont="1" applyFill="1" applyBorder="1" applyAlignment="1">
      <alignment horizontal="center" vertical="center" wrapText="1" shrinkToFit="1"/>
    </xf>
    <xf numFmtId="0" fontId="31" fillId="0" borderId="0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57" fontId="1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vertical="center" wrapText="1"/>
    </xf>
    <xf numFmtId="0" fontId="51" fillId="0" borderId="1" xfId="0" applyFont="1" applyBorder="1" applyAlignment="1">
      <alignment horizontal="right" vertical="center" wrapText="1"/>
    </xf>
    <xf numFmtId="0" fontId="51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justify" vertical="center"/>
    </xf>
    <xf numFmtId="0" fontId="55" fillId="0" borderId="0" xfId="0" applyFont="1" applyAlignment="1">
      <alignment horizontal="justify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18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topLeftCell="A13" workbookViewId="0">
      <selection activeCell="C17" sqref="C17"/>
    </sheetView>
  </sheetViews>
  <sheetFormatPr defaultColWidth="8.88888888888889" defaultRowHeight="14.4"/>
  <cols>
    <col min="1" max="1" width="87.4444444444444" customWidth="1"/>
  </cols>
  <sheetData>
    <row r="1" ht="53.4" spans="1:1">
      <c r="A1" s="220" t="s">
        <v>0</v>
      </c>
    </row>
    <row r="2" ht="22.2" spans="1:1">
      <c r="A2" s="221" t="s">
        <v>1</v>
      </c>
    </row>
    <row r="3" ht="22.2" spans="1:1">
      <c r="A3" s="222" t="s">
        <v>1</v>
      </c>
    </row>
    <row r="4" ht="50" customHeight="1" spans="1:1">
      <c r="A4" s="223" t="s">
        <v>2</v>
      </c>
    </row>
    <row r="5" ht="50" customHeight="1" spans="1:1">
      <c r="A5" s="222" t="s">
        <v>3</v>
      </c>
    </row>
    <row r="6" ht="50" customHeight="1" spans="1:1">
      <c r="A6" s="222" t="s">
        <v>4</v>
      </c>
    </row>
    <row r="7" ht="50" customHeight="1" spans="1:1">
      <c r="A7" s="222" t="s">
        <v>5</v>
      </c>
    </row>
    <row r="8" ht="50" customHeight="1" spans="1:1">
      <c r="A8" s="222" t="s">
        <v>6</v>
      </c>
    </row>
    <row r="9" ht="50" customHeight="1" spans="1:1">
      <c r="A9" s="222" t="s">
        <v>7</v>
      </c>
    </row>
    <row r="10" ht="50" customHeight="1" spans="1:1">
      <c r="A10" s="223" t="s">
        <v>8</v>
      </c>
    </row>
    <row r="11" ht="50" customHeight="1" spans="1:1">
      <c r="A11" s="222" t="s">
        <v>9</v>
      </c>
    </row>
    <row r="12" ht="50" customHeight="1" spans="1:1">
      <c r="A12" s="222" t="s">
        <v>10</v>
      </c>
    </row>
    <row r="13" ht="50" customHeight="1" spans="1:1">
      <c r="A13" s="222" t="s">
        <v>11</v>
      </c>
    </row>
    <row r="14" ht="50" customHeight="1" spans="1:1">
      <c r="A14" s="222" t="s">
        <v>12</v>
      </c>
    </row>
    <row r="15" ht="50" customHeight="1" spans="1:1">
      <c r="A15" s="222" t="s">
        <v>13</v>
      </c>
    </row>
  </sheetData>
  <pageMargins left="1.18055555555556" right="0.511805555555556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4" topLeftCell="A29" activePane="bottomLeft" state="frozen"/>
      <selection/>
      <selection pane="bottomLeft" activeCell="C17" sqref="C17"/>
    </sheetView>
  </sheetViews>
  <sheetFormatPr defaultColWidth="8.88888888888889" defaultRowHeight="14.4"/>
  <cols>
    <col min="1" max="1" width="7.25925925925926" customWidth="1"/>
    <col min="2" max="2" width="16.7777777777778" customWidth="1"/>
    <col min="3" max="3" width="10.3703703703704" customWidth="1"/>
    <col min="6" max="6" width="12.7777777777778" customWidth="1"/>
    <col min="8" max="8" width="10.6666666666667"/>
    <col min="9" max="9" width="7.77777777777778" customWidth="1"/>
    <col min="10" max="10" width="7.44444444444444" customWidth="1"/>
    <col min="12" max="12" width="10" customWidth="1"/>
    <col min="13" max="13" width="18.8888888888889" style="209" customWidth="1"/>
  </cols>
  <sheetData>
    <row r="1" s="1" customFormat="1" ht="36.75" customHeight="1" spans="1:13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5"/>
    </row>
    <row r="2" s="1" customFormat="1" ht="21.7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7"/>
    </row>
    <row r="3" s="1" customFormat="1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216"/>
    </row>
    <row r="4" s="1" customFormat="1" ht="72" spans="1:13">
      <c r="A4" s="4"/>
      <c r="B4" s="4"/>
      <c r="C4" s="4"/>
      <c r="D4" s="4"/>
      <c r="E4" s="4"/>
      <c r="F4" s="4"/>
      <c r="G4" s="7" t="s">
        <v>26</v>
      </c>
      <c r="H4" s="14" t="s">
        <v>27</v>
      </c>
      <c r="I4" s="4"/>
      <c r="J4" s="7" t="s">
        <v>28</v>
      </c>
      <c r="K4" s="14" t="s">
        <v>29</v>
      </c>
      <c r="L4" s="7" t="s">
        <v>30</v>
      </c>
      <c r="M4" s="217" t="s">
        <v>31</v>
      </c>
    </row>
    <row r="5" s="1" customFormat="1" ht="29" customHeight="1" spans="1:13">
      <c r="A5" s="210" t="s">
        <v>32</v>
      </c>
      <c r="B5" s="210"/>
      <c r="C5" s="211"/>
      <c r="D5" s="211"/>
      <c r="E5" s="211"/>
      <c r="F5" s="212">
        <f>F6+F9+F16</f>
        <v>48127.597</v>
      </c>
      <c r="G5" s="210"/>
      <c r="H5" s="212">
        <f>H6+H9+H16</f>
        <v>48127.597</v>
      </c>
      <c r="I5" s="211"/>
      <c r="J5" s="211"/>
      <c r="K5" s="211"/>
      <c r="L5" s="211"/>
      <c r="M5" s="213"/>
    </row>
    <row r="6" s="1" customFormat="1" ht="29" customHeight="1" spans="1:13">
      <c r="A6" s="210" t="s">
        <v>33</v>
      </c>
      <c r="B6" s="213" t="s">
        <v>34</v>
      </c>
      <c r="C6" s="211"/>
      <c r="D6" s="211"/>
      <c r="E6" s="211"/>
      <c r="F6" s="212">
        <f>SUM(F7:F8)</f>
        <v>14151.16</v>
      </c>
      <c r="G6" s="210"/>
      <c r="H6" s="212">
        <f>SUM(H7:H8)</f>
        <v>14151.16</v>
      </c>
      <c r="I6" s="211"/>
      <c r="J6" s="211"/>
      <c r="K6" s="211"/>
      <c r="L6" s="211"/>
      <c r="M6" s="213"/>
    </row>
    <row r="7" s="1" customFormat="1" ht="45" customHeight="1" spans="1:13">
      <c r="A7" s="210">
        <v>1</v>
      </c>
      <c r="B7" s="211" t="s">
        <v>35</v>
      </c>
      <c r="C7" s="214"/>
      <c r="D7" s="214"/>
      <c r="E7" s="214"/>
      <c r="F7" s="212">
        <f>10111.68+3193.16+173.72</f>
        <v>13478.56</v>
      </c>
      <c r="G7" s="210" t="s">
        <v>36</v>
      </c>
      <c r="H7" s="212">
        <f>10111.68+3193.16+173.72</f>
        <v>13478.56</v>
      </c>
      <c r="I7" s="211"/>
      <c r="J7" s="211"/>
      <c r="K7" s="211"/>
      <c r="L7" s="218" t="s">
        <v>37</v>
      </c>
      <c r="M7" s="218" t="s">
        <v>38</v>
      </c>
    </row>
    <row r="8" s="1" customFormat="1" ht="29" customHeight="1" spans="1:13">
      <c r="A8" s="210">
        <v>2</v>
      </c>
      <c r="B8" s="211" t="s">
        <v>39</v>
      </c>
      <c r="C8" s="211"/>
      <c r="D8" s="211"/>
      <c r="E8" s="211"/>
      <c r="F8" s="212">
        <v>672.6</v>
      </c>
      <c r="G8" s="210" t="s">
        <v>40</v>
      </c>
      <c r="H8" s="212">
        <v>672.6</v>
      </c>
      <c r="I8" s="211"/>
      <c r="J8" s="211"/>
      <c r="K8" s="211"/>
      <c r="L8" s="219" t="s">
        <v>41</v>
      </c>
      <c r="M8" s="219" t="s">
        <v>42</v>
      </c>
    </row>
    <row r="9" s="1" customFormat="1" ht="29" customHeight="1" spans="1:13">
      <c r="A9" s="210" t="s">
        <v>43</v>
      </c>
      <c r="B9" s="211" t="s">
        <v>44</v>
      </c>
      <c r="C9" s="211"/>
      <c r="D9" s="211"/>
      <c r="E9" s="211"/>
      <c r="F9" s="212">
        <f>SUM(F10:F15)</f>
        <v>32206.437</v>
      </c>
      <c r="G9" s="210"/>
      <c r="H9" s="212">
        <f>SUM(H10:H15)</f>
        <v>32206.437</v>
      </c>
      <c r="I9" s="211"/>
      <c r="J9" s="211"/>
      <c r="K9" s="211"/>
      <c r="L9" s="211"/>
      <c r="M9" s="213"/>
    </row>
    <row r="10" s="1" customFormat="1" ht="29" customHeight="1" spans="1:13">
      <c r="A10" s="210">
        <v>1</v>
      </c>
      <c r="B10" s="211" t="s">
        <v>45</v>
      </c>
      <c r="C10" s="211"/>
      <c r="D10" s="211"/>
      <c r="E10" s="211"/>
      <c r="F10" s="212">
        <f>3478+909</f>
        <v>4387</v>
      </c>
      <c r="G10" s="210" t="s">
        <v>46</v>
      </c>
      <c r="H10" s="212">
        <f>3478+909</f>
        <v>4387</v>
      </c>
      <c r="I10" s="211"/>
      <c r="J10" s="211"/>
      <c r="K10" s="211"/>
      <c r="L10" s="211" t="s">
        <v>47</v>
      </c>
      <c r="M10" s="213" t="s">
        <v>47</v>
      </c>
    </row>
    <row r="11" s="1" customFormat="1" ht="29" customHeight="1" spans="1:13">
      <c r="A11" s="210">
        <v>2</v>
      </c>
      <c r="B11" s="211" t="s">
        <v>48</v>
      </c>
      <c r="C11" s="211"/>
      <c r="D11" s="211"/>
      <c r="E11" s="211"/>
      <c r="F11" s="212">
        <v>5776.3</v>
      </c>
      <c r="G11" s="210" t="s">
        <v>49</v>
      </c>
      <c r="H11" s="212">
        <v>5776.3</v>
      </c>
      <c r="I11" s="211"/>
      <c r="J11" s="211"/>
      <c r="K11" s="211"/>
      <c r="L11" s="211" t="s">
        <v>47</v>
      </c>
      <c r="M11" s="213" t="s">
        <v>47</v>
      </c>
    </row>
    <row r="12" s="1" customFormat="1" ht="47" customHeight="1" spans="1:13">
      <c r="A12" s="210">
        <v>3</v>
      </c>
      <c r="B12" s="211" t="s">
        <v>50</v>
      </c>
      <c r="C12" s="211"/>
      <c r="D12" s="211"/>
      <c r="E12" s="211"/>
      <c r="F12" s="212">
        <f>2816.838+290+2444.97+388.729+902+584+2629</f>
        <v>10055.537</v>
      </c>
      <c r="G12" s="210" t="s">
        <v>36</v>
      </c>
      <c r="H12" s="212">
        <f>2816.838+290+2444.97+388.729+902+584+2629</f>
        <v>10055.537</v>
      </c>
      <c r="I12" s="211"/>
      <c r="J12" s="211"/>
      <c r="K12" s="211"/>
      <c r="L12" s="211" t="s">
        <v>51</v>
      </c>
      <c r="M12" s="213" t="s">
        <v>51</v>
      </c>
    </row>
    <row r="13" s="1" customFormat="1" ht="44" customHeight="1" spans="1:13">
      <c r="A13" s="210">
        <v>4</v>
      </c>
      <c r="B13" s="211" t="s">
        <v>52</v>
      </c>
      <c r="C13" s="211"/>
      <c r="D13" s="211"/>
      <c r="E13" s="211"/>
      <c r="F13" s="212">
        <f>427.6+1180+1000+903</f>
        <v>3510.6</v>
      </c>
      <c r="G13" s="210" t="s">
        <v>49</v>
      </c>
      <c r="H13" s="212">
        <f>427.6+1180+1000+903</f>
        <v>3510.6</v>
      </c>
      <c r="I13" s="211"/>
      <c r="J13" s="211"/>
      <c r="K13" s="211"/>
      <c r="L13" s="211" t="s">
        <v>53</v>
      </c>
      <c r="M13" s="213" t="s">
        <v>54</v>
      </c>
    </row>
    <row r="14" s="1" customFormat="1" ht="29" customHeight="1" spans="1:13">
      <c r="A14" s="210">
        <v>5</v>
      </c>
      <c r="B14" s="211" t="s">
        <v>55</v>
      </c>
      <c r="C14" s="211"/>
      <c r="D14" s="211"/>
      <c r="E14" s="211"/>
      <c r="F14" s="212">
        <v>6587</v>
      </c>
      <c r="G14" s="210" t="s">
        <v>36</v>
      </c>
      <c r="H14" s="212">
        <v>6587</v>
      </c>
      <c r="I14" s="211"/>
      <c r="J14" s="211"/>
      <c r="K14" s="211"/>
      <c r="L14" s="211" t="s">
        <v>56</v>
      </c>
      <c r="M14" s="213" t="s">
        <v>57</v>
      </c>
    </row>
    <row r="15" s="1" customFormat="1" ht="29" customHeight="1" spans="1:13">
      <c r="A15" s="210">
        <v>6</v>
      </c>
      <c r="B15" s="211" t="s">
        <v>58</v>
      </c>
      <c r="C15" s="211"/>
      <c r="D15" s="211"/>
      <c r="E15" s="211"/>
      <c r="F15" s="212">
        <v>1890</v>
      </c>
      <c r="G15" s="210" t="s">
        <v>36</v>
      </c>
      <c r="H15" s="212">
        <v>1890</v>
      </c>
      <c r="I15" s="211"/>
      <c r="J15" s="211"/>
      <c r="K15" s="211"/>
      <c r="L15" s="219" t="s">
        <v>59</v>
      </c>
      <c r="M15" s="219" t="s">
        <v>59</v>
      </c>
    </row>
    <row r="16" s="1" customFormat="1" ht="29" customHeight="1" spans="1:13">
      <c r="A16" s="210" t="s">
        <v>60</v>
      </c>
      <c r="B16" s="211" t="s">
        <v>61</v>
      </c>
      <c r="C16" s="211"/>
      <c r="D16" s="211"/>
      <c r="E16" s="211"/>
      <c r="F16" s="212">
        <f>SUM(F17:F19)</f>
        <v>1770</v>
      </c>
      <c r="G16" s="210"/>
      <c r="H16" s="212">
        <f>SUM(H17:H19)</f>
        <v>1770</v>
      </c>
      <c r="I16" s="211"/>
      <c r="J16" s="211"/>
      <c r="K16" s="211"/>
      <c r="L16" s="211"/>
      <c r="M16" s="213"/>
    </row>
    <row r="17" s="1" customFormat="1" ht="29" customHeight="1" spans="1:13">
      <c r="A17" s="210">
        <v>1</v>
      </c>
      <c r="B17" s="211" t="s">
        <v>62</v>
      </c>
      <c r="C17" s="12" t="s">
        <v>63</v>
      </c>
      <c r="D17" s="211"/>
      <c r="E17" s="211"/>
      <c r="F17" s="212">
        <v>1120</v>
      </c>
      <c r="G17" s="210" t="s">
        <v>40</v>
      </c>
      <c r="H17" s="212">
        <v>1120</v>
      </c>
      <c r="I17" s="211"/>
      <c r="J17" s="211"/>
      <c r="K17" s="211"/>
      <c r="L17" s="211" t="s">
        <v>64</v>
      </c>
      <c r="M17" s="213" t="s">
        <v>65</v>
      </c>
    </row>
    <row r="18" s="1" customFormat="1" ht="29" customHeight="1" spans="1:13">
      <c r="A18" s="210">
        <v>2</v>
      </c>
      <c r="B18" s="211" t="s">
        <v>66</v>
      </c>
      <c r="C18" s="211"/>
      <c r="D18" s="211"/>
      <c r="E18" s="211"/>
      <c r="F18" s="212">
        <v>500</v>
      </c>
      <c r="G18" s="210" t="s">
        <v>40</v>
      </c>
      <c r="H18" s="212">
        <v>500</v>
      </c>
      <c r="I18" s="211"/>
      <c r="J18" s="211"/>
      <c r="K18" s="211"/>
      <c r="L18" s="211" t="s">
        <v>64</v>
      </c>
      <c r="M18" s="213" t="s">
        <v>64</v>
      </c>
    </row>
    <row r="19" s="1" customFormat="1" ht="29" customHeight="1" spans="1:13">
      <c r="A19" s="210">
        <v>6</v>
      </c>
      <c r="B19" s="211" t="s">
        <v>67</v>
      </c>
      <c r="C19" s="211"/>
      <c r="D19" s="211"/>
      <c r="E19" s="211"/>
      <c r="F19" s="212">
        <v>150</v>
      </c>
      <c r="G19" s="210" t="s">
        <v>40</v>
      </c>
      <c r="H19" s="212">
        <v>150</v>
      </c>
      <c r="I19" s="211"/>
      <c r="J19" s="211"/>
      <c r="K19" s="211"/>
      <c r="L19" s="211" t="s">
        <v>68</v>
      </c>
      <c r="M19" s="213" t="s">
        <v>69</v>
      </c>
    </row>
    <row r="21" spans="3:9">
      <c r="C21" s="13"/>
      <c r="D21" s="13"/>
      <c r="E21" s="13"/>
      <c r="F21" s="13"/>
      <c r="G21" s="13"/>
      <c r="H21" s="13"/>
      <c r="I21" s="13"/>
    </row>
    <row r="22" spans="3:9">
      <c r="C22" s="13"/>
      <c r="D22" s="13"/>
      <c r="E22" s="13"/>
      <c r="F22" s="13"/>
      <c r="G22" s="13"/>
      <c r="H22" s="13"/>
      <c r="I22" s="1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6" workbookViewId="0">
      <selection activeCell="C17" sqref="C17"/>
    </sheetView>
  </sheetViews>
  <sheetFormatPr defaultColWidth="9" defaultRowHeight="14.4"/>
  <cols>
    <col min="1" max="1" width="7" customWidth="1"/>
    <col min="3" max="3" width="10.5555555555556" customWidth="1"/>
    <col min="4" max="4" width="27.2222222222222" customWidth="1"/>
    <col min="7" max="7" width="9" style="24"/>
    <col min="10" max="10" width="11.3796296296296" customWidth="1"/>
    <col min="11" max="11" width="10.75" customWidth="1"/>
  </cols>
  <sheetData>
    <row r="1" s="1" customFormat="1" ht="36.75" customHeight="1" spans="1:13">
      <c r="A1" s="19" t="s">
        <v>70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8" customFormat="1" ht="19.5" customHeight="1" spans="1:13">
      <c r="A2" s="20" t="s">
        <v>71</v>
      </c>
      <c r="B2" s="20"/>
      <c r="C2" s="20"/>
      <c r="D2" s="20"/>
      <c r="E2" s="20"/>
      <c r="F2" s="20"/>
      <c r="G2" s="25"/>
      <c r="H2" s="20"/>
      <c r="I2" s="20"/>
      <c r="J2" s="20"/>
      <c r="K2" s="20"/>
      <c r="L2" s="20"/>
      <c r="M2" s="20"/>
    </row>
    <row r="3" s="1" customFormat="1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14" t="s">
        <v>72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s="1" customFormat="1" ht="72" customHeight="1" spans="1:13">
      <c r="A4" s="4"/>
      <c r="B4" s="4"/>
      <c r="C4" s="4"/>
      <c r="D4" s="4"/>
      <c r="E4" s="4"/>
      <c r="F4" s="4"/>
      <c r="G4" s="14" t="s">
        <v>26</v>
      </c>
      <c r="H4" s="14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s="1" customFormat="1" ht="64" customHeight="1" spans="1:13">
      <c r="A5" s="205"/>
      <c r="B5" s="205" t="s">
        <v>73</v>
      </c>
      <c r="C5" s="205"/>
      <c r="D5" s="205" t="s">
        <v>74</v>
      </c>
      <c r="E5" s="205"/>
      <c r="F5" s="205">
        <f>SUM(F6:F16)</f>
        <v>3193.16</v>
      </c>
      <c r="G5" s="33" t="s">
        <v>75</v>
      </c>
      <c r="H5" s="205">
        <f>SUM(H6:H16)</f>
        <v>3193.16</v>
      </c>
      <c r="I5" s="206" t="s">
        <v>76</v>
      </c>
      <c r="J5" s="62"/>
      <c r="K5" s="62"/>
      <c r="L5" s="207"/>
      <c r="M5" s="207"/>
    </row>
    <row r="6" s="1" customFormat="1" ht="94" customHeight="1" spans="1:13">
      <c r="A6" s="206">
        <v>1</v>
      </c>
      <c r="B6" s="205" t="s">
        <v>77</v>
      </c>
      <c r="C6" s="206" t="s">
        <v>78</v>
      </c>
      <c r="D6" s="205" t="s">
        <v>79</v>
      </c>
      <c r="E6" s="206" t="s">
        <v>80</v>
      </c>
      <c r="F6" s="206">
        <v>515.89</v>
      </c>
      <c r="G6" s="33" t="s">
        <v>75</v>
      </c>
      <c r="H6" s="206">
        <v>515.89</v>
      </c>
      <c r="I6" s="206" t="s">
        <v>81</v>
      </c>
      <c r="J6" s="208">
        <v>42856</v>
      </c>
      <c r="K6" s="208">
        <v>43344</v>
      </c>
      <c r="L6" s="206" t="s">
        <v>82</v>
      </c>
      <c r="M6" s="205" t="s">
        <v>79</v>
      </c>
    </row>
    <row r="7" s="1" customFormat="1" ht="57" customHeight="1" spans="1:13">
      <c r="A7" s="206">
        <v>2</v>
      </c>
      <c r="B7" s="205" t="s">
        <v>83</v>
      </c>
      <c r="C7" s="206" t="s">
        <v>84</v>
      </c>
      <c r="D7" s="205" t="s">
        <v>85</v>
      </c>
      <c r="E7" s="206" t="s">
        <v>80</v>
      </c>
      <c r="F7" s="206">
        <v>151.75</v>
      </c>
      <c r="G7" s="33" t="s">
        <v>75</v>
      </c>
      <c r="H7" s="206">
        <v>151.75</v>
      </c>
      <c r="I7" s="206" t="s">
        <v>86</v>
      </c>
      <c r="J7" s="208">
        <v>42857</v>
      </c>
      <c r="K7" s="208">
        <v>43345</v>
      </c>
      <c r="L7" s="206" t="s">
        <v>82</v>
      </c>
      <c r="M7" s="205" t="s">
        <v>85</v>
      </c>
    </row>
    <row r="8" s="1" customFormat="1" ht="84" customHeight="1" spans="1:13">
      <c r="A8" s="206">
        <v>3</v>
      </c>
      <c r="B8" s="205" t="s">
        <v>87</v>
      </c>
      <c r="C8" s="206" t="s">
        <v>88</v>
      </c>
      <c r="D8" s="205" t="s">
        <v>89</v>
      </c>
      <c r="E8" s="206" t="s">
        <v>80</v>
      </c>
      <c r="F8" s="206">
        <v>484.47</v>
      </c>
      <c r="G8" s="33" t="s">
        <v>75</v>
      </c>
      <c r="H8" s="206">
        <v>484.47</v>
      </c>
      <c r="I8" s="206" t="s">
        <v>90</v>
      </c>
      <c r="J8" s="208">
        <v>42858</v>
      </c>
      <c r="K8" s="208">
        <v>43346</v>
      </c>
      <c r="L8" s="206" t="s">
        <v>82</v>
      </c>
      <c r="M8" s="205" t="s">
        <v>89</v>
      </c>
    </row>
    <row r="9" s="1" customFormat="1" ht="48" customHeight="1" spans="1:13">
      <c r="A9" s="206">
        <v>4</v>
      </c>
      <c r="B9" s="205" t="s">
        <v>91</v>
      </c>
      <c r="C9" s="206" t="s">
        <v>92</v>
      </c>
      <c r="D9" s="205" t="s">
        <v>93</v>
      </c>
      <c r="E9" s="206" t="s">
        <v>80</v>
      </c>
      <c r="F9" s="206">
        <v>112</v>
      </c>
      <c r="G9" s="33" t="s">
        <v>75</v>
      </c>
      <c r="H9" s="206">
        <v>112</v>
      </c>
      <c r="I9" s="206" t="s">
        <v>94</v>
      </c>
      <c r="J9" s="208">
        <v>42859</v>
      </c>
      <c r="K9" s="208">
        <v>43347</v>
      </c>
      <c r="L9" s="206" t="s">
        <v>82</v>
      </c>
      <c r="M9" s="205" t="s">
        <v>93</v>
      </c>
    </row>
    <row r="10" s="1" customFormat="1" ht="64" customHeight="1" spans="1:13">
      <c r="A10" s="206">
        <v>5</v>
      </c>
      <c r="B10" s="205" t="s">
        <v>95</v>
      </c>
      <c r="C10" s="206" t="s">
        <v>96</v>
      </c>
      <c r="D10" s="205" t="s">
        <v>97</v>
      </c>
      <c r="E10" s="206" t="s">
        <v>80</v>
      </c>
      <c r="F10" s="206">
        <v>23.19</v>
      </c>
      <c r="G10" s="33" t="s">
        <v>75</v>
      </c>
      <c r="H10" s="206">
        <v>23.19</v>
      </c>
      <c r="I10" s="206" t="s">
        <v>98</v>
      </c>
      <c r="J10" s="208">
        <v>42860</v>
      </c>
      <c r="K10" s="208">
        <v>43348</v>
      </c>
      <c r="L10" s="206" t="s">
        <v>82</v>
      </c>
      <c r="M10" s="205" t="s">
        <v>97</v>
      </c>
    </row>
    <row r="11" s="1" customFormat="1" ht="85" customHeight="1" spans="1:13">
      <c r="A11" s="206">
        <v>6</v>
      </c>
      <c r="B11" s="205" t="s">
        <v>99</v>
      </c>
      <c r="C11" s="206" t="s">
        <v>100</v>
      </c>
      <c r="D11" s="205" t="s">
        <v>101</v>
      </c>
      <c r="E11" s="206" t="s">
        <v>80</v>
      </c>
      <c r="F11" s="206">
        <v>569.39</v>
      </c>
      <c r="G11" s="33" t="s">
        <v>75</v>
      </c>
      <c r="H11" s="206">
        <v>569.39</v>
      </c>
      <c r="I11" s="206" t="s">
        <v>102</v>
      </c>
      <c r="J11" s="208">
        <v>42861</v>
      </c>
      <c r="K11" s="208">
        <v>43349</v>
      </c>
      <c r="L11" s="206" t="s">
        <v>82</v>
      </c>
      <c r="M11" s="205" t="s">
        <v>101</v>
      </c>
    </row>
    <row r="12" s="1" customFormat="1" ht="118" customHeight="1" spans="1:13">
      <c r="A12" s="206">
        <v>7</v>
      </c>
      <c r="B12" s="205" t="s">
        <v>103</v>
      </c>
      <c r="C12" s="206" t="s">
        <v>104</v>
      </c>
      <c r="D12" s="205" t="s">
        <v>105</v>
      </c>
      <c r="E12" s="206" t="s">
        <v>80</v>
      </c>
      <c r="F12" s="206">
        <v>255.46</v>
      </c>
      <c r="G12" s="33" t="s">
        <v>75</v>
      </c>
      <c r="H12" s="206">
        <v>255.46</v>
      </c>
      <c r="I12" s="206" t="s">
        <v>106</v>
      </c>
      <c r="J12" s="208">
        <v>42862</v>
      </c>
      <c r="K12" s="208">
        <v>43350</v>
      </c>
      <c r="L12" s="206" t="s">
        <v>82</v>
      </c>
      <c r="M12" s="205" t="s">
        <v>105</v>
      </c>
    </row>
    <row r="13" s="1" customFormat="1" ht="83" customHeight="1" spans="1:13">
      <c r="A13" s="206">
        <v>8</v>
      </c>
      <c r="B13" s="205" t="s">
        <v>107</v>
      </c>
      <c r="C13" s="206" t="s">
        <v>108</v>
      </c>
      <c r="D13" s="205" t="s">
        <v>109</v>
      </c>
      <c r="E13" s="206" t="s">
        <v>80</v>
      </c>
      <c r="F13" s="206">
        <v>150.34</v>
      </c>
      <c r="G13" s="33" t="s">
        <v>75</v>
      </c>
      <c r="H13" s="206">
        <v>150.34</v>
      </c>
      <c r="I13" s="206" t="s">
        <v>110</v>
      </c>
      <c r="J13" s="208">
        <v>42863</v>
      </c>
      <c r="K13" s="208">
        <v>43351</v>
      </c>
      <c r="L13" s="206" t="s">
        <v>82</v>
      </c>
      <c r="M13" s="205" t="s">
        <v>109</v>
      </c>
    </row>
    <row r="14" s="1" customFormat="1" ht="81" customHeight="1" spans="1:13">
      <c r="A14" s="206">
        <v>9</v>
      </c>
      <c r="B14" s="205" t="s">
        <v>111</v>
      </c>
      <c r="C14" s="206" t="s">
        <v>112</v>
      </c>
      <c r="D14" s="205" t="s">
        <v>113</v>
      </c>
      <c r="E14" s="206" t="s">
        <v>80</v>
      </c>
      <c r="F14" s="206">
        <v>342.65</v>
      </c>
      <c r="G14" s="33" t="s">
        <v>75</v>
      </c>
      <c r="H14" s="206">
        <v>342.65</v>
      </c>
      <c r="I14" s="206" t="s">
        <v>114</v>
      </c>
      <c r="J14" s="208">
        <v>42864</v>
      </c>
      <c r="K14" s="208">
        <v>43352</v>
      </c>
      <c r="L14" s="206" t="s">
        <v>82</v>
      </c>
      <c r="M14" s="205" t="s">
        <v>113</v>
      </c>
    </row>
    <row r="15" s="1" customFormat="1" ht="91" customHeight="1" spans="1:13">
      <c r="A15" s="206">
        <v>10</v>
      </c>
      <c r="B15" s="205" t="s">
        <v>115</v>
      </c>
      <c r="C15" s="206" t="s">
        <v>116</v>
      </c>
      <c r="D15" s="205" t="s">
        <v>117</v>
      </c>
      <c r="E15" s="206" t="s">
        <v>118</v>
      </c>
      <c r="F15" s="206">
        <v>413.5</v>
      </c>
      <c r="G15" s="33" t="s">
        <v>75</v>
      </c>
      <c r="H15" s="206">
        <v>413.5</v>
      </c>
      <c r="I15" s="206" t="s">
        <v>119</v>
      </c>
      <c r="J15" s="208">
        <v>42865</v>
      </c>
      <c r="K15" s="208">
        <v>43353</v>
      </c>
      <c r="L15" s="206" t="s">
        <v>82</v>
      </c>
      <c r="M15" s="205" t="s">
        <v>117</v>
      </c>
    </row>
    <row r="16" s="1" customFormat="1" ht="102" customHeight="1" spans="1:13">
      <c r="A16" s="206">
        <v>11</v>
      </c>
      <c r="B16" s="206" t="s">
        <v>120</v>
      </c>
      <c r="C16" s="206" t="s">
        <v>121</v>
      </c>
      <c r="D16" s="205" t="s">
        <v>122</v>
      </c>
      <c r="E16" s="206" t="s">
        <v>80</v>
      </c>
      <c r="F16" s="206">
        <v>174.52</v>
      </c>
      <c r="G16" s="33" t="s">
        <v>75</v>
      </c>
      <c r="H16" s="206">
        <v>174.52</v>
      </c>
      <c r="I16" s="206" t="s">
        <v>123</v>
      </c>
      <c r="J16" s="208">
        <v>42866</v>
      </c>
      <c r="K16" s="208">
        <v>43354</v>
      </c>
      <c r="L16" s="206" t="s">
        <v>82</v>
      </c>
      <c r="M16" s="205" t="s">
        <v>122</v>
      </c>
    </row>
    <row r="17" spans="3:3">
      <c r="C17" s="12"/>
    </row>
    <row r="21" spans="3:9">
      <c r="C21" s="13"/>
      <c r="D21" s="13"/>
      <c r="E21" s="13"/>
      <c r="F21" s="13"/>
      <c r="G21" s="31"/>
      <c r="H21" s="13"/>
      <c r="I21" s="13"/>
    </row>
    <row r="22" spans="3:9">
      <c r="C22" s="13"/>
      <c r="D22" s="13"/>
      <c r="E22" s="13"/>
      <c r="F22" s="13"/>
      <c r="G22" s="31"/>
      <c r="H22" s="13"/>
      <c r="I22" s="1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opLeftCell="A52" workbookViewId="0">
      <selection activeCell="C16" sqref="C16:C18"/>
    </sheetView>
  </sheetViews>
  <sheetFormatPr defaultColWidth="9" defaultRowHeight="14.4"/>
  <cols>
    <col min="1" max="1" width="4.7037037037037" style="1" customWidth="1"/>
    <col min="2" max="2" width="12.75" style="1" customWidth="1"/>
    <col min="3" max="3" width="11.4722222222222" style="1" customWidth="1"/>
    <col min="4" max="4" width="9" style="1" customWidth="1"/>
    <col min="5" max="5" width="9.89814814814815" style="1" customWidth="1"/>
    <col min="6" max="6" width="10.8888888888889" style="1" customWidth="1"/>
    <col min="7" max="7" width="10.25" style="1" customWidth="1"/>
    <col min="8" max="8" width="10.8796296296296" style="1" customWidth="1"/>
    <col min="9" max="9" width="13.3796296296296" style="1" customWidth="1"/>
    <col min="10" max="10" width="9.87962962962963" style="1" customWidth="1"/>
    <col min="11" max="11" width="10.5" style="1" customWidth="1"/>
    <col min="12" max="12" width="11.0925925925926" style="1" customWidth="1"/>
    <col min="13" max="13" width="17.1481481481481" style="1" customWidth="1"/>
    <col min="14" max="16384" width="9" style="1"/>
  </cols>
  <sheetData>
    <row r="1" s="1" customFormat="1" ht="36.75" customHeight="1" spans="1:13">
      <c r="A1" s="49" t="s">
        <v>124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="1" customFormat="1" ht="21.7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s="1" customFormat="1" ht="60.75" customHeight="1" spans="1:13">
      <c r="A4" s="4"/>
      <c r="B4" s="4"/>
      <c r="C4" s="4"/>
      <c r="D4" s="4"/>
      <c r="E4" s="4"/>
      <c r="F4" s="4"/>
      <c r="G4" s="7" t="s">
        <v>26</v>
      </c>
      <c r="H4" s="7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s="1" customFormat="1" ht="32.25" customHeight="1" spans="1:15">
      <c r="A5" s="32"/>
      <c r="B5" s="34" t="s">
        <v>73</v>
      </c>
      <c r="C5" s="50"/>
      <c r="D5" s="50"/>
      <c r="E5" s="50"/>
      <c r="F5" s="50">
        <v>10111.68</v>
      </c>
      <c r="G5" s="33" t="s">
        <v>75</v>
      </c>
      <c r="H5" s="50">
        <v>10111.68</v>
      </c>
      <c r="I5" s="32">
        <v>52665</v>
      </c>
      <c r="J5" s="50"/>
      <c r="K5" s="50"/>
      <c r="L5" s="50"/>
      <c r="M5" s="59"/>
      <c r="O5" s="35"/>
    </row>
    <row r="6" s="1" customFormat="1" ht="30" customHeight="1" spans="1:15">
      <c r="A6" s="21">
        <v>1</v>
      </c>
      <c r="B6" s="39" t="s">
        <v>125</v>
      </c>
      <c r="C6" s="193" t="s">
        <v>126</v>
      </c>
      <c r="D6" s="186" t="s">
        <v>127</v>
      </c>
      <c r="E6" s="85" t="s">
        <v>128</v>
      </c>
      <c r="F6" s="85">
        <v>1027.2</v>
      </c>
      <c r="G6" s="33" t="s">
        <v>75</v>
      </c>
      <c r="H6" s="195">
        <v>1027.2</v>
      </c>
      <c r="I6" s="199" t="s">
        <v>129</v>
      </c>
      <c r="J6" s="194">
        <v>43191</v>
      </c>
      <c r="K6" s="194">
        <v>43405</v>
      </c>
      <c r="L6" s="85" t="s">
        <v>130</v>
      </c>
      <c r="M6" s="186" t="s">
        <v>131</v>
      </c>
      <c r="O6" s="200"/>
    </row>
    <row r="7" s="1" customFormat="1" ht="30" customHeight="1" spans="1:15">
      <c r="A7" s="21"/>
      <c r="B7" s="45"/>
      <c r="C7" s="85"/>
      <c r="D7" s="186" t="s">
        <v>117</v>
      </c>
      <c r="E7" s="85" t="s">
        <v>128</v>
      </c>
      <c r="F7" s="85">
        <v>302.592</v>
      </c>
      <c r="G7" s="33" t="s">
        <v>75</v>
      </c>
      <c r="H7" s="196">
        <v>302.592</v>
      </c>
      <c r="I7" s="199" t="s">
        <v>132</v>
      </c>
      <c r="J7" s="194">
        <v>43191</v>
      </c>
      <c r="K7" s="194">
        <v>43405</v>
      </c>
      <c r="L7" s="85" t="s">
        <v>130</v>
      </c>
      <c r="M7" s="186" t="s">
        <v>133</v>
      </c>
      <c r="O7" s="200"/>
    </row>
    <row r="8" s="1" customFormat="1" ht="30" customHeight="1" spans="1:15">
      <c r="A8" s="21">
        <v>2</v>
      </c>
      <c r="B8" s="39" t="s">
        <v>134</v>
      </c>
      <c r="C8" s="193" t="s">
        <v>135</v>
      </c>
      <c r="D8" s="186" t="s">
        <v>136</v>
      </c>
      <c r="E8" s="85" t="s">
        <v>128</v>
      </c>
      <c r="F8" s="85">
        <v>210.24</v>
      </c>
      <c r="G8" s="33" t="s">
        <v>75</v>
      </c>
      <c r="H8" s="196">
        <v>210.24</v>
      </c>
      <c r="I8" s="199" t="s">
        <v>137</v>
      </c>
      <c r="J8" s="194">
        <v>43191</v>
      </c>
      <c r="K8" s="194">
        <v>43405</v>
      </c>
      <c r="L8" s="85" t="s">
        <v>130</v>
      </c>
      <c r="M8" s="186" t="s">
        <v>138</v>
      </c>
      <c r="O8" s="200"/>
    </row>
    <row r="9" s="1" customFormat="1" ht="30" customHeight="1" spans="1:15">
      <c r="A9" s="21"/>
      <c r="B9" s="42"/>
      <c r="C9" s="85"/>
      <c r="D9" s="186" t="s">
        <v>139</v>
      </c>
      <c r="E9" s="85" t="s">
        <v>128</v>
      </c>
      <c r="F9" s="85">
        <v>380.544</v>
      </c>
      <c r="G9" s="33" t="s">
        <v>75</v>
      </c>
      <c r="H9" s="196">
        <v>380.544</v>
      </c>
      <c r="I9" s="199" t="s">
        <v>140</v>
      </c>
      <c r="J9" s="194">
        <v>43191</v>
      </c>
      <c r="K9" s="194">
        <v>43405</v>
      </c>
      <c r="L9" s="85" t="s">
        <v>130</v>
      </c>
      <c r="M9" s="186" t="s">
        <v>141</v>
      </c>
      <c r="O9" s="200"/>
    </row>
    <row r="10" s="1" customFormat="1" ht="30" customHeight="1" spans="1:15">
      <c r="A10" s="21"/>
      <c r="B10" s="45"/>
      <c r="C10" s="85"/>
      <c r="D10" s="186" t="s">
        <v>142</v>
      </c>
      <c r="E10" s="85" t="s">
        <v>128</v>
      </c>
      <c r="F10" s="85">
        <v>222.336</v>
      </c>
      <c r="G10" s="33" t="s">
        <v>75</v>
      </c>
      <c r="H10" s="196">
        <v>222.336</v>
      </c>
      <c r="I10" s="199" t="s">
        <v>143</v>
      </c>
      <c r="J10" s="194">
        <v>43191</v>
      </c>
      <c r="K10" s="194">
        <v>43405</v>
      </c>
      <c r="L10" s="85" t="s">
        <v>130</v>
      </c>
      <c r="M10" s="186" t="s">
        <v>144</v>
      </c>
      <c r="O10" s="200"/>
    </row>
    <row r="11" s="1" customFormat="1" ht="30" customHeight="1" spans="1:15">
      <c r="A11" s="21">
        <v>3</v>
      </c>
      <c r="B11" s="34" t="s">
        <v>145</v>
      </c>
      <c r="C11" s="193" t="s">
        <v>146</v>
      </c>
      <c r="D11" s="186" t="s">
        <v>101</v>
      </c>
      <c r="E11" s="85" t="s">
        <v>128</v>
      </c>
      <c r="F11" s="85">
        <v>435.648</v>
      </c>
      <c r="G11" s="33" t="s">
        <v>75</v>
      </c>
      <c r="H11" s="196">
        <v>435.648</v>
      </c>
      <c r="I11" s="85" t="s">
        <v>147</v>
      </c>
      <c r="J11" s="194">
        <v>43191</v>
      </c>
      <c r="K11" s="194">
        <v>43405</v>
      </c>
      <c r="L11" s="85" t="s">
        <v>130</v>
      </c>
      <c r="M11" s="186" t="s">
        <v>148</v>
      </c>
      <c r="O11" s="200"/>
    </row>
    <row r="12" s="1" customFormat="1" ht="30" customHeight="1" spans="1:15">
      <c r="A12" s="21">
        <v>4</v>
      </c>
      <c r="B12" s="39" t="s">
        <v>149</v>
      </c>
      <c r="C12" s="193" t="s">
        <v>150</v>
      </c>
      <c r="D12" s="186" t="s">
        <v>93</v>
      </c>
      <c r="E12" s="85" t="s">
        <v>128</v>
      </c>
      <c r="F12" s="85">
        <v>288</v>
      </c>
      <c r="G12" s="33" t="s">
        <v>75</v>
      </c>
      <c r="H12" s="196">
        <v>288</v>
      </c>
      <c r="I12" s="201" t="s">
        <v>151</v>
      </c>
      <c r="J12" s="194">
        <v>43191</v>
      </c>
      <c r="K12" s="194">
        <v>43405</v>
      </c>
      <c r="L12" s="85" t="s">
        <v>130</v>
      </c>
      <c r="M12" s="186" t="s">
        <v>152</v>
      </c>
      <c r="O12" s="200"/>
    </row>
    <row r="13" s="1" customFormat="1" ht="30" customHeight="1" spans="1:15">
      <c r="A13" s="21"/>
      <c r="B13" s="45"/>
      <c r="C13" s="85"/>
      <c r="D13" s="186" t="s">
        <v>153</v>
      </c>
      <c r="E13" s="85" t="s">
        <v>128</v>
      </c>
      <c r="F13" s="85">
        <v>96</v>
      </c>
      <c r="G13" s="33" t="s">
        <v>75</v>
      </c>
      <c r="H13" s="196">
        <v>96</v>
      </c>
      <c r="I13" s="201" t="s">
        <v>154</v>
      </c>
      <c r="J13" s="194">
        <v>43191</v>
      </c>
      <c r="K13" s="194">
        <v>43405</v>
      </c>
      <c r="L13" s="85" t="s">
        <v>130</v>
      </c>
      <c r="M13" s="186" t="s">
        <v>155</v>
      </c>
      <c r="O13" s="200"/>
    </row>
    <row r="14" s="1" customFormat="1" ht="30" customHeight="1" spans="1:15">
      <c r="A14" s="21">
        <v>5</v>
      </c>
      <c r="B14" s="34" t="s">
        <v>156</v>
      </c>
      <c r="C14" s="193" t="s">
        <v>157</v>
      </c>
      <c r="D14" s="186" t="s">
        <v>122</v>
      </c>
      <c r="E14" s="85" t="s">
        <v>128</v>
      </c>
      <c r="F14" s="85">
        <v>395.328</v>
      </c>
      <c r="G14" s="33" t="s">
        <v>75</v>
      </c>
      <c r="H14" s="196">
        <v>395.328</v>
      </c>
      <c r="I14" s="85" t="s">
        <v>158</v>
      </c>
      <c r="J14" s="194">
        <v>43191</v>
      </c>
      <c r="K14" s="194">
        <v>43405</v>
      </c>
      <c r="L14" s="85" t="s">
        <v>130</v>
      </c>
      <c r="M14" s="186" t="s">
        <v>159</v>
      </c>
      <c r="O14" s="200"/>
    </row>
    <row r="15" s="1" customFormat="1" ht="30" customHeight="1" spans="1:15">
      <c r="A15" s="21">
        <v>6</v>
      </c>
      <c r="B15" s="34" t="s">
        <v>160</v>
      </c>
      <c r="C15" s="193" t="s">
        <v>161</v>
      </c>
      <c r="D15" s="186" t="s">
        <v>109</v>
      </c>
      <c r="E15" s="85" t="s">
        <v>128</v>
      </c>
      <c r="F15" s="85">
        <v>560.832</v>
      </c>
      <c r="G15" s="33" t="s">
        <v>75</v>
      </c>
      <c r="H15" s="197">
        <v>560.832</v>
      </c>
      <c r="I15" s="85" t="s">
        <v>162</v>
      </c>
      <c r="J15" s="194">
        <v>43191</v>
      </c>
      <c r="K15" s="194">
        <v>43405</v>
      </c>
      <c r="L15" s="85" t="s">
        <v>130</v>
      </c>
      <c r="M15" s="186" t="s">
        <v>163</v>
      </c>
      <c r="O15" s="200"/>
    </row>
    <row r="16" s="1" customFormat="1" ht="30" customHeight="1" spans="1:15">
      <c r="A16" s="21">
        <v>7</v>
      </c>
      <c r="B16" s="34" t="s">
        <v>164</v>
      </c>
      <c r="C16" s="193" t="s">
        <v>63</v>
      </c>
      <c r="D16" s="186" t="s">
        <v>165</v>
      </c>
      <c r="E16" s="85" t="s">
        <v>128</v>
      </c>
      <c r="F16" s="85">
        <v>192</v>
      </c>
      <c r="G16" s="33" t="s">
        <v>75</v>
      </c>
      <c r="H16" s="197">
        <v>192</v>
      </c>
      <c r="I16" s="85" t="s">
        <v>166</v>
      </c>
      <c r="J16" s="194">
        <v>43191</v>
      </c>
      <c r="K16" s="194">
        <v>43405</v>
      </c>
      <c r="L16" s="85" t="s">
        <v>130</v>
      </c>
      <c r="M16" s="186" t="s">
        <v>167</v>
      </c>
      <c r="O16" s="200"/>
    </row>
    <row r="17" s="1" customFormat="1" ht="30" customHeight="1" spans="1:15">
      <c r="A17" s="21"/>
      <c r="B17" s="34"/>
      <c r="C17" s="85"/>
      <c r="D17" s="186" t="s">
        <v>127</v>
      </c>
      <c r="E17" s="85" t="s">
        <v>128</v>
      </c>
      <c r="F17" s="85">
        <v>76.8</v>
      </c>
      <c r="G17" s="33" t="s">
        <v>75</v>
      </c>
      <c r="H17" s="196">
        <v>76.8</v>
      </c>
      <c r="I17" s="85" t="s">
        <v>168</v>
      </c>
      <c r="J17" s="194">
        <v>43191</v>
      </c>
      <c r="K17" s="194">
        <v>43405</v>
      </c>
      <c r="L17" s="85" t="s">
        <v>130</v>
      </c>
      <c r="M17" s="186" t="s">
        <v>169</v>
      </c>
      <c r="O17" s="200"/>
    </row>
    <row r="18" s="1" customFormat="1" ht="30" customHeight="1" spans="1:15">
      <c r="A18" s="21"/>
      <c r="B18" s="34"/>
      <c r="C18" s="85"/>
      <c r="D18" s="186" t="s">
        <v>153</v>
      </c>
      <c r="E18" s="85" t="s">
        <v>128</v>
      </c>
      <c r="F18" s="85">
        <v>320.256</v>
      </c>
      <c r="G18" s="33" t="s">
        <v>75</v>
      </c>
      <c r="H18" s="86">
        <v>320.256</v>
      </c>
      <c r="I18" s="85" t="s">
        <v>170</v>
      </c>
      <c r="J18" s="194">
        <v>43191</v>
      </c>
      <c r="K18" s="194">
        <v>43405</v>
      </c>
      <c r="L18" s="85" t="s">
        <v>130</v>
      </c>
      <c r="M18" s="186" t="s">
        <v>171</v>
      </c>
      <c r="O18" s="200"/>
    </row>
    <row r="19" s="1" customFormat="1" ht="42.75" customHeight="1" spans="1:15">
      <c r="A19" s="85">
        <v>8</v>
      </c>
      <c r="B19" s="34" t="s">
        <v>172</v>
      </c>
      <c r="C19" s="193" t="s">
        <v>173</v>
      </c>
      <c r="D19" s="186" t="s">
        <v>174</v>
      </c>
      <c r="E19" s="85" t="s">
        <v>128</v>
      </c>
      <c r="F19" s="85">
        <v>212.736</v>
      </c>
      <c r="G19" s="33" t="s">
        <v>75</v>
      </c>
      <c r="H19" s="86">
        <v>212.736</v>
      </c>
      <c r="I19" s="85" t="s">
        <v>175</v>
      </c>
      <c r="J19" s="194">
        <v>43191</v>
      </c>
      <c r="K19" s="194">
        <v>43405</v>
      </c>
      <c r="L19" s="85" t="s">
        <v>130</v>
      </c>
      <c r="M19" s="186" t="s">
        <v>176</v>
      </c>
      <c r="O19" s="200"/>
    </row>
    <row r="20" s="1" customFormat="1" ht="30" customHeight="1" spans="1:15">
      <c r="A20" s="85">
        <v>9</v>
      </c>
      <c r="B20" s="34" t="s">
        <v>177</v>
      </c>
      <c r="C20" s="193" t="s">
        <v>178</v>
      </c>
      <c r="D20" s="186" t="s">
        <v>109</v>
      </c>
      <c r="E20" s="85" t="s">
        <v>128</v>
      </c>
      <c r="F20" s="85">
        <v>97.728</v>
      </c>
      <c r="G20" s="33" t="s">
        <v>75</v>
      </c>
      <c r="H20" s="86">
        <v>97.728</v>
      </c>
      <c r="I20" s="85" t="s">
        <v>179</v>
      </c>
      <c r="J20" s="194">
        <v>43191</v>
      </c>
      <c r="K20" s="194">
        <v>43405</v>
      </c>
      <c r="L20" s="85" t="s">
        <v>130</v>
      </c>
      <c r="M20" s="186" t="s">
        <v>180</v>
      </c>
      <c r="O20" s="200"/>
    </row>
    <row r="21" s="1" customFormat="1" ht="42.75" customHeight="1" spans="1:15">
      <c r="A21" s="85">
        <v>10</v>
      </c>
      <c r="B21" s="34" t="s">
        <v>181</v>
      </c>
      <c r="C21" s="193" t="s">
        <v>182</v>
      </c>
      <c r="D21" s="186" t="s">
        <v>93</v>
      </c>
      <c r="E21" s="85" t="s">
        <v>128</v>
      </c>
      <c r="F21" s="85">
        <v>421.248</v>
      </c>
      <c r="G21" s="33" t="s">
        <v>75</v>
      </c>
      <c r="H21" s="86">
        <v>421.248</v>
      </c>
      <c r="I21" s="85" t="s">
        <v>183</v>
      </c>
      <c r="J21" s="194">
        <v>43191</v>
      </c>
      <c r="K21" s="194">
        <v>43405</v>
      </c>
      <c r="L21" s="85" t="s">
        <v>130</v>
      </c>
      <c r="M21" s="186" t="s">
        <v>184</v>
      </c>
      <c r="O21" s="200"/>
    </row>
    <row r="22" s="1" customFormat="1" ht="30" customHeight="1" spans="1:15">
      <c r="A22" s="85">
        <v>11</v>
      </c>
      <c r="B22" s="39" t="s">
        <v>185</v>
      </c>
      <c r="C22" s="85" t="s">
        <v>186</v>
      </c>
      <c r="D22" s="186" t="s">
        <v>153</v>
      </c>
      <c r="E22" s="85" t="s">
        <v>128</v>
      </c>
      <c r="F22" s="85">
        <v>384.96</v>
      </c>
      <c r="G22" s="33" t="s">
        <v>75</v>
      </c>
      <c r="H22" s="86">
        <v>384.96</v>
      </c>
      <c r="I22" s="201" t="s">
        <v>187</v>
      </c>
      <c r="J22" s="194">
        <v>43191</v>
      </c>
      <c r="K22" s="194">
        <v>43405</v>
      </c>
      <c r="L22" s="85" t="s">
        <v>130</v>
      </c>
      <c r="M22" s="186" t="s">
        <v>188</v>
      </c>
      <c r="O22" s="200"/>
    </row>
    <row r="23" s="1" customFormat="1" ht="30" customHeight="1" spans="1:15">
      <c r="A23" s="85"/>
      <c r="B23" s="45"/>
      <c r="C23" s="85"/>
      <c r="D23" s="186" t="s">
        <v>189</v>
      </c>
      <c r="E23" s="85" t="s">
        <v>128</v>
      </c>
      <c r="F23" s="85">
        <v>410.304</v>
      </c>
      <c r="G23" s="33" t="s">
        <v>75</v>
      </c>
      <c r="H23" s="86">
        <v>410.304</v>
      </c>
      <c r="I23" s="201" t="s">
        <v>190</v>
      </c>
      <c r="J23" s="194">
        <v>43191</v>
      </c>
      <c r="K23" s="194">
        <v>43405</v>
      </c>
      <c r="L23" s="85" t="s">
        <v>130</v>
      </c>
      <c r="M23" s="186" t="s">
        <v>191</v>
      </c>
      <c r="O23" s="200"/>
    </row>
    <row r="24" s="1" customFormat="1" ht="30" customHeight="1" spans="1:15">
      <c r="A24" s="85">
        <v>12</v>
      </c>
      <c r="B24" s="39" t="s">
        <v>192</v>
      </c>
      <c r="C24" s="193" t="s">
        <v>193</v>
      </c>
      <c r="D24" s="186" t="s">
        <v>101</v>
      </c>
      <c r="E24" s="85" t="s">
        <v>128</v>
      </c>
      <c r="F24" s="85">
        <v>126.912</v>
      </c>
      <c r="G24" s="33" t="s">
        <v>75</v>
      </c>
      <c r="H24" s="86">
        <v>126.912</v>
      </c>
      <c r="I24" s="85" t="s">
        <v>194</v>
      </c>
      <c r="J24" s="194">
        <v>43191</v>
      </c>
      <c r="K24" s="194">
        <v>43405</v>
      </c>
      <c r="L24" s="85" t="s">
        <v>130</v>
      </c>
      <c r="M24" s="186" t="s">
        <v>195</v>
      </c>
      <c r="O24" s="200"/>
    </row>
    <row r="25" s="1" customFormat="1" ht="30" customHeight="1" spans="1:15">
      <c r="A25" s="85"/>
      <c r="B25" s="45"/>
      <c r="C25" s="85"/>
      <c r="D25" s="186" t="s">
        <v>97</v>
      </c>
      <c r="E25" s="85" t="s">
        <v>128</v>
      </c>
      <c r="F25" s="85">
        <v>385.536</v>
      </c>
      <c r="G25" s="33" t="s">
        <v>75</v>
      </c>
      <c r="H25" s="86">
        <v>385.536</v>
      </c>
      <c r="I25" s="85" t="s">
        <v>196</v>
      </c>
      <c r="J25" s="194">
        <v>43191</v>
      </c>
      <c r="K25" s="194">
        <v>43405</v>
      </c>
      <c r="L25" s="85" t="s">
        <v>130</v>
      </c>
      <c r="M25" s="186" t="s">
        <v>197</v>
      </c>
      <c r="O25" s="200"/>
    </row>
    <row r="26" s="1" customFormat="1" ht="30" customHeight="1" spans="1:15">
      <c r="A26" s="85">
        <v>13</v>
      </c>
      <c r="B26" s="34" t="s">
        <v>198</v>
      </c>
      <c r="C26" s="186" t="s">
        <v>199</v>
      </c>
      <c r="D26" s="186" t="s">
        <v>153</v>
      </c>
      <c r="E26" s="85" t="s">
        <v>128</v>
      </c>
      <c r="F26" s="186">
        <v>187.2</v>
      </c>
      <c r="G26" s="33" t="s">
        <v>75</v>
      </c>
      <c r="H26" s="86">
        <v>187.2</v>
      </c>
      <c r="I26" s="186" t="s">
        <v>200</v>
      </c>
      <c r="J26" s="194">
        <v>43191</v>
      </c>
      <c r="K26" s="194">
        <v>43405</v>
      </c>
      <c r="L26" s="186" t="s">
        <v>201</v>
      </c>
      <c r="M26" s="186" t="s">
        <v>202</v>
      </c>
      <c r="O26" s="202"/>
    </row>
    <row r="27" s="1" customFormat="1" ht="30" customHeight="1" spans="1:15">
      <c r="A27" s="85"/>
      <c r="B27" s="34"/>
      <c r="C27" s="186"/>
      <c r="D27" s="186" t="s">
        <v>109</v>
      </c>
      <c r="E27" s="85" t="s">
        <v>128</v>
      </c>
      <c r="F27" s="186">
        <v>68.928</v>
      </c>
      <c r="G27" s="33" t="s">
        <v>75</v>
      </c>
      <c r="H27" s="86">
        <v>68.928</v>
      </c>
      <c r="I27" s="186" t="s">
        <v>203</v>
      </c>
      <c r="J27" s="194">
        <v>43191</v>
      </c>
      <c r="K27" s="194">
        <v>43405</v>
      </c>
      <c r="L27" s="186" t="s">
        <v>201</v>
      </c>
      <c r="M27" s="186" t="s">
        <v>204</v>
      </c>
      <c r="O27" s="202"/>
    </row>
    <row r="28" s="1" customFormat="1" ht="45" customHeight="1" spans="1:15">
      <c r="A28" s="85">
        <v>14</v>
      </c>
      <c r="B28" s="34" t="s">
        <v>205</v>
      </c>
      <c r="C28" s="85" t="s">
        <v>206</v>
      </c>
      <c r="D28" s="186" t="s">
        <v>113</v>
      </c>
      <c r="E28" s="85" t="s">
        <v>128</v>
      </c>
      <c r="F28" s="85">
        <v>384</v>
      </c>
      <c r="G28" s="33" t="s">
        <v>75</v>
      </c>
      <c r="H28" s="86">
        <v>384</v>
      </c>
      <c r="I28" s="85" t="s">
        <v>207</v>
      </c>
      <c r="J28" s="194">
        <v>43191</v>
      </c>
      <c r="K28" s="194">
        <v>43405</v>
      </c>
      <c r="L28" s="85" t="s">
        <v>130</v>
      </c>
      <c r="M28" s="186" t="s">
        <v>208</v>
      </c>
      <c r="O28" s="200"/>
    </row>
    <row r="29" s="1" customFormat="1" ht="30" customHeight="1" spans="1:15">
      <c r="A29" s="85">
        <v>15</v>
      </c>
      <c r="B29" s="34" t="s">
        <v>209</v>
      </c>
      <c r="C29" s="85" t="s">
        <v>210</v>
      </c>
      <c r="D29" s="186" t="s">
        <v>211</v>
      </c>
      <c r="E29" s="85" t="s">
        <v>128</v>
      </c>
      <c r="F29" s="85">
        <v>153.984</v>
      </c>
      <c r="G29" s="33" t="s">
        <v>75</v>
      </c>
      <c r="H29" s="86">
        <v>153.984</v>
      </c>
      <c r="I29" s="85" t="s">
        <v>212</v>
      </c>
      <c r="J29" s="194">
        <v>43191</v>
      </c>
      <c r="K29" s="194">
        <v>43405</v>
      </c>
      <c r="L29" s="85" t="s">
        <v>130</v>
      </c>
      <c r="M29" s="186" t="s">
        <v>213</v>
      </c>
      <c r="O29" s="200"/>
    </row>
    <row r="30" s="1" customFormat="1" ht="46" customHeight="1" spans="1:15">
      <c r="A30" s="85">
        <v>16</v>
      </c>
      <c r="B30" s="34" t="s">
        <v>214</v>
      </c>
      <c r="C30" s="193" t="s">
        <v>215</v>
      </c>
      <c r="D30" s="186" t="s">
        <v>122</v>
      </c>
      <c r="E30" s="85" t="s">
        <v>128</v>
      </c>
      <c r="F30" s="85">
        <v>87.552</v>
      </c>
      <c r="G30" s="33" t="s">
        <v>75</v>
      </c>
      <c r="H30" s="86">
        <v>87.552</v>
      </c>
      <c r="I30" s="85" t="s">
        <v>216</v>
      </c>
      <c r="J30" s="194">
        <v>43191</v>
      </c>
      <c r="K30" s="194">
        <v>43405</v>
      </c>
      <c r="L30" s="85" t="s">
        <v>130</v>
      </c>
      <c r="M30" s="186" t="s">
        <v>217</v>
      </c>
      <c r="O30" s="200"/>
    </row>
    <row r="31" s="1" customFormat="1" ht="30" customHeight="1" spans="1:15">
      <c r="A31" s="85">
        <v>17</v>
      </c>
      <c r="B31" s="34" t="s">
        <v>218</v>
      </c>
      <c r="C31" s="85" t="s">
        <v>219</v>
      </c>
      <c r="D31" s="186" t="s">
        <v>122</v>
      </c>
      <c r="E31" s="85" t="s">
        <v>128</v>
      </c>
      <c r="F31" s="85">
        <v>196.224</v>
      </c>
      <c r="G31" s="33" t="s">
        <v>75</v>
      </c>
      <c r="H31" s="86">
        <v>196.224</v>
      </c>
      <c r="I31" s="85" t="s">
        <v>220</v>
      </c>
      <c r="J31" s="194">
        <v>43191</v>
      </c>
      <c r="K31" s="194">
        <v>43405</v>
      </c>
      <c r="L31" s="85" t="s">
        <v>130</v>
      </c>
      <c r="M31" s="186" t="s">
        <v>221</v>
      </c>
      <c r="O31" s="200"/>
    </row>
    <row r="32" s="1" customFormat="1" ht="30" customHeight="1" spans="1:15">
      <c r="A32" s="85">
        <v>18</v>
      </c>
      <c r="B32" s="34" t="s">
        <v>222</v>
      </c>
      <c r="C32" s="85" t="s">
        <v>223</v>
      </c>
      <c r="D32" s="186" t="s">
        <v>122</v>
      </c>
      <c r="E32" s="85" t="s">
        <v>128</v>
      </c>
      <c r="F32" s="85">
        <v>194.304</v>
      </c>
      <c r="G32" s="33" t="s">
        <v>75</v>
      </c>
      <c r="H32" s="86">
        <v>194.304</v>
      </c>
      <c r="I32" s="85" t="s">
        <v>166</v>
      </c>
      <c r="J32" s="194">
        <v>43191</v>
      </c>
      <c r="K32" s="194">
        <v>43405</v>
      </c>
      <c r="L32" s="85" t="s">
        <v>130</v>
      </c>
      <c r="M32" s="186" t="s">
        <v>224</v>
      </c>
      <c r="O32" s="200"/>
    </row>
    <row r="33" s="1" customFormat="1" ht="36.75" customHeight="1" spans="1:15">
      <c r="A33" s="85">
        <v>19</v>
      </c>
      <c r="B33" s="34" t="s">
        <v>225</v>
      </c>
      <c r="C33" s="85" t="s">
        <v>226</v>
      </c>
      <c r="D33" s="186" t="s">
        <v>174</v>
      </c>
      <c r="E33" s="85" t="s">
        <v>128</v>
      </c>
      <c r="F33" s="85">
        <v>209.472</v>
      </c>
      <c r="G33" s="33" t="s">
        <v>75</v>
      </c>
      <c r="H33" s="86">
        <v>209.472</v>
      </c>
      <c r="I33" s="85" t="s">
        <v>227</v>
      </c>
      <c r="J33" s="194">
        <v>43191</v>
      </c>
      <c r="K33" s="194">
        <v>43405</v>
      </c>
      <c r="L33" s="85" t="s">
        <v>130</v>
      </c>
      <c r="M33" s="186" t="s">
        <v>228</v>
      </c>
      <c r="O33" s="200"/>
    </row>
    <row r="34" s="1" customFormat="1" ht="30" customHeight="1" spans="1:15">
      <c r="A34" s="85">
        <v>20</v>
      </c>
      <c r="B34" s="34" t="s">
        <v>229</v>
      </c>
      <c r="C34" s="85" t="s">
        <v>230</v>
      </c>
      <c r="D34" s="186" t="s">
        <v>174</v>
      </c>
      <c r="E34" s="85" t="s">
        <v>128</v>
      </c>
      <c r="F34" s="85">
        <v>185.28</v>
      </c>
      <c r="G34" s="33" t="s">
        <v>75</v>
      </c>
      <c r="H34" s="86">
        <v>185.28</v>
      </c>
      <c r="I34" s="85" t="s">
        <v>231</v>
      </c>
      <c r="J34" s="194">
        <v>43191</v>
      </c>
      <c r="K34" s="194">
        <v>43405</v>
      </c>
      <c r="L34" s="85" t="s">
        <v>130</v>
      </c>
      <c r="M34" s="186" t="s">
        <v>232</v>
      </c>
      <c r="O34" s="200"/>
    </row>
    <row r="35" s="1" customFormat="1" ht="30" customHeight="1" spans="1:15">
      <c r="A35" s="85">
        <v>21</v>
      </c>
      <c r="B35" s="39" t="s">
        <v>233</v>
      </c>
      <c r="C35" s="193" t="s">
        <v>234</v>
      </c>
      <c r="D35" s="186" t="s">
        <v>101</v>
      </c>
      <c r="E35" s="85" t="s">
        <v>128</v>
      </c>
      <c r="F35" s="85">
        <v>96.96</v>
      </c>
      <c r="G35" s="33" t="s">
        <v>75</v>
      </c>
      <c r="H35" s="86">
        <v>96.96</v>
      </c>
      <c r="I35" s="201" t="s">
        <v>235</v>
      </c>
      <c r="J35" s="194">
        <v>43191</v>
      </c>
      <c r="K35" s="194">
        <v>43405</v>
      </c>
      <c r="L35" s="85" t="s">
        <v>130</v>
      </c>
      <c r="M35" s="186" t="s">
        <v>236</v>
      </c>
      <c r="O35" s="200"/>
    </row>
    <row r="36" s="1" customFormat="1" ht="30" customHeight="1" spans="1:15">
      <c r="A36" s="85"/>
      <c r="B36" s="45"/>
      <c r="C36" s="85"/>
      <c r="D36" s="186" t="s">
        <v>113</v>
      </c>
      <c r="E36" s="85" t="s">
        <v>128</v>
      </c>
      <c r="F36" s="85">
        <v>172.8</v>
      </c>
      <c r="G36" s="33" t="s">
        <v>75</v>
      </c>
      <c r="H36" s="86">
        <v>172.8</v>
      </c>
      <c r="I36" s="201" t="s">
        <v>237</v>
      </c>
      <c r="J36" s="194">
        <v>43191</v>
      </c>
      <c r="K36" s="194">
        <v>43405</v>
      </c>
      <c r="L36" s="85" t="s">
        <v>130</v>
      </c>
      <c r="M36" s="186" t="s">
        <v>238</v>
      </c>
      <c r="O36" s="200"/>
    </row>
    <row r="37" s="1" customFormat="1" ht="30" customHeight="1" spans="1:15">
      <c r="A37" s="85">
        <v>22</v>
      </c>
      <c r="B37" s="34" t="s">
        <v>239</v>
      </c>
      <c r="C37" s="193" t="s">
        <v>240</v>
      </c>
      <c r="D37" s="186" t="s">
        <v>139</v>
      </c>
      <c r="E37" s="85" t="s">
        <v>128</v>
      </c>
      <c r="F37" s="85">
        <v>368.832</v>
      </c>
      <c r="G37" s="33" t="s">
        <v>75</v>
      </c>
      <c r="H37" s="86">
        <v>368.832</v>
      </c>
      <c r="I37" s="85" t="s">
        <v>241</v>
      </c>
      <c r="J37" s="194">
        <v>43191</v>
      </c>
      <c r="K37" s="194">
        <v>43405</v>
      </c>
      <c r="L37" s="85" t="s">
        <v>130</v>
      </c>
      <c r="M37" s="186" t="s">
        <v>242</v>
      </c>
      <c r="O37" s="200"/>
    </row>
    <row r="38" s="1" customFormat="1" ht="30" customHeight="1" spans="1:15">
      <c r="A38" s="85">
        <v>23</v>
      </c>
      <c r="B38" s="34" t="s">
        <v>243</v>
      </c>
      <c r="C38" s="85" t="s">
        <v>244</v>
      </c>
      <c r="D38" s="186" t="s">
        <v>101</v>
      </c>
      <c r="E38" s="85" t="s">
        <v>128</v>
      </c>
      <c r="F38" s="85">
        <v>80.832</v>
      </c>
      <c r="G38" s="33" t="s">
        <v>75</v>
      </c>
      <c r="H38" s="86">
        <v>80.832</v>
      </c>
      <c r="I38" s="85" t="s">
        <v>245</v>
      </c>
      <c r="J38" s="194">
        <v>43191</v>
      </c>
      <c r="K38" s="194">
        <v>43405</v>
      </c>
      <c r="L38" s="85" t="s">
        <v>130</v>
      </c>
      <c r="M38" s="186" t="s">
        <v>246</v>
      </c>
      <c r="O38" s="200"/>
    </row>
    <row r="39" s="1" customFormat="1" ht="30" customHeight="1" spans="1:15">
      <c r="A39" s="85">
        <v>24</v>
      </c>
      <c r="B39" s="34" t="s">
        <v>247</v>
      </c>
      <c r="C39" s="198" t="s">
        <v>248</v>
      </c>
      <c r="D39" s="186" t="s">
        <v>117</v>
      </c>
      <c r="E39" s="85" t="s">
        <v>128</v>
      </c>
      <c r="F39" s="85">
        <v>227.136</v>
      </c>
      <c r="G39" s="33" t="s">
        <v>75</v>
      </c>
      <c r="H39" s="86">
        <v>227.136</v>
      </c>
      <c r="I39" s="85" t="s">
        <v>249</v>
      </c>
      <c r="J39" s="194">
        <v>43191</v>
      </c>
      <c r="K39" s="194">
        <v>43405</v>
      </c>
      <c r="L39" s="85" t="s">
        <v>130</v>
      </c>
      <c r="M39" s="186" t="s">
        <v>250</v>
      </c>
      <c r="O39" s="200"/>
    </row>
    <row r="40" s="1" customFormat="1" ht="45" customHeight="1" spans="1:15">
      <c r="A40" s="85">
        <v>25</v>
      </c>
      <c r="B40" s="34" t="s">
        <v>251</v>
      </c>
      <c r="C40" s="85" t="s">
        <v>252</v>
      </c>
      <c r="D40" s="186" t="s">
        <v>93</v>
      </c>
      <c r="E40" s="85" t="s">
        <v>128</v>
      </c>
      <c r="F40" s="85">
        <v>195.456</v>
      </c>
      <c r="G40" s="33" t="s">
        <v>75</v>
      </c>
      <c r="H40" s="86">
        <v>195.456</v>
      </c>
      <c r="I40" s="85" t="s">
        <v>253</v>
      </c>
      <c r="J40" s="194">
        <v>43191</v>
      </c>
      <c r="K40" s="194">
        <v>43405</v>
      </c>
      <c r="L40" s="85" t="s">
        <v>130</v>
      </c>
      <c r="M40" s="186" t="s">
        <v>254</v>
      </c>
      <c r="O40" s="200"/>
    </row>
    <row r="41" s="1" customFormat="1" ht="30" customHeight="1" spans="1:15">
      <c r="A41" s="85">
        <v>26</v>
      </c>
      <c r="B41" s="34" t="s">
        <v>255</v>
      </c>
      <c r="C41" s="193" t="s">
        <v>256</v>
      </c>
      <c r="D41" s="186" t="s">
        <v>153</v>
      </c>
      <c r="E41" s="85" t="s">
        <v>128</v>
      </c>
      <c r="F41" s="85">
        <v>192</v>
      </c>
      <c r="G41" s="33" t="s">
        <v>75</v>
      </c>
      <c r="H41" s="86">
        <v>192</v>
      </c>
      <c r="I41" s="85" t="s">
        <v>166</v>
      </c>
      <c r="J41" s="194">
        <v>43191</v>
      </c>
      <c r="K41" s="194">
        <v>43405</v>
      </c>
      <c r="L41" s="85" t="s">
        <v>130</v>
      </c>
      <c r="M41" s="186" t="s">
        <v>257</v>
      </c>
      <c r="O41" s="200"/>
    </row>
    <row r="42" s="1" customFormat="1" ht="41.25" customHeight="1" spans="1:15">
      <c r="A42" s="85">
        <v>27</v>
      </c>
      <c r="B42" s="34" t="s">
        <v>258</v>
      </c>
      <c r="C42" s="85" t="s">
        <v>259</v>
      </c>
      <c r="D42" s="186" t="s">
        <v>139</v>
      </c>
      <c r="E42" s="85" t="s">
        <v>128</v>
      </c>
      <c r="F42" s="85">
        <v>164.352</v>
      </c>
      <c r="G42" s="33" t="s">
        <v>75</v>
      </c>
      <c r="H42" s="86">
        <v>164.352</v>
      </c>
      <c r="I42" s="85" t="s">
        <v>260</v>
      </c>
      <c r="J42" s="194">
        <v>43191</v>
      </c>
      <c r="K42" s="194">
        <v>43405</v>
      </c>
      <c r="L42" s="85" t="s">
        <v>130</v>
      </c>
      <c r="M42" s="203" t="s">
        <v>261</v>
      </c>
      <c r="O42" s="202"/>
    </row>
    <row r="43" s="1" customFormat="1" ht="30" customHeight="1" spans="1:15">
      <c r="A43" s="85">
        <v>28</v>
      </c>
      <c r="B43" s="34" t="s">
        <v>262</v>
      </c>
      <c r="C43" s="85" t="s">
        <v>263</v>
      </c>
      <c r="D43" s="186" t="s">
        <v>127</v>
      </c>
      <c r="E43" s="85" t="s">
        <v>128</v>
      </c>
      <c r="F43" s="85">
        <v>111.36</v>
      </c>
      <c r="G43" s="33" t="s">
        <v>75</v>
      </c>
      <c r="H43" s="86">
        <v>111.36</v>
      </c>
      <c r="I43" s="85" t="s">
        <v>264</v>
      </c>
      <c r="J43" s="194">
        <v>43191</v>
      </c>
      <c r="K43" s="194">
        <v>43405</v>
      </c>
      <c r="L43" s="85" t="s">
        <v>130</v>
      </c>
      <c r="M43" s="203" t="s">
        <v>265</v>
      </c>
      <c r="O43" s="202"/>
    </row>
    <row r="44" s="1" customFormat="1" ht="30" customHeight="1" spans="1:15">
      <c r="A44" s="85">
        <v>29</v>
      </c>
      <c r="B44" s="34" t="s">
        <v>266</v>
      </c>
      <c r="C44" s="85" t="s">
        <v>267</v>
      </c>
      <c r="D44" s="186" t="s">
        <v>93</v>
      </c>
      <c r="E44" s="85" t="s">
        <v>128</v>
      </c>
      <c r="F44" s="85">
        <v>142.848</v>
      </c>
      <c r="G44" s="33" t="s">
        <v>75</v>
      </c>
      <c r="H44" s="86">
        <v>142.848</v>
      </c>
      <c r="I44" s="85" t="s">
        <v>268</v>
      </c>
      <c r="J44" s="194">
        <v>43191</v>
      </c>
      <c r="K44" s="194">
        <v>43405</v>
      </c>
      <c r="L44" s="85" t="s">
        <v>130</v>
      </c>
      <c r="M44" s="108" t="s">
        <v>269</v>
      </c>
      <c r="O44" s="204"/>
    </row>
    <row r="45" s="1" customFormat="1" ht="30" customHeight="1" spans="1:15">
      <c r="A45" s="85">
        <v>30</v>
      </c>
      <c r="B45" s="34" t="s">
        <v>270</v>
      </c>
      <c r="C45" s="85" t="s">
        <v>271</v>
      </c>
      <c r="D45" s="186" t="s">
        <v>165</v>
      </c>
      <c r="E45" s="85" t="s">
        <v>128</v>
      </c>
      <c r="F45" s="85">
        <v>91.392</v>
      </c>
      <c r="G45" s="33" t="s">
        <v>75</v>
      </c>
      <c r="H45" s="86">
        <v>91.392</v>
      </c>
      <c r="I45" s="85" t="s">
        <v>272</v>
      </c>
      <c r="J45" s="194">
        <v>43191</v>
      </c>
      <c r="K45" s="194">
        <v>43405</v>
      </c>
      <c r="L45" s="85" t="s">
        <v>130</v>
      </c>
      <c r="M45" s="108" t="s">
        <v>273</v>
      </c>
      <c r="O45" s="204"/>
    </row>
    <row r="46" s="1" customFormat="1" ht="30" customHeight="1" spans="1:15">
      <c r="A46" s="85">
        <v>31</v>
      </c>
      <c r="B46" s="34" t="s">
        <v>274</v>
      </c>
      <c r="C46" s="186" t="s">
        <v>275</v>
      </c>
      <c r="D46" s="186" t="s">
        <v>122</v>
      </c>
      <c r="E46" s="85" t="s">
        <v>128</v>
      </c>
      <c r="F46" s="85">
        <v>53.568</v>
      </c>
      <c r="G46" s="33" t="s">
        <v>75</v>
      </c>
      <c r="H46" s="86">
        <v>53.568</v>
      </c>
      <c r="I46" s="85" t="s">
        <v>276</v>
      </c>
      <c r="J46" s="194">
        <v>43191</v>
      </c>
      <c r="K46" s="194">
        <v>43405</v>
      </c>
      <c r="L46" s="85" t="s">
        <v>130</v>
      </c>
      <c r="M46" s="108" t="s">
        <v>277</v>
      </c>
      <c r="O46" s="204"/>
    </row>
    <row r="47" s="1" customFormat="1" spans="15:15">
      <c r="O47" s="35"/>
    </row>
    <row r="48" s="1" customFormat="1" spans="15:15">
      <c r="O48" s="35"/>
    </row>
    <row r="49" s="1" customFormat="1" spans="15:15">
      <c r="O49" s="35"/>
    </row>
    <row r="50" s="1" customFormat="1" spans="15:15">
      <c r="O50" s="35"/>
    </row>
    <row r="51" s="1" customFormat="1" spans="15:15">
      <c r="O51" s="35"/>
    </row>
    <row r="52" s="1" customFormat="1" spans="15:15">
      <c r="O52" s="35"/>
    </row>
    <row r="53" s="1" customFormat="1" spans="15:15">
      <c r="O53" s="35"/>
    </row>
  </sheetData>
  <mergeCells count="44">
    <mergeCell ref="A1:M1"/>
    <mergeCell ref="A2:M2"/>
    <mergeCell ref="G3:H3"/>
    <mergeCell ref="J3:K3"/>
    <mergeCell ref="L3:M3"/>
    <mergeCell ref="A3:A4"/>
    <mergeCell ref="A6:A7"/>
    <mergeCell ref="A8:A10"/>
    <mergeCell ref="A12:A13"/>
    <mergeCell ref="A16:A18"/>
    <mergeCell ref="A22:A23"/>
    <mergeCell ref="A24:A25"/>
    <mergeCell ref="A26:A27"/>
    <mergeCell ref="A35:A36"/>
    <mergeCell ref="B3:B4"/>
    <mergeCell ref="B6:B7"/>
    <mergeCell ref="B8:B10"/>
    <mergeCell ref="B12:B13"/>
    <mergeCell ref="B16:B18"/>
    <mergeCell ref="B22:B23"/>
    <mergeCell ref="B24:B25"/>
    <mergeCell ref="B26:B27"/>
    <mergeCell ref="B35:B36"/>
    <mergeCell ref="C3:C4"/>
    <mergeCell ref="C6:C7"/>
    <mergeCell ref="C8:C10"/>
    <mergeCell ref="C12:C13"/>
    <mergeCell ref="C16:C18"/>
    <mergeCell ref="C22:C23"/>
    <mergeCell ref="C24:C25"/>
    <mergeCell ref="C26:C27"/>
    <mergeCell ref="C35:C36"/>
    <mergeCell ref="D3:D4"/>
    <mergeCell ref="E3:E4"/>
    <mergeCell ref="F3:F4"/>
    <mergeCell ref="I3:I4"/>
    <mergeCell ref="O6:O7"/>
    <mergeCell ref="O8:O10"/>
    <mergeCell ref="O12:O13"/>
    <mergeCell ref="O16:O18"/>
    <mergeCell ref="O22:O23"/>
    <mergeCell ref="O24:O25"/>
    <mergeCell ref="O26:O27"/>
    <mergeCell ref="O35:O36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6" workbookViewId="0">
      <selection activeCell="C17" sqref="C17"/>
    </sheetView>
  </sheetViews>
  <sheetFormatPr defaultColWidth="9" defaultRowHeight="14.4"/>
  <cols>
    <col min="1" max="1" width="4.87962962962963" style="1" customWidth="1"/>
    <col min="2" max="2" width="10" style="1" customWidth="1"/>
    <col min="3" max="3" width="26.037037037037" style="1" customWidth="1"/>
    <col min="4" max="4" width="9" style="1" customWidth="1"/>
    <col min="5" max="5" width="16.8796296296296" style="1" customWidth="1"/>
    <col min="6" max="6" width="7.55555555555556" style="1" customWidth="1"/>
    <col min="7" max="7" width="10.25" style="1" customWidth="1"/>
    <col min="8" max="8" width="8.11111111111111" style="1" customWidth="1"/>
    <col min="9" max="9" width="13.3796296296296" style="1" customWidth="1"/>
    <col min="10" max="10" width="9.87962962962963" style="1" customWidth="1"/>
    <col min="11" max="11" width="10.5" style="1" customWidth="1"/>
    <col min="12" max="12" width="6.60185185185185" style="1" customWidth="1"/>
    <col min="13" max="13" width="10" style="1" customWidth="1"/>
    <col min="14" max="16384" width="9" style="1"/>
  </cols>
  <sheetData>
    <row r="1" ht="36.75" customHeight="1" spans="1:13">
      <c r="A1" s="49" t="s">
        <v>278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ht="21.75" customHeight="1" spans="1:12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ht="60.75" customHeight="1" spans="1:13">
      <c r="A4" s="4"/>
      <c r="B4" s="4"/>
      <c r="C4" s="4"/>
      <c r="D4" s="4"/>
      <c r="E4" s="4"/>
      <c r="F4" s="4"/>
      <c r="G4" s="7" t="s">
        <v>26</v>
      </c>
      <c r="H4" s="7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ht="32.25" customHeight="1" spans="1:13">
      <c r="A5" s="32"/>
      <c r="B5" s="34" t="s">
        <v>73</v>
      </c>
      <c r="C5" s="50"/>
      <c r="D5" s="50"/>
      <c r="E5" s="50"/>
      <c r="F5" s="50">
        <v>173.72</v>
      </c>
      <c r="G5" s="51" t="s">
        <v>75</v>
      </c>
      <c r="H5" s="50">
        <v>173.72</v>
      </c>
      <c r="I5" s="32"/>
      <c r="J5" s="50"/>
      <c r="K5" s="50"/>
      <c r="L5" s="50"/>
      <c r="M5" s="59"/>
    </row>
    <row r="6" ht="123.75" customHeight="1" spans="1:13">
      <c r="A6" s="32">
        <v>1</v>
      </c>
      <c r="B6" s="190" t="s">
        <v>279</v>
      </c>
      <c r="C6" s="191" t="s">
        <v>280</v>
      </c>
      <c r="D6" s="190" t="s">
        <v>281</v>
      </c>
      <c r="E6" s="186" t="s">
        <v>282</v>
      </c>
      <c r="F6" s="32">
        <v>60.92</v>
      </c>
      <c r="G6" s="51" t="s">
        <v>75</v>
      </c>
      <c r="H6" s="32">
        <v>60.92</v>
      </c>
      <c r="I6" s="193" t="s">
        <v>283</v>
      </c>
      <c r="J6" s="194">
        <v>43221</v>
      </c>
      <c r="K6" s="194">
        <v>43374</v>
      </c>
      <c r="L6" s="85" t="s">
        <v>284</v>
      </c>
      <c r="M6" s="85" t="s">
        <v>122</v>
      </c>
    </row>
    <row r="7" ht="104.25" customHeight="1" spans="1:13">
      <c r="A7" s="32">
        <v>2</v>
      </c>
      <c r="B7" s="85" t="s">
        <v>285</v>
      </c>
      <c r="C7" s="192" t="s">
        <v>286</v>
      </c>
      <c r="D7" s="85" t="s">
        <v>287</v>
      </c>
      <c r="E7" s="85" t="s">
        <v>288</v>
      </c>
      <c r="F7" s="52">
        <v>112.8</v>
      </c>
      <c r="G7" s="51" t="s">
        <v>75</v>
      </c>
      <c r="H7" s="52">
        <v>112.8</v>
      </c>
      <c r="I7" s="193" t="s">
        <v>289</v>
      </c>
      <c r="J7" s="194">
        <v>43221</v>
      </c>
      <c r="K7" s="194">
        <v>43374</v>
      </c>
      <c r="L7" s="85" t="s">
        <v>284</v>
      </c>
      <c r="M7" s="85" t="s">
        <v>165</v>
      </c>
    </row>
    <row r="17" spans="3:3">
      <c r="C17" s="12"/>
    </row>
    <row r="21" spans="3:9">
      <c r="C21" s="35"/>
      <c r="D21" s="35"/>
      <c r="E21" s="35"/>
      <c r="F21" s="35"/>
      <c r="G21" s="35"/>
      <c r="H21" s="35"/>
      <c r="I21" s="35"/>
    </row>
    <row r="22" spans="3:9">
      <c r="C22" s="35"/>
      <c r="D22" s="35"/>
      <c r="E22" s="35"/>
      <c r="F22" s="35"/>
      <c r="G22" s="35"/>
      <c r="H22" s="35"/>
      <c r="I22" s="35"/>
    </row>
  </sheetData>
  <mergeCells count="12">
    <mergeCell ref="A1:M1"/>
    <mergeCell ref="A2:L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9" workbookViewId="0">
      <selection activeCell="C17" sqref="C17"/>
    </sheetView>
  </sheetViews>
  <sheetFormatPr defaultColWidth="9" defaultRowHeight="14.4"/>
  <cols>
    <col min="1" max="1" width="9.32407407407407" style="1" customWidth="1"/>
    <col min="2" max="2" width="11.4444444444444" style="1" customWidth="1"/>
    <col min="3" max="3" width="10.1296296296296" style="1" customWidth="1"/>
    <col min="4" max="4" width="11.7962962962963" style="1" customWidth="1"/>
    <col min="5" max="5" width="10.5" style="1" customWidth="1"/>
    <col min="6" max="6" width="11.3796296296296" style="1" customWidth="1"/>
    <col min="7" max="7" width="10.1666666666667" style="1" customWidth="1"/>
    <col min="8" max="8" width="7" style="1" customWidth="1"/>
    <col min="9" max="9" width="13.3796296296296" style="1" customWidth="1"/>
    <col min="10" max="10" width="10.1111111111111" style="1" customWidth="1"/>
    <col min="11" max="11" width="10.4444444444444" style="1" customWidth="1"/>
    <col min="12" max="16384" width="9" style="1"/>
  </cols>
  <sheetData>
    <row r="1" s="1" customFormat="1" ht="36.75" customHeight="1" spans="1:13">
      <c r="A1" s="2" t="s">
        <v>290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1.7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s="1" customFormat="1" ht="64" customHeight="1" spans="1:13">
      <c r="A4" s="4"/>
      <c r="B4" s="4"/>
      <c r="C4" s="4"/>
      <c r="D4" s="4"/>
      <c r="E4" s="4"/>
      <c r="F4" s="4"/>
      <c r="G4" s="7" t="s">
        <v>26</v>
      </c>
      <c r="H4" s="7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s="1" customFormat="1" ht="27" customHeight="1" spans="1:13">
      <c r="A5" s="183"/>
      <c r="B5" s="183" t="s">
        <v>73</v>
      </c>
      <c r="C5" s="183"/>
      <c r="D5" s="184"/>
      <c r="E5" s="183"/>
      <c r="F5" s="32">
        <f>SUM(F6:F22)</f>
        <v>672.6</v>
      </c>
      <c r="G5" s="185" t="s">
        <v>291</v>
      </c>
      <c r="H5" s="32">
        <f>SUM(H6:H22)</f>
        <v>672.6</v>
      </c>
      <c r="I5" s="32">
        <v>16815</v>
      </c>
      <c r="J5" s="188"/>
      <c r="K5" s="188"/>
      <c r="L5" s="183"/>
      <c r="M5" s="183"/>
    </row>
    <row r="6" s="1" customFormat="1" ht="32.1" customHeight="1" spans="1:13">
      <c r="A6" s="32">
        <v>1</v>
      </c>
      <c r="B6" s="186" t="s">
        <v>292</v>
      </c>
      <c r="C6" s="186" t="s">
        <v>293</v>
      </c>
      <c r="D6" s="187" t="s">
        <v>101</v>
      </c>
      <c r="E6" s="186" t="s">
        <v>294</v>
      </c>
      <c r="F6" s="32">
        <v>27.8</v>
      </c>
      <c r="G6" s="185" t="s">
        <v>291</v>
      </c>
      <c r="H6" s="32">
        <v>27.8</v>
      </c>
      <c r="I6" s="186" t="s">
        <v>295</v>
      </c>
      <c r="J6" s="189">
        <v>43160</v>
      </c>
      <c r="K6" s="189">
        <v>43374</v>
      </c>
      <c r="L6" s="186" t="s">
        <v>296</v>
      </c>
      <c r="M6" s="187" t="s">
        <v>101</v>
      </c>
    </row>
    <row r="7" s="1" customFormat="1" ht="32.1" customHeight="1" spans="1:13">
      <c r="A7" s="32">
        <v>2</v>
      </c>
      <c r="B7" s="186" t="s">
        <v>292</v>
      </c>
      <c r="C7" s="186" t="s">
        <v>293</v>
      </c>
      <c r="D7" s="187" t="s">
        <v>117</v>
      </c>
      <c r="E7" s="186" t="s">
        <v>294</v>
      </c>
      <c r="F7" s="52">
        <v>25.6</v>
      </c>
      <c r="G7" s="185" t="s">
        <v>291</v>
      </c>
      <c r="H7" s="52">
        <v>25.6</v>
      </c>
      <c r="I7" s="186" t="s">
        <v>297</v>
      </c>
      <c r="J7" s="189">
        <v>43160</v>
      </c>
      <c r="K7" s="189">
        <v>43374</v>
      </c>
      <c r="L7" s="186" t="s">
        <v>296</v>
      </c>
      <c r="M7" s="187" t="s">
        <v>117</v>
      </c>
    </row>
    <row r="8" s="1" customFormat="1" ht="32.1" customHeight="1" spans="1:13">
      <c r="A8" s="32">
        <v>3</v>
      </c>
      <c r="B8" s="186" t="s">
        <v>292</v>
      </c>
      <c r="C8" s="186" t="s">
        <v>293</v>
      </c>
      <c r="D8" s="187" t="s">
        <v>127</v>
      </c>
      <c r="E8" s="186" t="s">
        <v>294</v>
      </c>
      <c r="F8" s="52">
        <v>59.68</v>
      </c>
      <c r="G8" s="185" t="s">
        <v>291</v>
      </c>
      <c r="H8" s="52">
        <v>59.68</v>
      </c>
      <c r="I8" s="186" t="s">
        <v>298</v>
      </c>
      <c r="J8" s="189">
        <v>43160</v>
      </c>
      <c r="K8" s="189">
        <v>43374</v>
      </c>
      <c r="L8" s="186" t="s">
        <v>296</v>
      </c>
      <c r="M8" s="187" t="s">
        <v>127</v>
      </c>
    </row>
    <row r="9" s="1" customFormat="1" ht="32.1" customHeight="1" spans="1:13">
      <c r="A9" s="32">
        <v>4</v>
      </c>
      <c r="B9" s="186" t="s">
        <v>292</v>
      </c>
      <c r="C9" s="186" t="s">
        <v>293</v>
      </c>
      <c r="D9" s="187" t="s">
        <v>153</v>
      </c>
      <c r="E9" s="186" t="s">
        <v>294</v>
      </c>
      <c r="F9" s="52">
        <v>22.16</v>
      </c>
      <c r="G9" s="185" t="s">
        <v>291</v>
      </c>
      <c r="H9" s="52">
        <v>22.16</v>
      </c>
      <c r="I9" s="186" t="s">
        <v>299</v>
      </c>
      <c r="J9" s="189">
        <v>43160</v>
      </c>
      <c r="K9" s="189">
        <v>43374</v>
      </c>
      <c r="L9" s="186" t="s">
        <v>296</v>
      </c>
      <c r="M9" s="187" t="s">
        <v>153</v>
      </c>
    </row>
    <row r="10" s="1" customFormat="1" ht="32.1" customHeight="1" spans="1:13">
      <c r="A10" s="32">
        <v>5</v>
      </c>
      <c r="B10" s="186" t="s">
        <v>292</v>
      </c>
      <c r="C10" s="186" t="s">
        <v>293</v>
      </c>
      <c r="D10" s="187" t="s">
        <v>93</v>
      </c>
      <c r="E10" s="186" t="s">
        <v>294</v>
      </c>
      <c r="F10" s="52">
        <v>75.16</v>
      </c>
      <c r="G10" s="185" t="s">
        <v>291</v>
      </c>
      <c r="H10" s="52">
        <v>75.16</v>
      </c>
      <c r="I10" s="186" t="s">
        <v>300</v>
      </c>
      <c r="J10" s="189">
        <v>43160</v>
      </c>
      <c r="K10" s="189">
        <v>43374</v>
      </c>
      <c r="L10" s="186" t="s">
        <v>296</v>
      </c>
      <c r="M10" s="187" t="s">
        <v>93</v>
      </c>
    </row>
    <row r="11" s="1" customFormat="1" ht="32.1" customHeight="1" spans="1:13">
      <c r="A11" s="32">
        <v>6</v>
      </c>
      <c r="B11" s="186" t="s">
        <v>292</v>
      </c>
      <c r="C11" s="186" t="s">
        <v>293</v>
      </c>
      <c r="D11" s="187" t="s">
        <v>136</v>
      </c>
      <c r="E11" s="186" t="s">
        <v>294</v>
      </c>
      <c r="F11" s="52">
        <v>12.28</v>
      </c>
      <c r="G11" s="185" t="s">
        <v>291</v>
      </c>
      <c r="H11" s="52">
        <v>12.28</v>
      </c>
      <c r="I11" s="186" t="s">
        <v>301</v>
      </c>
      <c r="J11" s="189">
        <v>43160</v>
      </c>
      <c r="K11" s="189">
        <v>43374</v>
      </c>
      <c r="L11" s="186" t="s">
        <v>296</v>
      </c>
      <c r="M11" s="187" t="s">
        <v>136</v>
      </c>
    </row>
    <row r="12" s="1" customFormat="1" ht="32.1" customHeight="1" spans="1:13">
      <c r="A12" s="32">
        <v>7</v>
      </c>
      <c r="B12" s="186" t="s">
        <v>292</v>
      </c>
      <c r="C12" s="186" t="s">
        <v>293</v>
      </c>
      <c r="D12" s="187" t="s">
        <v>142</v>
      </c>
      <c r="E12" s="186" t="s">
        <v>294</v>
      </c>
      <c r="F12" s="52">
        <v>9.6</v>
      </c>
      <c r="G12" s="185" t="s">
        <v>291</v>
      </c>
      <c r="H12" s="52">
        <v>9.6</v>
      </c>
      <c r="I12" s="186" t="s">
        <v>302</v>
      </c>
      <c r="J12" s="189">
        <v>43160</v>
      </c>
      <c r="K12" s="189">
        <v>43374</v>
      </c>
      <c r="L12" s="186" t="s">
        <v>296</v>
      </c>
      <c r="M12" s="187" t="s">
        <v>142</v>
      </c>
    </row>
    <row r="13" s="1" customFormat="1" ht="32.1" customHeight="1" spans="1:13">
      <c r="A13" s="32">
        <v>8</v>
      </c>
      <c r="B13" s="186" t="s">
        <v>292</v>
      </c>
      <c r="C13" s="186" t="s">
        <v>293</v>
      </c>
      <c r="D13" s="187" t="s">
        <v>122</v>
      </c>
      <c r="E13" s="186" t="s">
        <v>294</v>
      </c>
      <c r="F13" s="52">
        <v>6.44</v>
      </c>
      <c r="G13" s="185" t="s">
        <v>291</v>
      </c>
      <c r="H13" s="52">
        <v>6.44</v>
      </c>
      <c r="I13" s="186" t="s">
        <v>303</v>
      </c>
      <c r="J13" s="189">
        <v>43160</v>
      </c>
      <c r="K13" s="189">
        <v>43374</v>
      </c>
      <c r="L13" s="186" t="s">
        <v>296</v>
      </c>
      <c r="M13" s="187" t="s">
        <v>122</v>
      </c>
    </row>
    <row r="14" s="1" customFormat="1" ht="32.1" customHeight="1" spans="1:13">
      <c r="A14" s="32">
        <v>9</v>
      </c>
      <c r="B14" s="186" t="s">
        <v>292</v>
      </c>
      <c r="C14" s="186" t="s">
        <v>293</v>
      </c>
      <c r="D14" s="187" t="s">
        <v>189</v>
      </c>
      <c r="E14" s="186" t="s">
        <v>294</v>
      </c>
      <c r="F14" s="56">
        <v>27.68</v>
      </c>
      <c r="G14" s="185" t="s">
        <v>291</v>
      </c>
      <c r="H14" s="56">
        <v>27.68</v>
      </c>
      <c r="I14" s="186" t="s">
        <v>304</v>
      </c>
      <c r="J14" s="189">
        <v>43160</v>
      </c>
      <c r="K14" s="189">
        <v>43374</v>
      </c>
      <c r="L14" s="186" t="s">
        <v>296</v>
      </c>
      <c r="M14" s="187" t="s">
        <v>189</v>
      </c>
    </row>
    <row r="15" s="1" customFormat="1" ht="32.1" customHeight="1" spans="1:13">
      <c r="A15" s="32">
        <v>10</v>
      </c>
      <c r="B15" s="186" t="s">
        <v>292</v>
      </c>
      <c r="C15" s="186" t="s">
        <v>293</v>
      </c>
      <c r="D15" s="187" t="s">
        <v>113</v>
      </c>
      <c r="E15" s="186" t="s">
        <v>294</v>
      </c>
      <c r="F15" s="57">
        <v>81.08</v>
      </c>
      <c r="G15" s="185" t="s">
        <v>291</v>
      </c>
      <c r="H15" s="57">
        <v>81.08</v>
      </c>
      <c r="I15" s="186" t="s">
        <v>305</v>
      </c>
      <c r="J15" s="189">
        <v>43160</v>
      </c>
      <c r="K15" s="189">
        <v>43374</v>
      </c>
      <c r="L15" s="186" t="s">
        <v>296</v>
      </c>
      <c r="M15" s="187" t="s">
        <v>113</v>
      </c>
    </row>
    <row r="16" s="1" customFormat="1" ht="32.1" customHeight="1" spans="1:13">
      <c r="A16" s="32">
        <v>11</v>
      </c>
      <c r="B16" s="186" t="s">
        <v>292</v>
      </c>
      <c r="C16" s="186" t="s">
        <v>293</v>
      </c>
      <c r="D16" s="187" t="s">
        <v>211</v>
      </c>
      <c r="E16" s="186" t="s">
        <v>294</v>
      </c>
      <c r="F16" s="21">
        <v>29.44</v>
      </c>
      <c r="G16" s="185" t="s">
        <v>291</v>
      </c>
      <c r="H16" s="21">
        <v>29.44</v>
      </c>
      <c r="I16" s="186" t="s">
        <v>306</v>
      </c>
      <c r="J16" s="189">
        <v>43160</v>
      </c>
      <c r="K16" s="189">
        <v>43374</v>
      </c>
      <c r="L16" s="186" t="s">
        <v>296</v>
      </c>
      <c r="M16" s="187" t="s">
        <v>211</v>
      </c>
    </row>
    <row r="17" s="1" customFormat="1" ht="32.1" customHeight="1" spans="1:13">
      <c r="A17" s="32">
        <v>12</v>
      </c>
      <c r="B17" s="186" t="s">
        <v>292</v>
      </c>
      <c r="C17" s="12" t="s">
        <v>63</v>
      </c>
      <c r="D17" s="187" t="s">
        <v>97</v>
      </c>
      <c r="E17" s="186" t="s">
        <v>294</v>
      </c>
      <c r="F17" s="56">
        <v>128.36</v>
      </c>
      <c r="G17" s="185" t="s">
        <v>291</v>
      </c>
      <c r="H17" s="56">
        <v>128.36</v>
      </c>
      <c r="I17" s="186" t="s">
        <v>307</v>
      </c>
      <c r="J17" s="189">
        <v>43160</v>
      </c>
      <c r="K17" s="189">
        <v>43374</v>
      </c>
      <c r="L17" s="186" t="s">
        <v>296</v>
      </c>
      <c r="M17" s="187" t="s">
        <v>97</v>
      </c>
    </row>
    <row r="18" s="1" customFormat="1" ht="32.1" customHeight="1" spans="1:13">
      <c r="A18" s="32">
        <v>13</v>
      </c>
      <c r="B18" s="186" t="s">
        <v>292</v>
      </c>
      <c r="C18" s="186" t="s">
        <v>293</v>
      </c>
      <c r="D18" s="187" t="s">
        <v>109</v>
      </c>
      <c r="E18" s="186" t="s">
        <v>294</v>
      </c>
      <c r="F18" s="59">
        <v>23.24</v>
      </c>
      <c r="G18" s="185" t="s">
        <v>291</v>
      </c>
      <c r="H18" s="59">
        <v>23.24</v>
      </c>
      <c r="I18" s="186" t="s">
        <v>308</v>
      </c>
      <c r="J18" s="189">
        <v>43160</v>
      </c>
      <c r="K18" s="189">
        <v>43374</v>
      </c>
      <c r="L18" s="186" t="s">
        <v>296</v>
      </c>
      <c r="M18" s="187" t="s">
        <v>109</v>
      </c>
    </row>
    <row r="19" s="1" customFormat="1" ht="32.1" customHeight="1" spans="1:13">
      <c r="A19" s="32">
        <v>14</v>
      </c>
      <c r="B19" s="186" t="s">
        <v>292</v>
      </c>
      <c r="C19" s="186" t="s">
        <v>293</v>
      </c>
      <c r="D19" s="187" t="s">
        <v>139</v>
      </c>
      <c r="E19" s="186" t="s">
        <v>294</v>
      </c>
      <c r="F19" s="59">
        <v>71</v>
      </c>
      <c r="G19" s="185" t="s">
        <v>291</v>
      </c>
      <c r="H19" s="59">
        <v>71</v>
      </c>
      <c r="I19" s="186" t="s">
        <v>309</v>
      </c>
      <c r="J19" s="189">
        <v>43160</v>
      </c>
      <c r="K19" s="189">
        <v>43374</v>
      </c>
      <c r="L19" s="186" t="s">
        <v>296</v>
      </c>
      <c r="M19" s="187" t="s">
        <v>139</v>
      </c>
    </row>
    <row r="20" s="1" customFormat="1" ht="32.1" customHeight="1" spans="1:13">
      <c r="A20" s="32">
        <v>15</v>
      </c>
      <c r="B20" s="186" t="s">
        <v>292</v>
      </c>
      <c r="C20" s="186" t="s">
        <v>293</v>
      </c>
      <c r="D20" s="187" t="s">
        <v>165</v>
      </c>
      <c r="E20" s="186" t="s">
        <v>294</v>
      </c>
      <c r="F20" s="59">
        <v>14.84</v>
      </c>
      <c r="G20" s="185" t="s">
        <v>291</v>
      </c>
      <c r="H20" s="59">
        <v>14.84</v>
      </c>
      <c r="I20" s="186" t="s">
        <v>310</v>
      </c>
      <c r="J20" s="189">
        <v>43160</v>
      </c>
      <c r="K20" s="189">
        <v>43374</v>
      </c>
      <c r="L20" s="186" t="s">
        <v>296</v>
      </c>
      <c r="M20" s="187" t="s">
        <v>165</v>
      </c>
    </row>
    <row r="21" s="1" customFormat="1" ht="32.1" customHeight="1" spans="1:13">
      <c r="A21" s="32">
        <v>16</v>
      </c>
      <c r="B21" s="186" t="s">
        <v>292</v>
      </c>
      <c r="C21" s="186" t="s">
        <v>293</v>
      </c>
      <c r="D21" s="187" t="s">
        <v>311</v>
      </c>
      <c r="E21" s="186" t="s">
        <v>294</v>
      </c>
      <c r="F21" s="59">
        <v>8.36</v>
      </c>
      <c r="G21" s="185" t="s">
        <v>291</v>
      </c>
      <c r="H21" s="59">
        <v>8.36</v>
      </c>
      <c r="I21" s="186" t="s">
        <v>312</v>
      </c>
      <c r="J21" s="189">
        <v>43160</v>
      </c>
      <c r="K21" s="189">
        <v>43374</v>
      </c>
      <c r="L21" s="186" t="s">
        <v>296</v>
      </c>
      <c r="M21" s="187" t="s">
        <v>311</v>
      </c>
    </row>
    <row r="22" s="1" customFormat="1" ht="32.1" customHeight="1" spans="1:13">
      <c r="A22" s="32">
        <v>17</v>
      </c>
      <c r="B22" s="186" t="s">
        <v>292</v>
      </c>
      <c r="C22" s="186" t="s">
        <v>293</v>
      </c>
      <c r="D22" s="187" t="s">
        <v>174</v>
      </c>
      <c r="E22" s="186" t="s">
        <v>294</v>
      </c>
      <c r="F22" s="59">
        <v>49.88</v>
      </c>
      <c r="G22" s="185" t="s">
        <v>291</v>
      </c>
      <c r="H22" s="59">
        <v>49.88</v>
      </c>
      <c r="I22" s="186" t="s">
        <v>313</v>
      </c>
      <c r="J22" s="189">
        <v>43160</v>
      </c>
      <c r="K22" s="189">
        <v>43374</v>
      </c>
      <c r="L22" s="186" t="s">
        <v>296</v>
      </c>
      <c r="M22" s="187" t="s">
        <v>174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16" workbookViewId="0">
      <selection activeCell="C17" sqref="C17"/>
    </sheetView>
  </sheetViews>
  <sheetFormatPr defaultColWidth="9" defaultRowHeight="14.4"/>
  <cols>
    <col min="1" max="1" width="5.5" style="1" customWidth="1"/>
    <col min="2" max="2" width="12.75" style="1" customWidth="1"/>
    <col min="3" max="3" width="16.1296296296296" style="1" customWidth="1"/>
    <col min="4" max="4" width="13.6296296296296" style="1" customWidth="1"/>
    <col min="5" max="5" width="12.6296296296296" style="1" customWidth="1"/>
    <col min="6" max="6" width="11.3796296296296" style="1" customWidth="1"/>
    <col min="7" max="7" width="8.5" style="1" customWidth="1"/>
    <col min="8" max="8" width="7" style="1" customWidth="1"/>
    <col min="9" max="9" width="13.3796296296296" style="1" customWidth="1"/>
    <col min="10" max="10" width="9.62962962962963" style="1" customWidth="1"/>
    <col min="11" max="11" width="10.5" style="1" customWidth="1"/>
    <col min="12" max="12" width="10" style="1" customWidth="1"/>
    <col min="13" max="13" width="9.62962962962963" style="1" customWidth="1"/>
    <col min="14" max="15" width="9" style="1"/>
    <col min="16" max="16" width="12.75" style="1" customWidth="1"/>
    <col min="17" max="16384" width="9" style="1"/>
  </cols>
  <sheetData>
    <row r="1" ht="36.75" customHeight="1" spans="1:12">
      <c r="A1" s="19" t="s">
        <v>314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21.75" customHeight="1" spans="1:12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ht="72" spans="1:13">
      <c r="A4" s="4"/>
      <c r="B4" s="4"/>
      <c r="C4" s="4"/>
      <c r="D4" s="4"/>
      <c r="E4" s="4"/>
      <c r="F4" s="4"/>
      <c r="G4" s="7" t="s">
        <v>26</v>
      </c>
      <c r="H4" s="7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ht="26.25" customHeight="1" spans="1:13">
      <c r="A5" s="32"/>
      <c r="B5" s="34" t="s">
        <v>315</v>
      </c>
      <c r="C5" s="50"/>
      <c r="D5" s="50"/>
      <c r="E5" s="50"/>
      <c r="F5" s="32">
        <f>SUM(F6:F26)</f>
        <v>4387</v>
      </c>
      <c r="G5" s="32"/>
      <c r="H5" s="32">
        <f>SUM(H6:H26)</f>
        <v>4387</v>
      </c>
      <c r="I5" s="32"/>
      <c r="J5" s="50"/>
      <c r="K5" s="50"/>
      <c r="L5" s="50"/>
      <c r="M5" s="50"/>
    </row>
    <row r="6" s="140" customFormat="1" ht="144" spans="1:13">
      <c r="A6" s="176">
        <v>1</v>
      </c>
      <c r="B6" s="177" t="s">
        <v>316</v>
      </c>
      <c r="C6" s="178" t="s">
        <v>317</v>
      </c>
      <c r="D6" s="178" t="s">
        <v>318</v>
      </c>
      <c r="E6" s="179" t="s">
        <v>319</v>
      </c>
      <c r="F6" s="178">
        <v>550</v>
      </c>
      <c r="G6" s="180" t="s">
        <v>291</v>
      </c>
      <c r="H6" s="178">
        <v>550</v>
      </c>
      <c r="I6" s="178" t="s">
        <v>320</v>
      </c>
      <c r="J6" s="178" t="s">
        <v>321</v>
      </c>
      <c r="K6" s="178" t="s">
        <v>322</v>
      </c>
      <c r="L6" s="178" t="s">
        <v>323</v>
      </c>
      <c r="M6" s="182" t="s">
        <v>324</v>
      </c>
    </row>
    <row r="7" s="140" customFormat="1" ht="168" spans="1:13">
      <c r="A7" s="176">
        <v>2</v>
      </c>
      <c r="B7" s="177" t="s">
        <v>325</v>
      </c>
      <c r="C7" s="181" t="s">
        <v>326</v>
      </c>
      <c r="D7" s="178" t="s">
        <v>327</v>
      </c>
      <c r="E7" s="179" t="s">
        <v>328</v>
      </c>
      <c r="F7" s="178">
        <v>290</v>
      </c>
      <c r="G7" s="180" t="s">
        <v>291</v>
      </c>
      <c r="H7" s="178">
        <v>290</v>
      </c>
      <c r="I7" s="178" t="s">
        <v>329</v>
      </c>
      <c r="J7" s="178" t="s">
        <v>321</v>
      </c>
      <c r="K7" s="178" t="s">
        <v>322</v>
      </c>
      <c r="L7" s="178" t="s">
        <v>323</v>
      </c>
      <c r="M7" s="182" t="s">
        <v>330</v>
      </c>
    </row>
    <row r="8" s="140" customFormat="1" ht="60" spans="1:13">
      <c r="A8" s="176">
        <v>3</v>
      </c>
      <c r="B8" s="177" t="s">
        <v>331</v>
      </c>
      <c r="C8" s="178" t="s">
        <v>332</v>
      </c>
      <c r="D8" s="178" t="s">
        <v>333</v>
      </c>
      <c r="E8" s="179" t="s">
        <v>334</v>
      </c>
      <c r="F8" s="178">
        <v>1536</v>
      </c>
      <c r="G8" s="180" t="s">
        <v>291</v>
      </c>
      <c r="H8" s="178">
        <v>1536</v>
      </c>
      <c r="I8" s="178" t="s">
        <v>335</v>
      </c>
      <c r="J8" s="178" t="s">
        <v>321</v>
      </c>
      <c r="K8" s="178" t="s">
        <v>322</v>
      </c>
      <c r="L8" s="178" t="s">
        <v>323</v>
      </c>
      <c r="M8" s="182" t="s">
        <v>336</v>
      </c>
    </row>
    <row r="9" s="140" customFormat="1" ht="60" spans="1:13">
      <c r="A9" s="176">
        <v>4</v>
      </c>
      <c r="B9" s="177" t="s">
        <v>337</v>
      </c>
      <c r="C9" s="178" t="s">
        <v>338</v>
      </c>
      <c r="D9" s="178" t="s">
        <v>339</v>
      </c>
      <c r="E9" s="179" t="s">
        <v>340</v>
      </c>
      <c r="F9" s="178">
        <v>1072</v>
      </c>
      <c r="G9" s="180" t="s">
        <v>291</v>
      </c>
      <c r="H9" s="178">
        <v>1072</v>
      </c>
      <c r="I9" s="178" t="s">
        <v>341</v>
      </c>
      <c r="J9" s="178" t="s">
        <v>321</v>
      </c>
      <c r="K9" s="178" t="s">
        <v>322</v>
      </c>
      <c r="L9" s="178" t="s">
        <v>323</v>
      </c>
      <c r="M9" s="182" t="s">
        <v>342</v>
      </c>
    </row>
    <row r="10" s="140" customFormat="1" ht="36" spans="1:13">
      <c r="A10" s="176">
        <v>5</v>
      </c>
      <c r="B10" s="177" t="s">
        <v>45</v>
      </c>
      <c r="C10" s="178" t="s">
        <v>343</v>
      </c>
      <c r="D10" s="178" t="s">
        <v>287</v>
      </c>
      <c r="E10" s="179" t="s">
        <v>344</v>
      </c>
      <c r="F10" s="178">
        <v>20</v>
      </c>
      <c r="G10" s="180" t="s">
        <v>291</v>
      </c>
      <c r="H10" s="178">
        <v>20</v>
      </c>
      <c r="I10" s="178" t="s">
        <v>345</v>
      </c>
      <c r="J10" s="178" t="s">
        <v>321</v>
      </c>
      <c r="K10" s="178" t="s">
        <v>322</v>
      </c>
      <c r="L10" s="178" t="s">
        <v>323</v>
      </c>
      <c r="M10" s="182" t="s">
        <v>287</v>
      </c>
    </row>
    <row r="11" s="140" customFormat="1" ht="36" spans="1:13">
      <c r="A11" s="176">
        <v>6</v>
      </c>
      <c r="B11" s="177" t="s">
        <v>45</v>
      </c>
      <c r="C11" s="178" t="s">
        <v>346</v>
      </c>
      <c r="D11" s="178" t="s">
        <v>347</v>
      </c>
      <c r="E11" s="179" t="s">
        <v>344</v>
      </c>
      <c r="F11" s="178">
        <v>10</v>
      </c>
      <c r="G11" s="180" t="s">
        <v>291</v>
      </c>
      <c r="H11" s="178">
        <v>10</v>
      </c>
      <c r="I11" s="178" t="s">
        <v>348</v>
      </c>
      <c r="J11" s="178" t="s">
        <v>321</v>
      </c>
      <c r="K11" s="178" t="s">
        <v>322</v>
      </c>
      <c r="L11" s="178" t="s">
        <v>323</v>
      </c>
      <c r="M11" s="182" t="s">
        <v>347</v>
      </c>
    </row>
    <row r="12" s="140" customFormat="1" ht="36" spans="1:13">
      <c r="A12" s="176">
        <v>7</v>
      </c>
      <c r="B12" s="177" t="s">
        <v>45</v>
      </c>
      <c r="C12" s="178" t="s">
        <v>349</v>
      </c>
      <c r="D12" s="178" t="s">
        <v>350</v>
      </c>
      <c r="E12" s="178" t="s">
        <v>351</v>
      </c>
      <c r="F12" s="178">
        <v>106</v>
      </c>
      <c r="G12" s="180" t="s">
        <v>291</v>
      </c>
      <c r="H12" s="178">
        <v>106</v>
      </c>
      <c r="I12" s="178" t="s">
        <v>352</v>
      </c>
      <c r="J12" s="178" t="s">
        <v>321</v>
      </c>
      <c r="K12" s="178" t="s">
        <v>322</v>
      </c>
      <c r="L12" s="178" t="s">
        <v>323</v>
      </c>
      <c r="M12" s="178" t="s">
        <v>350</v>
      </c>
    </row>
    <row r="13" s="140" customFormat="1" ht="72" spans="1:13">
      <c r="A13" s="176">
        <v>8</v>
      </c>
      <c r="B13" s="177" t="s">
        <v>45</v>
      </c>
      <c r="C13" s="178" t="s">
        <v>353</v>
      </c>
      <c r="D13" s="178" t="s">
        <v>354</v>
      </c>
      <c r="E13" s="178" t="s">
        <v>355</v>
      </c>
      <c r="F13" s="178">
        <v>241</v>
      </c>
      <c r="G13" s="180" t="s">
        <v>291</v>
      </c>
      <c r="H13" s="178">
        <v>241</v>
      </c>
      <c r="I13" s="178" t="s">
        <v>356</v>
      </c>
      <c r="J13" s="178" t="s">
        <v>321</v>
      </c>
      <c r="K13" s="178" t="s">
        <v>322</v>
      </c>
      <c r="L13" s="178" t="s">
        <v>323</v>
      </c>
      <c r="M13" s="178" t="s">
        <v>323</v>
      </c>
    </row>
    <row r="14" s="140" customFormat="1" ht="48" spans="1:13">
      <c r="A14" s="176">
        <v>9</v>
      </c>
      <c r="B14" s="177" t="s">
        <v>45</v>
      </c>
      <c r="C14" s="178" t="s">
        <v>357</v>
      </c>
      <c r="D14" s="178" t="s">
        <v>358</v>
      </c>
      <c r="E14" s="178" t="s">
        <v>359</v>
      </c>
      <c r="F14" s="178">
        <v>80</v>
      </c>
      <c r="G14" s="180" t="s">
        <v>291</v>
      </c>
      <c r="H14" s="178">
        <v>80</v>
      </c>
      <c r="I14" s="178" t="s">
        <v>360</v>
      </c>
      <c r="J14" s="178" t="s">
        <v>321</v>
      </c>
      <c r="K14" s="178" t="s">
        <v>322</v>
      </c>
      <c r="L14" s="178" t="s">
        <v>323</v>
      </c>
      <c r="M14" s="178" t="s">
        <v>323</v>
      </c>
    </row>
    <row r="15" s="140" customFormat="1" ht="24" spans="1:13">
      <c r="A15" s="176">
        <v>10</v>
      </c>
      <c r="B15" s="177" t="s">
        <v>45</v>
      </c>
      <c r="C15" s="178" t="s">
        <v>361</v>
      </c>
      <c r="D15" s="178" t="s">
        <v>362</v>
      </c>
      <c r="E15" s="178" t="s">
        <v>363</v>
      </c>
      <c r="F15" s="178">
        <v>180</v>
      </c>
      <c r="G15" s="180" t="s">
        <v>291</v>
      </c>
      <c r="H15" s="178">
        <v>180</v>
      </c>
      <c r="I15" s="178" t="s">
        <v>364</v>
      </c>
      <c r="J15" s="178" t="s">
        <v>321</v>
      </c>
      <c r="K15" s="178" t="s">
        <v>322</v>
      </c>
      <c r="L15" s="178" t="s">
        <v>323</v>
      </c>
      <c r="M15" s="178" t="s">
        <v>323</v>
      </c>
    </row>
    <row r="16" s="140" customFormat="1" ht="48" spans="1:13">
      <c r="A16" s="176">
        <v>11</v>
      </c>
      <c r="B16" s="177" t="s">
        <v>45</v>
      </c>
      <c r="C16" s="178" t="s">
        <v>365</v>
      </c>
      <c r="D16" s="178" t="s">
        <v>366</v>
      </c>
      <c r="E16" s="178" t="s">
        <v>367</v>
      </c>
      <c r="F16" s="178">
        <v>43</v>
      </c>
      <c r="G16" s="180" t="s">
        <v>291</v>
      </c>
      <c r="H16" s="178">
        <v>43</v>
      </c>
      <c r="I16" s="178" t="s">
        <v>368</v>
      </c>
      <c r="J16" s="178" t="s">
        <v>321</v>
      </c>
      <c r="K16" s="178" t="s">
        <v>322</v>
      </c>
      <c r="L16" s="178" t="s">
        <v>323</v>
      </c>
      <c r="M16" s="178" t="s">
        <v>369</v>
      </c>
    </row>
    <row r="17" s="140" customFormat="1" ht="48" spans="1:13">
      <c r="A17" s="176">
        <v>12</v>
      </c>
      <c r="B17" s="177" t="s">
        <v>45</v>
      </c>
      <c r="C17" s="178" t="s">
        <v>63</v>
      </c>
      <c r="D17" s="178" t="s">
        <v>370</v>
      </c>
      <c r="E17" s="178" t="s">
        <v>371</v>
      </c>
      <c r="F17" s="178">
        <v>50</v>
      </c>
      <c r="G17" s="178" t="s">
        <v>372</v>
      </c>
      <c r="H17" s="178">
        <v>50</v>
      </c>
      <c r="I17" s="178" t="s">
        <v>373</v>
      </c>
      <c r="J17" s="178" t="s">
        <v>321</v>
      </c>
      <c r="K17" s="178" t="s">
        <v>322</v>
      </c>
      <c r="L17" s="178" t="s">
        <v>323</v>
      </c>
      <c r="M17" s="178" t="s">
        <v>370</v>
      </c>
    </row>
    <row r="18" s="140" customFormat="1" ht="48" spans="1:13">
      <c r="A18" s="176">
        <v>13</v>
      </c>
      <c r="B18" s="177" t="s">
        <v>45</v>
      </c>
      <c r="C18" s="178" t="s">
        <v>374</v>
      </c>
      <c r="D18" s="178" t="s">
        <v>375</v>
      </c>
      <c r="E18" s="178" t="s">
        <v>376</v>
      </c>
      <c r="F18" s="178">
        <v>21</v>
      </c>
      <c r="G18" s="178" t="s">
        <v>372</v>
      </c>
      <c r="H18" s="178">
        <v>21</v>
      </c>
      <c r="I18" s="178" t="s">
        <v>377</v>
      </c>
      <c r="J18" s="178" t="s">
        <v>321</v>
      </c>
      <c r="K18" s="178" t="s">
        <v>322</v>
      </c>
      <c r="L18" s="178" t="s">
        <v>323</v>
      </c>
      <c r="M18" s="178" t="s">
        <v>375</v>
      </c>
    </row>
    <row r="19" s="140" customFormat="1" ht="24" spans="1:13">
      <c r="A19" s="176">
        <v>14</v>
      </c>
      <c r="B19" s="177" t="s">
        <v>45</v>
      </c>
      <c r="C19" s="178" t="s">
        <v>374</v>
      </c>
      <c r="D19" s="178" t="s">
        <v>378</v>
      </c>
      <c r="E19" s="178" t="s">
        <v>379</v>
      </c>
      <c r="F19" s="178">
        <v>50</v>
      </c>
      <c r="G19" s="178" t="s">
        <v>372</v>
      </c>
      <c r="H19" s="178">
        <v>50</v>
      </c>
      <c r="I19" s="178" t="s">
        <v>380</v>
      </c>
      <c r="J19" s="178" t="s">
        <v>321</v>
      </c>
      <c r="K19" s="178" t="s">
        <v>322</v>
      </c>
      <c r="L19" s="178" t="s">
        <v>323</v>
      </c>
      <c r="M19" s="178" t="s">
        <v>378</v>
      </c>
    </row>
    <row r="20" s="140" customFormat="1" ht="24" spans="1:13">
      <c r="A20" s="176">
        <v>15</v>
      </c>
      <c r="B20" s="177" t="s">
        <v>45</v>
      </c>
      <c r="C20" s="178" t="s">
        <v>381</v>
      </c>
      <c r="D20" s="178" t="s">
        <v>382</v>
      </c>
      <c r="E20" s="178" t="s">
        <v>383</v>
      </c>
      <c r="F20" s="178">
        <v>10</v>
      </c>
      <c r="G20" s="178" t="s">
        <v>372</v>
      </c>
      <c r="H20" s="178">
        <v>10</v>
      </c>
      <c r="I20" s="178" t="s">
        <v>384</v>
      </c>
      <c r="J20" s="178" t="s">
        <v>321</v>
      </c>
      <c r="K20" s="178" t="s">
        <v>322</v>
      </c>
      <c r="L20" s="178" t="s">
        <v>323</v>
      </c>
      <c r="M20" s="178" t="s">
        <v>382</v>
      </c>
    </row>
    <row r="21" s="140" customFormat="1" ht="24" spans="1:13">
      <c r="A21" s="176">
        <v>16</v>
      </c>
      <c r="B21" s="177" t="s">
        <v>45</v>
      </c>
      <c r="C21" s="178" t="s">
        <v>385</v>
      </c>
      <c r="D21" s="178" t="s">
        <v>386</v>
      </c>
      <c r="E21" s="178" t="s">
        <v>387</v>
      </c>
      <c r="F21" s="178">
        <v>30</v>
      </c>
      <c r="G21" s="178" t="s">
        <v>372</v>
      </c>
      <c r="H21" s="178">
        <v>30</v>
      </c>
      <c r="I21" s="178" t="s">
        <v>388</v>
      </c>
      <c r="J21" s="178" t="s">
        <v>321</v>
      </c>
      <c r="K21" s="178" t="s">
        <v>322</v>
      </c>
      <c r="L21" s="178" t="s">
        <v>323</v>
      </c>
      <c r="M21" s="178" t="s">
        <v>386</v>
      </c>
    </row>
    <row r="22" s="140" customFormat="1" ht="36" spans="1:13">
      <c r="A22" s="176">
        <v>17</v>
      </c>
      <c r="B22" s="177" t="s">
        <v>45</v>
      </c>
      <c r="C22" s="178" t="s">
        <v>389</v>
      </c>
      <c r="D22" s="178" t="s">
        <v>390</v>
      </c>
      <c r="E22" s="178" t="s">
        <v>391</v>
      </c>
      <c r="F22" s="178">
        <v>18</v>
      </c>
      <c r="G22" s="178" t="s">
        <v>372</v>
      </c>
      <c r="H22" s="178">
        <v>18</v>
      </c>
      <c r="I22" s="178" t="s">
        <v>392</v>
      </c>
      <c r="J22" s="178" t="s">
        <v>321</v>
      </c>
      <c r="K22" s="178" t="s">
        <v>322</v>
      </c>
      <c r="L22" s="178" t="s">
        <v>323</v>
      </c>
      <c r="M22" s="178" t="s">
        <v>390</v>
      </c>
    </row>
    <row r="23" s="140" customFormat="1" ht="24" spans="1:13">
      <c r="A23" s="176">
        <v>18</v>
      </c>
      <c r="B23" s="177" t="s">
        <v>45</v>
      </c>
      <c r="C23" s="178" t="s">
        <v>393</v>
      </c>
      <c r="D23" s="178" t="s">
        <v>394</v>
      </c>
      <c r="E23" s="178" t="s">
        <v>391</v>
      </c>
      <c r="F23" s="178">
        <v>30</v>
      </c>
      <c r="G23" s="178" t="s">
        <v>372</v>
      </c>
      <c r="H23" s="178">
        <v>30</v>
      </c>
      <c r="I23" s="178" t="s">
        <v>395</v>
      </c>
      <c r="J23" s="178" t="s">
        <v>321</v>
      </c>
      <c r="K23" s="178" t="s">
        <v>322</v>
      </c>
      <c r="L23" s="178" t="s">
        <v>323</v>
      </c>
      <c r="M23" s="178" t="s">
        <v>394</v>
      </c>
    </row>
    <row r="24" s="140" customFormat="1" ht="24" spans="1:13">
      <c r="A24" s="176">
        <v>19</v>
      </c>
      <c r="B24" s="177" t="s">
        <v>45</v>
      </c>
      <c r="C24" s="178" t="s">
        <v>396</v>
      </c>
      <c r="D24" s="178" t="s">
        <v>397</v>
      </c>
      <c r="E24" s="178" t="s">
        <v>391</v>
      </c>
      <c r="F24" s="178">
        <v>10</v>
      </c>
      <c r="G24" s="178" t="s">
        <v>372</v>
      </c>
      <c r="H24" s="178">
        <v>10</v>
      </c>
      <c r="I24" s="178" t="s">
        <v>398</v>
      </c>
      <c r="J24" s="178" t="s">
        <v>321</v>
      </c>
      <c r="K24" s="178" t="s">
        <v>322</v>
      </c>
      <c r="L24" s="178" t="s">
        <v>323</v>
      </c>
      <c r="M24" s="178" t="s">
        <v>397</v>
      </c>
    </row>
    <row r="25" s="140" customFormat="1" ht="24" spans="1:13">
      <c r="A25" s="176">
        <v>20</v>
      </c>
      <c r="B25" s="177" t="s">
        <v>45</v>
      </c>
      <c r="C25" s="121" t="s">
        <v>399</v>
      </c>
      <c r="D25" s="121" t="s">
        <v>400</v>
      </c>
      <c r="E25" s="178" t="s">
        <v>401</v>
      </c>
      <c r="F25" s="178">
        <v>20</v>
      </c>
      <c r="G25" s="178" t="s">
        <v>372</v>
      </c>
      <c r="H25" s="178">
        <v>20</v>
      </c>
      <c r="I25" s="178" t="s">
        <v>402</v>
      </c>
      <c r="J25" s="178" t="s">
        <v>321</v>
      </c>
      <c r="K25" s="178" t="s">
        <v>322</v>
      </c>
      <c r="L25" s="178" t="s">
        <v>323</v>
      </c>
      <c r="M25" s="178" t="s">
        <v>400</v>
      </c>
    </row>
    <row r="26" s="140" customFormat="1" ht="24" spans="1:13">
      <c r="A26" s="176">
        <v>21</v>
      </c>
      <c r="B26" s="177" t="s">
        <v>403</v>
      </c>
      <c r="C26" s="121" t="s">
        <v>404</v>
      </c>
      <c r="D26" s="121" t="s">
        <v>405</v>
      </c>
      <c r="E26" s="178" t="s">
        <v>406</v>
      </c>
      <c r="F26" s="178">
        <v>20</v>
      </c>
      <c r="G26" s="178" t="s">
        <v>372</v>
      </c>
      <c r="H26" s="178">
        <v>20</v>
      </c>
      <c r="I26" s="178" t="s">
        <v>407</v>
      </c>
      <c r="J26" s="178" t="s">
        <v>321</v>
      </c>
      <c r="K26" s="178" t="s">
        <v>322</v>
      </c>
      <c r="L26" s="178" t="s">
        <v>323</v>
      </c>
      <c r="M26" s="178" t="s">
        <v>405</v>
      </c>
    </row>
  </sheetData>
  <mergeCells count="12">
    <mergeCell ref="A1:L1"/>
    <mergeCell ref="A2:L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1.25902777777778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opLeftCell="A13" workbookViewId="0">
      <selection activeCell="C17" sqref="C17"/>
    </sheetView>
  </sheetViews>
  <sheetFormatPr defaultColWidth="9.77777777777778" defaultRowHeight="15.6"/>
  <cols>
    <col min="1" max="1" width="5.55555555555556" style="142" customWidth="1"/>
    <col min="2" max="2" width="11.8055555555556" style="143" customWidth="1"/>
    <col min="3" max="3" width="11.25" style="143" customWidth="1"/>
    <col min="4" max="4" width="15.2777777777778" style="143" customWidth="1"/>
    <col min="5" max="5" width="15.5555555555556" style="143" customWidth="1"/>
    <col min="6" max="6" width="7.77777777777778" style="143" customWidth="1"/>
    <col min="7" max="7" width="6.52777777777778" style="143" customWidth="1"/>
    <col min="8" max="8" width="7.77777777777778" style="142" customWidth="1"/>
    <col min="9" max="9" width="14.8611111111111" style="143" customWidth="1"/>
    <col min="10" max="10" width="8.88888888888889" style="143" customWidth="1"/>
    <col min="11" max="11" width="10.2777777777778" style="143" customWidth="1"/>
    <col min="12" max="12" width="10" style="143"/>
    <col min="13" max="32" width="10" style="142"/>
    <col min="33" max="224" width="9.77777777777778" style="142"/>
    <col min="225" max="253" width="10" style="142"/>
    <col min="254" max="16384" width="9.77777777777778" style="144"/>
  </cols>
  <sheetData>
    <row r="1" s="142" customFormat="1" ht="36.75" customHeight="1" spans="1:13">
      <c r="A1" s="145" t="s">
        <v>408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="143" customFormat="1" ht="21.75" customHeight="1" spans="1:13">
      <c r="A2" s="146" t="s">
        <v>15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="143" customFormat="1" ht="14.4" spans="1:13">
      <c r="A3" s="147" t="s">
        <v>409</v>
      </c>
      <c r="B3" s="147" t="s">
        <v>410</v>
      </c>
      <c r="C3" s="148" t="s">
        <v>411</v>
      </c>
      <c r="D3" s="147" t="s">
        <v>412</v>
      </c>
      <c r="E3" s="147" t="s">
        <v>413</v>
      </c>
      <c r="F3" s="147" t="s">
        <v>414</v>
      </c>
      <c r="G3" s="147" t="s">
        <v>415</v>
      </c>
      <c r="H3" s="147"/>
      <c r="I3" s="148" t="s">
        <v>23</v>
      </c>
      <c r="J3" s="148" t="s">
        <v>24</v>
      </c>
      <c r="K3" s="148"/>
      <c r="L3" s="147" t="s">
        <v>416</v>
      </c>
      <c r="M3" s="147"/>
    </row>
    <row r="4" s="143" customFormat="1" ht="54" spans="1:13">
      <c r="A4" s="147"/>
      <c r="B4" s="147"/>
      <c r="C4" s="147"/>
      <c r="D4" s="147"/>
      <c r="E4" s="147"/>
      <c r="F4" s="147"/>
      <c r="G4" s="149" t="s">
        <v>26</v>
      </c>
      <c r="H4" s="148" t="s">
        <v>27</v>
      </c>
      <c r="I4" s="147"/>
      <c r="J4" s="169" t="s">
        <v>28</v>
      </c>
      <c r="K4" s="148" t="s">
        <v>29</v>
      </c>
      <c r="L4" s="169" t="s">
        <v>30</v>
      </c>
      <c r="M4" s="170" t="s">
        <v>31</v>
      </c>
    </row>
    <row r="5" s="143" customFormat="1" ht="14.4" spans="1:13">
      <c r="A5" s="150"/>
      <c r="B5" s="151" t="s">
        <v>73</v>
      </c>
      <c r="C5" s="152"/>
      <c r="D5" s="152"/>
      <c r="E5" s="152"/>
      <c r="F5" s="153">
        <f>SUM(F6:F64)</f>
        <v>5776.3</v>
      </c>
      <c r="G5" s="154"/>
      <c r="H5" s="153">
        <f>SUM(H6:H64)</f>
        <v>5776.3</v>
      </c>
      <c r="I5" s="152"/>
      <c r="J5" s="152"/>
      <c r="K5" s="152"/>
      <c r="L5" s="152"/>
      <c r="M5" s="150"/>
    </row>
    <row r="6" s="143" customFormat="1" ht="216" spans="1:13">
      <c r="A6" s="155">
        <v>1</v>
      </c>
      <c r="B6" s="156" t="s">
        <v>417</v>
      </c>
      <c r="C6" s="157" t="s">
        <v>418</v>
      </c>
      <c r="D6" s="158" t="s">
        <v>419</v>
      </c>
      <c r="E6" s="151" t="s">
        <v>420</v>
      </c>
      <c r="F6" s="159">
        <v>3983.4</v>
      </c>
      <c r="G6" s="151" t="s">
        <v>75</v>
      </c>
      <c r="H6" s="159">
        <v>3983.4</v>
      </c>
      <c r="I6" s="151" t="s">
        <v>421</v>
      </c>
      <c r="J6" s="171">
        <v>43160</v>
      </c>
      <c r="K6" s="171">
        <v>43374</v>
      </c>
      <c r="L6" s="150" t="s">
        <v>323</v>
      </c>
      <c r="M6" s="150" t="s">
        <v>323</v>
      </c>
    </row>
    <row r="7" s="143" customFormat="1" ht="345.6" spans="1:13">
      <c r="A7" s="155">
        <v>2</v>
      </c>
      <c r="B7" s="160" t="s">
        <v>422</v>
      </c>
      <c r="C7" s="161" t="s">
        <v>423</v>
      </c>
      <c r="D7" s="162" t="s">
        <v>424</v>
      </c>
      <c r="E7" s="163" t="s">
        <v>425</v>
      </c>
      <c r="F7" s="164">
        <v>897.4</v>
      </c>
      <c r="G7" s="151" t="s">
        <v>291</v>
      </c>
      <c r="H7" s="165">
        <v>897.4</v>
      </c>
      <c r="I7" s="163" t="s">
        <v>426</v>
      </c>
      <c r="J7" s="171">
        <v>43160</v>
      </c>
      <c r="K7" s="171">
        <v>43374</v>
      </c>
      <c r="L7" s="172" t="s">
        <v>323</v>
      </c>
      <c r="M7" s="173" t="s">
        <v>427</v>
      </c>
    </row>
    <row r="8" s="143" customFormat="1" ht="34.2" spans="1:13">
      <c r="A8" s="155">
        <v>3</v>
      </c>
      <c r="B8" s="166" t="s">
        <v>428</v>
      </c>
      <c r="C8" s="157" t="s">
        <v>429</v>
      </c>
      <c r="D8" s="156" t="s">
        <v>430</v>
      </c>
      <c r="E8" s="150" t="s">
        <v>431</v>
      </c>
      <c r="F8" s="167">
        <v>5</v>
      </c>
      <c r="G8" s="151" t="s">
        <v>75</v>
      </c>
      <c r="H8" s="167">
        <v>5</v>
      </c>
      <c r="I8" s="151" t="s">
        <v>432</v>
      </c>
      <c r="J8" s="171">
        <v>43160</v>
      </c>
      <c r="K8" s="171">
        <v>43374</v>
      </c>
      <c r="L8" s="150" t="s">
        <v>323</v>
      </c>
      <c r="M8" s="151" t="s">
        <v>433</v>
      </c>
    </row>
    <row r="9" s="143" customFormat="1" ht="34.2" spans="1:13">
      <c r="A9" s="155">
        <v>4</v>
      </c>
      <c r="B9" s="159" t="s">
        <v>434</v>
      </c>
      <c r="C9" s="157" t="s">
        <v>435</v>
      </c>
      <c r="D9" s="156" t="s">
        <v>436</v>
      </c>
      <c r="E9" s="150" t="s">
        <v>431</v>
      </c>
      <c r="F9" s="167">
        <v>5</v>
      </c>
      <c r="G9" s="151" t="s">
        <v>75</v>
      </c>
      <c r="H9" s="167">
        <v>5</v>
      </c>
      <c r="I9" s="151" t="s">
        <v>437</v>
      </c>
      <c r="J9" s="171">
        <v>43160</v>
      </c>
      <c r="K9" s="171">
        <v>43374</v>
      </c>
      <c r="L9" s="150" t="s">
        <v>323</v>
      </c>
      <c r="M9" s="151" t="s">
        <v>438</v>
      </c>
    </row>
    <row r="10" s="143" customFormat="1" ht="54" spans="1:13">
      <c r="A10" s="155">
        <v>5</v>
      </c>
      <c r="B10" s="159" t="s">
        <v>439</v>
      </c>
      <c r="C10" s="157" t="s">
        <v>440</v>
      </c>
      <c r="D10" s="156" t="s">
        <v>441</v>
      </c>
      <c r="E10" s="150" t="s">
        <v>431</v>
      </c>
      <c r="F10" s="167">
        <v>25</v>
      </c>
      <c r="G10" s="151" t="s">
        <v>75</v>
      </c>
      <c r="H10" s="167">
        <v>25</v>
      </c>
      <c r="I10" s="151" t="s">
        <v>442</v>
      </c>
      <c r="J10" s="171">
        <v>43160</v>
      </c>
      <c r="K10" s="171">
        <v>43374</v>
      </c>
      <c r="L10" s="150" t="s">
        <v>323</v>
      </c>
      <c r="M10" s="151" t="s">
        <v>438</v>
      </c>
    </row>
    <row r="11" s="143" customFormat="1" ht="34.2" spans="1:13">
      <c r="A11" s="155">
        <v>6</v>
      </c>
      <c r="B11" s="159" t="s">
        <v>443</v>
      </c>
      <c r="C11" s="157" t="s">
        <v>444</v>
      </c>
      <c r="D11" s="156" t="s">
        <v>445</v>
      </c>
      <c r="E11" s="150" t="s">
        <v>431</v>
      </c>
      <c r="F11" s="167">
        <v>10</v>
      </c>
      <c r="G11" s="151" t="s">
        <v>75</v>
      </c>
      <c r="H11" s="167">
        <v>10</v>
      </c>
      <c r="I11" s="174" t="s">
        <v>446</v>
      </c>
      <c r="J11" s="171">
        <v>43160</v>
      </c>
      <c r="K11" s="171">
        <v>43374</v>
      </c>
      <c r="L11" s="150" t="s">
        <v>323</v>
      </c>
      <c r="M11" s="151" t="s">
        <v>438</v>
      </c>
    </row>
    <row r="12" s="143" customFormat="1" ht="54" spans="1:13">
      <c r="A12" s="155">
        <v>7</v>
      </c>
      <c r="B12" s="159" t="s">
        <v>447</v>
      </c>
      <c r="C12" s="157" t="s">
        <v>448</v>
      </c>
      <c r="D12" s="156" t="s">
        <v>449</v>
      </c>
      <c r="E12" s="150" t="s">
        <v>431</v>
      </c>
      <c r="F12" s="167">
        <v>12.5</v>
      </c>
      <c r="G12" s="151" t="s">
        <v>75</v>
      </c>
      <c r="H12" s="167">
        <v>12.5</v>
      </c>
      <c r="I12" s="151" t="s">
        <v>450</v>
      </c>
      <c r="J12" s="171">
        <v>43160</v>
      </c>
      <c r="K12" s="171">
        <v>43374</v>
      </c>
      <c r="L12" s="150" t="s">
        <v>323</v>
      </c>
      <c r="M12" s="151" t="s">
        <v>451</v>
      </c>
    </row>
    <row r="13" s="143" customFormat="1" ht="54" spans="1:13">
      <c r="A13" s="155">
        <v>8</v>
      </c>
      <c r="B13" s="159" t="s">
        <v>452</v>
      </c>
      <c r="C13" s="157" t="s">
        <v>453</v>
      </c>
      <c r="D13" s="156" t="s">
        <v>454</v>
      </c>
      <c r="E13" s="150" t="s">
        <v>431</v>
      </c>
      <c r="F13" s="167">
        <v>18.5</v>
      </c>
      <c r="G13" s="151" t="s">
        <v>75</v>
      </c>
      <c r="H13" s="167">
        <v>18.5</v>
      </c>
      <c r="I13" s="151" t="s">
        <v>455</v>
      </c>
      <c r="J13" s="171">
        <v>43160</v>
      </c>
      <c r="K13" s="171">
        <v>43374</v>
      </c>
      <c r="L13" s="150" t="s">
        <v>323</v>
      </c>
      <c r="M13" s="151" t="s">
        <v>451</v>
      </c>
    </row>
    <row r="14" s="143" customFormat="1" ht="54" spans="1:13">
      <c r="A14" s="155">
        <v>9</v>
      </c>
      <c r="B14" s="159" t="s">
        <v>456</v>
      </c>
      <c r="C14" s="157" t="s">
        <v>457</v>
      </c>
      <c r="D14" s="156" t="s">
        <v>458</v>
      </c>
      <c r="E14" s="150" t="s">
        <v>431</v>
      </c>
      <c r="F14" s="167">
        <v>25</v>
      </c>
      <c r="G14" s="151" t="s">
        <v>75</v>
      </c>
      <c r="H14" s="167">
        <v>25</v>
      </c>
      <c r="I14" s="151" t="s">
        <v>459</v>
      </c>
      <c r="J14" s="171">
        <v>43160</v>
      </c>
      <c r="K14" s="171">
        <v>43374</v>
      </c>
      <c r="L14" s="150" t="s">
        <v>323</v>
      </c>
      <c r="M14" s="151" t="s">
        <v>451</v>
      </c>
    </row>
    <row r="15" s="143" customFormat="1" ht="34.2" spans="1:13">
      <c r="A15" s="155">
        <v>10</v>
      </c>
      <c r="B15" s="159" t="s">
        <v>460</v>
      </c>
      <c r="C15" s="157" t="s">
        <v>461</v>
      </c>
      <c r="D15" s="166" t="s">
        <v>462</v>
      </c>
      <c r="E15" s="150" t="s">
        <v>431</v>
      </c>
      <c r="F15" s="167">
        <v>3</v>
      </c>
      <c r="G15" s="151" t="s">
        <v>75</v>
      </c>
      <c r="H15" s="167">
        <v>3</v>
      </c>
      <c r="I15" s="151" t="s">
        <v>463</v>
      </c>
      <c r="J15" s="171">
        <v>43160</v>
      </c>
      <c r="K15" s="171">
        <v>43374</v>
      </c>
      <c r="L15" s="150" t="s">
        <v>323</v>
      </c>
      <c r="M15" s="151" t="s">
        <v>451</v>
      </c>
    </row>
    <row r="16" s="143" customFormat="1" ht="43.2" spans="1:13">
      <c r="A16" s="155">
        <v>11</v>
      </c>
      <c r="B16" s="159" t="s">
        <v>464</v>
      </c>
      <c r="C16" s="157" t="s">
        <v>465</v>
      </c>
      <c r="D16" s="166" t="s">
        <v>466</v>
      </c>
      <c r="E16" s="150" t="s">
        <v>431</v>
      </c>
      <c r="F16" s="159">
        <v>6</v>
      </c>
      <c r="G16" s="151" t="s">
        <v>75</v>
      </c>
      <c r="H16" s="159">
        <v>6</v>
      </c>
      <c r="I16" s="151" t="s">
        <v>467</v>
      </c>
      <c r="J16" s="171">
        <v>43160</v>
      </c>
      <c r="K16" s="171">
        <v>43374</v>
      </c>
      <c r="L16" s="150" t="s">
        <v>323</v>
      </c>
      <c r="M16" s="151" t="s">
        <v>451</v>
      </c>
    </row>
    <row r="17" s="143" customFormat="1" ht="34.2" spans="1:13">
      <c r="A17" s="155">
        <v>12</v>
      </c>
      <c r="B17" s="159" t="s">
        <v>468</v>
      </c>
      <c r="C17" s="12" t="s">
        <v>63</v>
      </c>
      <c r="D17" s="159" t="s">
        <v>469</v>
      </c>
      <c r="E17" s="150" t="s">
        <v>431</v>
      </c>
      <c r="F17" s="159">
        <v>3</v>
      </c>
      <c r="G17" s="151" t="s">
        <v>75</v>
      </c>
      <c r="H17" s="159">
        <v>3</v>
      </c>
      <c r="I17" s="151" t="s">
        <v>470</v>
      </c>
      <c r="J17" s="171">
        <v>43160</v>
      </c>
      <c r="K17" s="171">
        <v>43374</v>
      </c>
      <c r="L17" s="150" t="s">
        <v>323</v>
      </c>
      <c r="M17" s="151" t="s">
        <v>451</v>
      </c>
    </row>
    <row r="18" s="143" customFormat="1" ht="54" spans="1:13">
      <c r="A18" s="155">
        <v>13</v>
      </c>
      <c r="B18" s="159" t="s">
        <v>471</v>
      </c>
      <c r="C18" s="157" t="s">
        <v>472</v>
      </c>
      <c r="D18" s="156" t="s">
        <v>473</v>
      </c>
      <c r="E18" s="150" t="s">
        <v>431</v>
      </c>
      <c r="F18" s="159">
        <v>7.5</v>
      </c>
      <c r="G18" s="151" t="s">
        <v>75</v>
      </c>
      <c r="H18" s="159">
        <v>7.5</v>
      </c>
      <c r="I18" s="151" t="s">
        <v>470</v>
      </c>
      <c r="J18" s="171">
        <v>43160</v>
      </c>
      <c r="K18" s="171">
        <v>43374</v>
      </c>
      <c r="L18" s="150" t="s">
        <v>323</v>
      </c>
      <c r="M18" s="151" t="s">
        <v>451</v>
      </c>
    </row>
    <row r="19" s="143" customFormat="1" ht="34.2" spans="1:13">
      <c r="A19" s="155">
        <v>14</v>
      </c>
      <c r="B19" s="159" t="s">
        <v>474</v>
      </c>
      <c r="C19" s="157" t="s">
        <v>475</v>
      </c>
      <c r="D19" s="156" t="s">
        <v>476</v>
      </c>
      <c r="E19" s="150" t="s">
        <v>431</v>
      </c>
      <c r="F19" s="159">
        <v>22.5</v>
      </c>
      <c r="G19" s="151" t="s">
        <v>75</v>
      </c>
      <c r="H19" s="159">
        <v>22.5</v>
      </c>
      <c r="I19" s="151" t="s">
        <v>446</v>
      </c>
      <c r="J19" s="171">
        <v>43160</v>
      </c>
      <c r="K19" s="171">
        <v>43374</v>
      </c>
      <c r="L19" s="150" t="s">
        <v>323</v>
      </c>
      <c r="M19" s="151" t="s">
        <v>477</v>
      </c>
    </row>
    <row r="20" s="143" customFormat="1" ht="34.2" spans="1:13">
      <c r="A20" s="155">
        <v>15</v>
      </c>
      <c r="B20" s="159" t="s">
        <v>478</v>
      </c>
      <c r="C20" s="157" t="s">
        <v>461</v>
      </c>
      <c r="D20" s="156" t="s">
        <v>479</v>
      </c>
      <c r="E20" s="150" t="s">
        <v>431</v>
      </c>
      <c r="F20" s="159">
        <v>9</v>
      </c>
      <c r="G20" s="151" t="s">
        <v>75</v>
      </c>
      <c r="H20" s="159">
        <v>9</v>
      </c>
      <c r="I20" s="151" t="s">
        <v>455</v>
      </c>
      <c r="J20" s="171">
        <v>43160</v>
      </c>
      <c r="K20" s="171">
        <v>43374</v>
      </c>
      <c r="L20" s="150" t="s">
        <v>323</v>
      </c>
      <c r="M20" s="151" t="s">
        <v>477</v>
      </c>
    </row>
    <row r="21" s="143" customFormat="1" ht="43.2" spans="1:13">
      <c r="A21" s="155">
        <v>16</v>
      </c>
      <c r="B21" s="159" t="s">
        <v>480</v>
      </c>
      <c r="C21" s="157" t="s">
        <v>481</v>
      </c>
      <c r="D21" s="166" t="s">
        <v>482</v>
      </c>
      <c r="E21" s="150" t="s">
        <v>431</v>
      </c>
      <c r="F21" s="167">
        <v>5</v>
      </c>
      <c r="G21" s="151" t="s">
        <v>75</v>
      </c>
      <c r="H21" s="167">
        <v>5</v>
      </c>
      <c r="I21" s="151"/>
      <c r="J21" s="171">
        <v>43160</v>
      </c>
      <c r="K21" s="171">
        <v>43374</v>
      </c>
      <c r="L21" s="150" t="s">
        <v>323</v>
      </c>
      <c r="M21" s="151" t="s">
        <v>483</v>
      </c>
    </row>
    <row r="22" s="143" customFormat="1" ht="34.2" spans="1:13">
      <c r="A22" s="155">
        <v>17</v>
      </c>
      <c r="B22" s="159" t="s">
        <v>484</v>
      </c>
      <c r="C22" s="157" t="s">
        <v>485</v>
      </c>
      <c r="D22" s="156" t="s">
        <v>486</v>
      </c>
      <c r="E22" s="150" t="s">
        <v>487</v>
      </c>
      <c r="F22" s="159">
        <v>4.5</v>
      </c>
      <c r="G22" s="151" t="s">
        <v>75</v>
      </c>
      <c r="H22" s="159">
        <v>4.5</v>
      </c>
      <c r="I22" s="151" t="s">
        <v>488</v>
      </c>
      <c r="J22" s="171">
        <v>43160</v>
      </c>
      <c r="K22" s="171">
        <v>43374</v>
      </c>
      <c r="L22" s="150" t="s">
        <v>323</v>
      </c>
      <c r="M22" s="151" t="s">
        <v>489</v>
      </c>
    </row>
    <row r="23" s="143" customFormat="1" ht="34.2" spans="1:13">
      <c r="A23" s="155">
        <v>18</v>
      </c>
      <c r="B23" s="159" t="s">
        <v>490</v>
      </c>
      <c r="C23" s="157" t="s">
        <v>485</v>
      </c>
      <c r="D23" s="159" t="s">
        <v>491</v>
      </c>
      <c r="E23" s="150" t="s">
        <v>492</v>
      </c>
      <c r="F23" s="159">
        <v>4.5</v>
      </c>
      <c r="G23" s="151" t="s">
        <v>75</v>
      </c>
      <c r="H23" s="159">
        <v>4.5</v>
      </c>
      <c r="I23" s="151" t="s">
        <v>493</v>
      </c>
      <c r="J23" s="171">
        <v>43160</v>
      </c>
      <c r="K23" s="171">
        <v>43374</v>
      </c>
      <c r="L23" s="150" t="s">
        <v>323</v>
      </c>
      <c r="M23" s="151" t="s">
        <v>489</v>
      </c>
    </row>
    <row r="24" s="143" customFormat="1" ht="54" spans="1:13">
      <c r="A24" s="155">
        <v>19</v>
      </c>
      <c r="B24" s="159" t="s">
        <v>494</v>
      </c>
      <c r="C24" s="157" t="s">
        <v>495</v>
      </c>
      <c r="D24" s="166" t="s">
        <v>496</v>
      </c>
      <c r="E24" s="150" t="s">
        <v>431</v>
      </c>
      <c r="F24" s="159">
        <v>32.5</v>
      </c>
      <c r="G24" s="151" t="s">
        <v>75</v>
      </c>
      <c r="H24" s="159">
        <v>32.5</v>
      </c>
      <c r="I24" s="151" t="s">
        <v>497</v>
      </c>
      <c r="J24" s="171">
        <v>43160</v>
      </c>
      <c r="K24" s="171">
        <v>43374</v>
      </c>
      <c r="L24" s="150" t="s">
        <v>323</v>
      </c>
      <c r="M24" s="151" t="s">
        <v>498</v>
      </c>
    </row>
    <row r="25" s="143" customFormat="1" ht="54" spans="1:13">
      <c r="A25" s="155">
        <v>20</v>
      </c>
      <c r="B25" s="159" t="s">
        <v>499</v>
      </c>
      <c r="C25" s="157" t="s">
        <v>500</v>
      </c>
      <c r="D25" s="166" t="s">
        <v>501</v>
      </c>
      <c r="E25" s="150" t="s">
        <v>431</v>
      </c>
      <c r="F25" s="159">
        <v>25</v>
      </c>
      <c r="G25" s="151" t="s">
        <v>75</v>
      </c>
      <c r="H25" s="159">
        <v>25</v>
      </c>
      <c r="I25" s="151" t="s">
        <v>502</v>
      </c>
      <c r="J25" s="171">
        <v>43160</v>
      </c>
      <c r="K25" s="171">
        <v>43374</v>
      </c>
      <c r="L25" s="150" t="s">
        <v>323</v>
      </c>
      <c r="M25" s="151" t="s">
        <v>498</v>
      </c>
    </row>
    <row r="26" s="143" customFormat="1" ht="54" spans="1:13">
      <c r="A26" s="155">
        <v>21</v>
      </c>
      <c r="B26" s="159" t="s">
        <v>503</v>
      </c>
      <c r="C26" s="157" t="s">
        <v>504</v>
      </c>
      <c r="D26" s="168" t="s">
        <v>505</v>
      </c>
      <c r="E26" s="150" t="s">
        <v>431</v>
      </c>
      <c r="F26" s="159">
        <v>20</v>
      </c>
      <c r="G26" s="151" t="s">
        <v>75</v>
      </c>
      <c r="H26" s="159">
        <v>20</v>
      </c>
      <c r="I26" s="151" t="s">
        <v>506</v>
      </c>
      <c r="J26" s="171">
        <v>43160</v>
      </c>
      <c r="K26" s="171">
        <v>43374</v>
      </c>
      <c r="L26" s="150" t="s">
        <v>323</v>
      </c>
      <c r="M26" s="151" t="s">
        <v>498</v>
      </c>
    </row>
    <row r="27" s="143" customFormat="1" ht="54" spans="1:13">
      <c r="A27" s="155">
        <v>22</v>
      </c>
      <c r="B27" s="159" t="s">
        <v>507</v>
      </c>
      <c r="C27" s="157" t="s">
        <v>508</v>
      </c>
      <c r="D27" s="156" t="s">
        <v>509</v>
      </c>
      <c r="E27" s="150" t="s">
        <v>431</v>
      </c>
      <c r="F27" s="159">
        <v>21.5</v>
      </c>
      <c r="G27" s="151" t="s">
        <v>75</v>
      </c>
      <c r="H27" s="159">
        <v>21.5</v>
      </c>
      <c r="I27" s="151" t="s">
        <v>510</v>
      </c>
      <c r="J27" s="171">
        <v>43160</v>
      </c>
      <c r="K27" s="171">
        <v>43374</v>
      </c>
      <c r="L27" s="150" t="s">
        <v>323</v>
      </c>
      <c r="M27" s="151" t="s">
        <v>498</v>
      </c>
    </row>
    <row r="28" s="143" customFormat="1" ht="54" spans="1:13">
      <c r="A28" s="155">
        <v>23</v>
      </c>
      <c r="B28" s="159" t="s">
        <v>511</v>
      </c>
      <c r="C28" s="157" t="s">
        <v>512</v>
      </c>
      <c r="D28" s="166" t="s">
        <v>513</v>
      </c>
      <c r="E28" s="150" t="s">
        <v>431</v>
      </c>
      <c r="F28" s="159">
        <v>20</v>
      </c>
      <c r="G28" s="151" t="s">
        <v>75</v>
      </c>
      <c r="H28" s="159">
        <v>20</v>
      </c>
      <c r="I28" s="151" t="s">
        <v>514</v>
      </c>
      <c r="J28" s="171">
        <v>43160</v>
      </c>
      <c r="K28" s="171">
        <v>43374</v>
      </c>
      <c r="L28" s="150" t="s">
        <v>323</v>
      </c>
      <c r="M28" s="151" t="s">
        <v>498</v>
      </c>
    </row>
    <row r="29" s="143" customFormat="1" ht="43.2" spans="1:13">
      <c r="A29" s="155">
        <v>24</v>
      </c>
      <c r="B29" s="159" t="s">
        <v>515</v>
      </c>
      <c r="C29" s="157" t="s">
        <v>516</v>
      </c>
      <c r="D29" s="166" t="s">
        <v>517</v>
      </c>
      <c r="E29" s="150" t="s">
        <v>431</v>
      </c>
      <c r="F29" s="155">
        <v>5</v>
      </c>
      <c r="G29" s="151" t="s">
        <v>75</v>
      </c>
      <c r="H29" s="155">
        <v>5</v>
      </c>
      <c r="I29" s="151" t="s">
        <v>510</v>
      </c>
      <c r="J29" s="171">
        <v>43160</v>
      </c>
      <c r="K29" s="171">
        <v>43374</v>
      </c>
      <c r="L29" s="150" t="s">
        <v>323</v>
      </c>
      <c r="M29" s="151" t="s">
        <v>498</v>
      </c>
    </row>
    <row r="30" s="143" customFormat="1" ht="34.2" spans="1:13">
      <c r="A30" s="155">
        <v>25</v>
      </c>
      <c r="B30" s="159" t="s">
        <v>518</v>
      </c>
      <c r="C30" s="157" t="s">
        <v>461</v>
      </c>
      <c r="D30" s="156" t="s">
        <v>519</v>
      </c>
      <c r="E30" s="150" t="s">
        <v>431</v>
      </c>
      <c r="F30" s="159">
        <v>2.5</v>
      </c>
      <c r="G30" s="151" t="s">
        <v>75</v>
      </c>
      <c r="H30" s="159">
        <v>2.5</v>
      </c>
      <c r="I30" s="151" t="s">
        <v>520</v>
      </c>
      <c r="J30" s="171">
        <v>43160</v>
      </c>
      <c r="K30" s="171">
        <v>43374</v>
      </c>
      <c r="L30" s="150" t="s">
        <v>323</v>
      </c>
      <c r="M30" s="151" t="s">
        <v>498</v>
      </c>
    </row>
    <row r="31" s="143" customFormat="1" ht="34.2" spans="1:13">
      <c r="A31" s="155">
        <v>26</v>
      </c>
      <c r="B31" s="159" t="s">
        <v>521</v>
      </c>
      <c r="C31" s="157" t="s">
        <v>522</v>
      </c>
      <c r="D31" s="156" t="s">
        <v>523</v>
      </c>
      <c r="E31" s="150" t="s">
        <v>431</v>
      </c>
      <c r="F31" s="159">
        <v>3</v>
      </c>
      <c r="G31" s="151" t="s">
        <v>75</v>
      </c>
      <c r="H31" s="159">
        <v>3</v>
      </c>
      <c r="I31" s="151" t="s">
        <v>524</v>
      </c>
      <c r="J31" s="171">
        <v>43160</v>
      </c>
      <c r="K31" s="171">
        <v>43374</v>
      </c>
      <c r="L31" s="150" t="s">
        <v>323</v>
      </c>
      <c r="M31" s="151" t="s">
        <v>498</v>
      </c>
    </row>
    <row r="32" s="143" customFormat="1" ht="54" spans="1:13">
      <c r="A32" s="155">
        <v>27</v>
      </c>
      <c r="B32" s="159" t="s">
        <v>525</v>
      </c>
      <c r="C32" s="157" t="s">
        <v>526</v>
      </c>
      <c r="D32" s="156" t="s">
        <v>527</v>
      </c>
      <c r="E32" s="150" t="s">
        <v>431</v>
      </c>
      <c r="F32" s="159">
        <v>5</v>
      </c>
      <c r="G32" s="151" t="s">
        <v>75</v>
      </c>
      <c r="H32" s="159">
        <v>5</v>
      </c>
      <c r="I32" s="151" t="s">
        <v>528</v>
      </c>
      <c r="J32" s="171">
        <v>43160</v>
      </c>
      <c r="K32" s="171">
        <v>43374</v>
      </c>
      <c r="L32" s="150" t="s">
        <v>323</v>
      </c>
      <c r="M32" s="175" t="s">
        <v>529</v>
      </c>
    </row>
    <row r="33" s="143" customFormat="1" ht="34.2" spans="1:13">
      <c r="A33" s="155">
        <v>28</v>
      </c>
      <c r="B33" s="159" t="s">
        <v>530</v>
      </c>
      <c r="C33" s="157" t="s">
        <v>531</v>
      </c>
      <c r="D33" s="166" t="s">
        <v>532</v>
      </c>
      <c r="E33" s="150" t="s">
        <v>431</v>
      </c>
      <c r="F33" s="159">
        <v>18</v>
      </c>
      <c r="G33" s="151" t="s">
        <v>75</v>
      </c>
      <c r="H33" s="159">
        <v>18</v>
      </c>
      <c r="I33" s="151" t="s">
        <v>533</v>
      </c>
      <c r="J33" s="171">
        <v>43160</v>
      </c>
      <c r="K33" s="171">
        <v>43374</v>
      </c>
      <c r="L33" s="150" t="s">
        <v>323</v>
      </c>
      <c r="M33" s="175" t="s">
        <v>534</v>
      </c>
    </row>
    <row r="34" s="143" customFormat="1" ht="54" spans="1:13">
      <c r="A34" s="155">
        <v>29</v>
      </c>
      <c r="B34" s="159" t="s">
        <v>535</v>
      </c>
      <c r="C34" s="157" t="s">
        <v>536</v>
      </c>
      <c r="D34" s="156" t="s">
        <v>537</v>
      </c>
      <c r="E34" s="150" t="s">
        <v>431</v>
      </c>
      <c r="F34" s="159">
        <v>49</v>
      </c>
      <c r="G34" s="151" t="s">
        <v>75</v>
      </c>
      <c r="H34" s="159">
        <v>49</v>
      </c>
      <c r="I34" s="151" t="s">
        <v>538</v>
      </c>
      <c r="J34" s="171">
        <v>43160</v>
      </c>
      <c r="K34" s="171">
        <v>43374</v>
      </c>
      <c r="L34" s="150" t="s">
        <v>323</v>
      </c>
      <c r="M34" s="175" t="s">
        <v>534</v>
      </c>
    </row>
    <row r="35" s="143" customFormat="1" ht="54" spans="1:13">
      <c r="A35" s="155">
        <v>30</v>
      </c>
      <c r="B35" s="159" t="s">
        <v>539</v>
      </c>
      <c r="C35" s="157" t="s">
        <v>457</v>
      </c>
      <c r="D35" s="156" t="s">
        <v>540</v>
      </c>
      <c r="E35" s="150" t="s">
        <v>431</v>
      </c>
      <c r="F35" s="159">
        <v>30</v>
      </c>
      <c r="G35" s="151" t="s">
        <v>75</v>
      </c>
      <c r="H35" s="159">
        <v>30</v>
      </c>
      <c r="I35" s="151" t="s">
        <v>541</v>
      </c>
      <c r="J35" s="171">
        <v>43160</v>
      </c>
      <c r="K35" s="171">
        <v>43374</v>
      </c>
      <c r="L35" s="150" t="s">
        <v>323</v>
      </c>
      <c r="M35" s="175" t="s">
        <v>534</v>
      </c>
    </row>
    <row r="36" s="143" customFormat="1" ht="54" spans="1:13">
      <c r="A36" s="155">
        <v>31</v>
      </c>
      <c r="B36" s="159" t="s">
        <v>542</v>
      </c>
      <c r="C36" s="157" t="s">
        <v>543</v>
      </c>
      <c r="D36" s="156" t="s">
        <v>544</v>
      </c>
      <c r="E36" s="150" t="s">
        <v>431</v>
      </c>
      <c r="F36" s="159">
        <v>15</v>
      </c>
      <c r="G36" s="151" t="s">
        <v>75</v>
      </c>
      <c r="H36" s="159">
        <v>15</v>
      </c>
      <c r="I36" s="151" t="s">
        <v>545</v>
      </c>
      <c r="J36" s="171">
        <v>43160</v>
      </c>
      <c r="K36" s="171">
        <v>43374</v>
      </c>
      <c r="L36" s="150" t="s">
        <v>323</v>
      </c>
      <c r="M36" s="175" t="s">
        <v>534</v>
      </c>
    </row>
    <row r="37" s="143" customFormat="1" ht="54" spans="1:13">
      <c r="A37" s="155">
        <v>32</v>
      </c>
      <c r="B37" s="159" t="s">
        <v>546</v>
      </c>
      <c r="C37" s="157" t="s">
        <v>547</v>
      </c>
      <c r="D37" s="156" t="s">
        <v>548</v>
      </c>
      <c r="E37" s="150" t="s">
        <v>431</v>
      </c>
      <c r="F37" s="159">
        <v>20</v>
      </c>
      <c r="G37" s="151" t="s">
        <v>75</v>
      </c>
      <c r="H37" s="159">
        <v>20</v>
      </c>
      <c r="I37" s="151" t="s">
        <v>549</v>
      </c>
      <c r="J37" s="171">
        <v>43160</v>
      </c>
      <c r="K37" s="171">
        <v>43374</v>
      </c>
      <c r="L37" s="150" t="s">
        <v>323</v>
      </c>
      <c r="M37" s="175" t="s">
        <v>550</v>
      </c>
    </row>
    <row r="38" s="143" customFormat="1" ht="34.2" spans="1:13">
      <c r="A38" s="155">
        <v>33</v>
      </c>
      <c r="B38" s="159" t="s">
        <v>551</v>
      </c>
      <c r="C38" s="157" t="s">
        <v>552</v>
      </c>
      <c r="D38" s="156" t="s">
        <v>553</v>
      </c>
      <c r="E38" s="150" t="s">
        <v>431</v>
      </c>
      <c r="F38" s="159">
        <v>15</v>
      </c>
      <c r="G38" s="151" t="s">
        <v>75</v>
      </c>
      <c r="H38" s="159">
        <v>15</v>
      </c>
      <c r="I38" s="151" t="s">
        <v>554</v>
      </c>
      <c r="J38" s="171">
        <v>43160</v>
      </c>
      <c r="K38" s="171">
        <v>43374</v>
      </c>
      <c r="L38" s="150" t="s">
        <v>323</v>
      </c>
      <c r="M38" s="175" t="s">
        <v>550</v>
      </c>
    </row>
    <row r="39" s="143" customFormat="1" ht="54" spans="1:13">
      <c r="A39" s="155">
        <v>34</v>
      </c>
      <c r="B39" s="159" t="s">
        <v>555</v>
      </c>
      <c r="C39" s="157" t="s">
        <v>556</v>
      </c>
      <c r="D39" s="156" t="s">
        <v>557</v>
      </c>
      <c r="E39" s="150" t="s">
        <v>431</v>
      </c>
      <c r="F39" s="159">
        <v>35</v>
      </c>
      <c r="G39" s="151" t="s">
        <v>75</v>
      </c>
      <c r="H39" s="159">
        <v>35</v>
      </c>
      <c r="I39" s="151" t="s">
        <v>558</v>
      </c>
      <c r="J39" s="171">
        <v>43160</v>
      </c>
      <c r="K39" s="171">
        <v>43374</v>
      </c>
      <c r="L39" s="150" t="s">
        <v>323</v>
      </c>
      <c r="M39" s="175" t="s">
        <v>559</v>
      </c>
    </row>
    <row r="40" s="143" customFormat="1" ht="54" spans="1:13">
      <c r="A40" s="155">
        <v>35</v>
      </c>
      <c r="B40" s="159" t="s">
        <v>560</v>
      </c>
      <c r="C40" s="157" t="s">
        <v>561</v>
      </c>
      <c r="D40" s="156" t="s">
        <v>562</v>
      </c>
      <c r="E40" s="150" t="s">
        <v>431</v>
      </c>
      <c r="F40" s="159">
        <v>35</v>
      </c>
      <c r="G40" s="151" t="s">
        <v>75</v>
      </c>
      <c r="H40" s="159">
        <v>35</v>
      </c>
      <c r="I40" s="151" t="s">
        <v>563</v>
      </c>
      <c r="J40" s="171">
        <v>43160</v>
      </c>
      <c r="K40" s="171">
        <v>43374</v>
      </c>
      <c r="L40" s="150" t="s">
        <v>323</v>
      </c>
      <c r="M40" s="175" t="s">
        <v>559</v>
      </c>
    </row>
    <row r="41" s="143" customFormat="1" ht="54" spans="1:13">
      <c r="A41" s="155">
        <v>36</v>
      </c>
      <c r="B41" s="159" t="s">
        <v>564</v>
      </c>
      <c r="C41" s="157" t="s">
        <v>565</v>
      </c>
      <c r="D41" s="156" t="s">
        <v>566</v>
      </c>
      <c r="E41" s="150" t="s">
        <v>431</v>
      </c>
      <c r="F41" s="159">
        <v>27.5</v>
      </c>
      <c r="G41" s="151" t="s">
        <v>75</v>
      </c>
      <c r="H41" s="159">
        <v>27.5</v>
      </c>
      <c r="I41" s="151" t="s">
        <v>567</v>
      </c>
      <c r="J41" s="171">
        <v>43160</v>
      </c>
      <c r="K41" s="171">
        <v>43374</v>
      </c>
      <c r="L41" s="150" t="s">
        <v>323</v>
      </c>
      <c r="M41" s="175" t="s">
        <v>559</v>
      </c>
    </row>
    <row r="42" s="143" customFormat="1" ht="54" spans="1:13">
      <c r="A42" s="155">
        <v>37</v>
      </c>
      <c r="B42" s="159" t="s">
        <v>568</v>
      </c>
      <c r="C42" s="157" t="s">
        <v>547</v>
      </c>
      <c r="D42" s="156" t="s">
        <v>569</v>
      </c>
      <c r="E42" s="150" t="s">
        <v>431</v>
      </c>
      <c r="F42" s="159">
        <v>30</v>
      </c>
      <c r="G42" s="151" t="s">
        <v>75</v>
      </c>
      <c r="H42" s="159">
        <v>30</v>
      </c>
      <c r="I42" s="151" t="s">
        <v>570</v>
      </c>
      <c r="J42" s="171">
        <v>43160</v>
      </c>
      <c r="K42" s="171">
        <v>43374</v>
      </c>
      <c r="L42" s="150" t="s">
        <v>323</v>
      </c>
      <c r="M42" s="175" t="s">
        <v>559</v>
      </c>
    </row>
    <row r="43" s="143" customFormat="1" ht="54" spans="1:13">
      <c r="A43" s="155">
        <v>38</v>
      </c>
      <c r="B43" s="159" t="s">
        <v>571</v>
      </c>
      <c r="C43" s="157" t="s">
        <v>572</v>
      </c>
      <c r="D43" s="156" t="s">
        <v>573</v>
      </c>
      <c r="E43" s="150" t="s">
        <v>431</v>
      </c>
      <c r="F43" s="159">
        <v>10</v>
      </c>
      <c r="G43" s="151" t="s">
        <v>75</v>
      </c>
      <c r="H43" s="159">
        <v>10</v>
      </c>
      <c r="I43" s="151" t="s">
        <v>574</v>
      </c>
      <c r="J43" s="171">
        <v>43160</v>
      </c>
      <c r="K43" s="171">
        <v>43374</v>
      </c>
      <c r="L43" s="150" t="s">
        <v>323</v>
      </c>
      <c r="M43" s="175" t="s">
        <v>559</v>
      </c>
    </row>
    <row r="44" s="143" customFormat="1" ht="34.2" spans="1:13">
      <c r="A44" s="155">
        <v>39</v>
      </c>
      <c r="B44" s="159" t="s">
        <v>575</v>
      </c>
      <c r="C44" s="157" t="s">
        <v>576</v>
      </c>
      <c r="D44" s="156" t="s">
        <v>577</v>
      </c>
      <c r="E44" s="150" t="s">
        <v>431</v>
      </c>
      <c r="F44" s="159">
        <v>7.5</v>
      </c>
      <c r="G44" s="151" t="s">
        <v>75</v>
      </c>
      <c r="H44" s="159">
        <v>7.5</v>
      </c>
      <c r="I44" s="151" t="s">
        <v>578</v>
      </c>
      <c r="J44" s="171">
        <v>43160</v>
      </c>
      <c r="K44" s="171">
        <v>43374</v>
      </c>
      <c r="L44" s="150" t="s">
        <v>323</v>
      </c>
      <c r="M44" s="175" t="s">
        <v>559</v>
      </c>
    </row>
    <row r="45" s="143" customFormat="1" ht="34.2" spans="1:13">
      <c r="A45" s="155">
        <v>40</v>
      </c>
      <c r="B45" s="159" t="s">
        <v>579</v>
      </c>
      <c r="C45" s="157" t="s">
        <v>580</v>
      </c>
      <c r="D45" s="156" t="s">
        <v>581</v>
      </c>
      <c r="E45" s="150" t="s">
        <v>487</v>
      </c>
      <c r="F45" s="159">
        <v>25</v>
      </c>
      <c r="G45" s="151" t="s">
        <v>75</v>
      </c>
      <c r="H45" s="159">
        <v>25</v>
      </c>
      <c r="I45" s="151" t="s">
        <v>528</v>
      </c>
      <c r="J45" s="171">
        <v>43161</v>
      </c>
      <c r="K45" s="171">
        <v>43375</v>
      </c>
      <c r="L45" s="150" t="s">
        <v>323</v>
      </c>
      <c r="M45" s="175" t="s">
        <v>559</v>
      </c>
    </row>
    <row r="46" s="143" customFormat="1" ht="34.2" spans="1:13">
      <c r="A46" s="155">
        <v>41</v>
      </c>
      <c r="B46" s="159" t="s">
        <v>582</v>
      </c>
      <c r="C46" s="157" t="s">
        <v>583</v>
      </c>
      <c r="D46" s="159" t="s">
        <v>584</v>
      </c>
      <c r="E46" s="150" t="s">
        <v>492</v>
      </c>
      <c r="F46" s="159">
        <v>20</v>
      </c>
      <c r="G46" s="151" t="s">
        <v>75</v>
      </c>
      <c r="H46" s="159">
        <v>20</v>
      </c>
      <c r="I46" s="151" t="s">
        <v>558</v>
      </c>
      <c r="J46" s="171">
        <v>43162</v>
      </c>
      <c r="K46" s="171">
        <v>43376</v>
      </c>
      <c r="L46" s="150" t="s">
        <v>323</v>
      </c>
      <c r="M46" s="175" t="s">
        <v>559</v>
      </c>
    </row>
    <row r="47" s="143" customFormat="1" ht="34.2" spans="1:13">
      <c r="A47" s="155">
        <v>42</v>
      </c>
      <c r="B47" s="159" t="s">
        <v>585</v>
      </c>
      <c r="C47" s="157" t="s">
        <v>461</v>
      </c>
      <c r="D47" s="159" t="s">
        <v>586</v>
      </c>
      <c r="E47" s="150" t="s">
        <v>587</v>
      </c>
      <c r="F47" s="159">
        <v>7.5</v>
      </c>
      <c r="G47" s="151" t="s">
        <v>75</v>
      </c>
      <c r="H47" s="159">
        <v>7.5</v>
      </c>
      <c r="I47" s="151" t="s">
        <v>588</v>
      </c>
      <c r="J47" s="171">
        <v>43163</v>
      </c>
      <c r="K47" s="171">
        <v>43377</v>
      </c>
      <c r="L47" s="150" t="s">
        <v>323</v>
      </c>
      <c r="M47" s="175" t="s">
        <v>559</v>
      </c>
    </row>
    <row r="48" s="143" customFormat="1" ht="34.2" spans="1:13">
      <c r="A48" s="155">
        <v>43</v>
      </c>
      <c r="B48" s="159" t="s">
        <v>589</v>
      </c>
      <c r="C48" s="157" t="s">
        <v>552</v>
      </c>
      <c r="D48" s="156" t="s">
        <v>590</v>
      </c>
      <c r="E48" s="150" t="s">
        <v>591</v>
      </c>
      <c r="F48" s="159">
        <v>15</v>
      </c>
      <c r="G48" s="151" t="s">
        <v>75</v>
      </c>
      <c r="H48" s="159">
        <v>15</v>
      </c>
      <c r="I48" s="151" t="s">
        <v>558</v>
      </c>
      <c r="J48" s="171">
        <v>43164</v>
      </c>
      <c r="K48" s="171">
        <v>43378</v>
      </c>
      <c r="L48" s="150" t="s">
        <v>323</v>
      </c>
      <c r="M48" s="175" t="s">
        <v>559</v>
      </c>
    </row>
    <row r="49" s="143" customFormat="1" ht="54" spans="1:13">
      <c r="A49" s="155">
        <v>44</v>
      </c>
      <c r="B49" s="159" t="s">
        <v>592</v>
      </c>
      <c r="C49" s="157" t="s">
        <v>593</v>
      </c>
      <c r="D49" s="156" t="s">
        <v>594</v>
      </c>
      <c r="E49" s="150" t="s">
        <v>595</v>
      </c>
      <c r="F49" s="159">
        <v>25</v>
      </c>
      <c r="G49" s="151" t="s">
        <v>75</v>
      </c>
      <c r="H49" s="159">
        <v>25</v>
      </c>
      <c r="I49" s="151" t="s">
        <v>502</v>
      </c>
      <c r="J49" s="171">
        <v>43165</v>
      </c>
      <c r="K49" s="171">
        <v>43379</v>
      </c>
      <c r="L49" s="150" t="s">
        <v>323</v>
      </c>
      <c r="M49" s="175" t="s">
        <v>559</v>
      </c>
    </row>
    <row r="50" s="143" customFormat="1" ht="43.2" spans="1:13">
      <c r="A50" s="155">
        <v>45</v>
      </c>
      <c r="B50" s="159" t="s">
        <v>596</v>
      </c>
      <c r="C50" s="157" t="s">
        <v>597</v>
      </c>
      <c r="D50" s="159" t="s">
        <v>598</v>
      </c>
      <c r="E50" s="150" t="s">
        <v>599</v>
      </c>
      <c r="F50" s="159">
        <v>3</v>
      </c>
      <c r="G50" s="151" t="s">
        <v>75</v>
      </c>
      <c r="H50" s="159">
        <v>3</v>
      </c>
      <c r="I50" s="151" t="s">
        <v>588</v>
      </c>
      <c r="J50" s="171">
        <v>43166</v>
      </c>
      <c r="K50" s="171">
        <v>43380</v>
      </c>
      <c r="L50" s="150" t="s">
        <v>323</v>
      </c>
      <c r="M50" s="151" t="s">
        <v>600</v>
      </c>
    </row>
    <row r="51" s="143" customFormat="1" ht="34.2" spans="1:13">
      <c r="A51" s="155">
        <v>46</v>
      </c>
      <c r="B51" s="159" t="s">
        <v>601</v>
      </c>
      <c r="C51" s="157" t="s">
        <v>461</v>
      </c>
      <c r="D51" s="156" t="s">
        <v>519</v>
      </c>
      <c r="E51" s="150" t="s">
        <v>602</v>
      </c>
      <c r="F51" s="159">
        <v>5</v>
      </c>
      <c r="G51" s="151" t="s">
        <v>75</v>
      </c>
      <c r="H51" s="159">
        <v>5</v>
      </c>
      <c r="I51" s="151" t="s">
        <v>603</v>
      </c>
      <c r="J51" s="171">
        <v>43167</v>
      </c>
      <c r="K51" s="171">
        <v>43381</v>
      </c>
      <c r="L51" s="150" t="s">
        <v>323</v>
      </c>
      <c r="M51" s="151" t="s">
        <v>600</v>
      </c>
    </row>
    <row r="52" s="143" customFormat="1" ht="34.2" spans="1:13">
      <c r="A52" s="155">
        <v>47</v>
      </c>
      <c r="B52" s="159" t="s">
        <v>604</v>
      </c>
      <c r="C52" s="157" t="s">
        <v>605</v>
      </c>
      <c r="D52" s="156" t="s">
        <v>606</v>
      </c>
      <c r="E52" s="150" t="s">
        <v>607</v>
      </c>
      <c r="F52" s="155">
        <v>2.5</v>
      </c>
      <c r="G52" s="151" t="s">
        <v>75</v>
      </c>
      <c r="H52" s="155">
        <v>2.5</v>
      </c>
      <c r="I52" s="151" t="s">
        <v>608</v>
      </c>
      <c r="J52" s="171">
        <v>43168</v>
      </c>
      <c r="K52" s="171">
        <v>43382</v>
      </c>
      <c r="L52" s="150" t="s">
        <v>323</v>
      </c>
      <c r="M52" s="151" t="s">
        <v>609</v>
      </c>
    </row>
    <row r="53" s="143" customFormat="1" ht="54" spans="1:13">
      <c r="A53" s="155">
        <v>48</v>
      </c>
      <c r="B53" s="159" t="s">
        <v>610</v>
      </c>
      <c r="C53" s="157" t="s">
        <v>611</v>
      </c>
      <c r="D53" s="156" t="s">
        <v>612</v>
      </c>
      <c r="E53" s="150" t="s">
        <v>613</v>
      </c>
      <c r="F53" s="159">
        <v>42.5</v>
      </c>
      <c r="G53" s="151" t="s">
        <v>75</v>
      </c>
      <c r="H53" s="159">
        <v>42.5</v>
      </c>
      <c r="I53" s="151" t="s">
        <v>614</v>
      </c>
      <c r="J53" s="171">
        <v>43169</v>
      </c>
      <c r="K53" s="171">
        <v>43383</v>
      </c>
      <c r="L53" s="150" t="s">
        <v>323</v>
      </c>
      <c r="M53" s="151" t="s">
        <v>615</v>
      </c>
    </row>
    <row r="54" s="143" customFormat="1" ht="54" spans="1:13">
      <c r="A54" s="155">
        <v>49</v>
      </c>
      <c r="B54" s="159" t="s">
        <v>616</v>
      </c>
      <c r="C54" s="157" t="s">
        <v>617</v>
      </c>
      <c r="D54" s="156" t="s">
        <v>618</v>
      </c>
      <c r="E54" s="150" t="s">
        <v>619</v>
      </c>
      <c r="F54" s="159">
        <v>17.5</v>
      </c>
      <c r="G54" s="151" t="s">
        <v>75</v>
      </c>
      <c r="H54" s="159">
        <v>17.5</v>
      </c>
      <c r="I54" s="151" t="s">
        <v>620</v>
      </c>
      <c r="J54" s="171">
        <v>43170</v>
      </c>
      <c r="K54" s="171">
        <v>43384</v>
      </c>
      <c r="L54" s="150" t="s">
        <v>323</v>
      </c>
      <c r="M54" s="151" t="s">
        <v>615</v>
      </c>
    </row>
    <row r="55" s="143" customFormat="1" ht="54" spans="1:13">
      <c r="A55" s="155">
        <v>50</v>
      </c>
      <c r="B55" s="159" t="s">
        <v>621</v>
      </c>
      <c r="C55" s="157" t="s">
        <v>572</v>
      </c>
      <c r="D55" s="156" t="s">
        <v>622</v>
      </c>
      <c r="E55" s="150" t="s">
        <v>623</v>
      </c>
      <c r="F55" s="159">
        <v>17.5</v>
      </c>
      <c r="G55" s="151" t="s">
        <v>75</v>
      </c>
      <c r="H55" s="159">
        <v>17.5</v>
      </c>
      <c r="I55" s="151" t="s">
        <v>624</v>
      </c>
      <c r="J55" s="171">
        <v>43171</v>
      </c>
      <c r="K55" s="171">
        <v>43385</v>
      </c>
      <c r="L55" s="150" t="s">
        <v>323</v>
      </c>
      <c r="M55" s="151" t="s">
        <v>615</v>
      </c>
    </row>
    <row r="56" s="143" customFormat="1" ht="54" spans="1:13">
      <c r="A56" s="155">
        <v>51</v>
      </c>
      <c r="B56" s="159" t="s">
        <v>625</v>
      </c>
      <c r="C56" s="157" t="s">
        <v>626</v>
      </c>
      <c r="D56" s="156" t="s">
        <v>627</v>
      </c>
      <c r="E56" s="150" t="s">
        <v>628</v>
      </c>
      <c r="F56" s="159">
        <v>15</v>
      </c>
      <c r="G56" s="151" t="s">
        <v>75</v>
      </c>
      <c r="H56" s="159">
        <v>15</v>
      </c>
      <c r="I56" s="151" t="s">
        <v>629</v>
      </c>
      <c r="J56" s="171">
        <v>43172</v>
      </c>
      <c r="K56" s="171">
        <v>43386</v>
      </c>
      <c r="L56" s="150" t="s">
        <v>323</v>
      </c>
      <c r="M56" s="151" t="s">
        <v>615</v>
      </c>
    </row>
    <row r="57" s="143" customFormat="1" ht="34.2" spans="1:13">
      <c r="A57" s="155">
        <v>52</v>
      </c>
      <c r="B57" s="159" t="s">
        <v>630</v>
      </c>
      <c r="C57" s="157" t="s">
        <v>631</v>
      </c>
      <c r="D57" s="156" t="s">
        <v>632</v>
      </c>
      <c r="E57" s="150" t="s">
        <v>633</v>
      </c>
      <c r="F57" s="159">
        <v>10</v>
      </c>
      <c r="G57" s="151" t="s">
        <v>75</v>
      </c>
      <c r="H57" s="159">
        <v>10</v>
      </c>
      <c r="I57" s="151" t="s">
        <v>634</v>
      </c>
      <c r="J57" s="171">
        <v>43173</v>
      </c>
      <c r="K57" s="171">
        <v>43387</v>
      </c>
      <c r="L57" s="150" t="s">
        <v>323</v>
      </c>
      <c r="M57" s="151" t="s">
        <v>615</v>
      </c>
    </row>
    <row r="58" s="143" customFormat="1" ht="34.2" spans="1:13">
      <c r="A58" s="155">
        <v>53</v>
      </c>
      <c r="B58" s="159" t="s">
        <v>635</v>
      </c>
      <c r="C58" s="157" t="s">
        <v>636</v>
      </c>
      <c r="D58" s="156" t="s">
        <v>637</v>
      </c>
      <c r="E58" s="150" t="s">
        <v>638</v>
      </c>
      <c r="F58" s="159">
        <v>10</v>
      </c>
      <c r="G58" s="151" t="s">
        <v>75</v>
      </c>
      <c r="H58" s="159">
        <v>10</v>
      </c>
      <c r="I58" s="151" t="s">
        <v>639</v>
      </c>
      <c r="J58" s="171">
        <v>43174</v>
      </c>
      <c r="K58" s="171">
        <v>43388</v>
      </c>
      <c r="L58" s="150" t="s">
        <v>323</v>
      </c>
      <c r="M58" s="151" t="s">
        <v>615</v>
      </c>
    </row>
    <row r="59" s="143" customFormat="1" ht="34.2" spans="1:13">
      <c r="A59" s="155">
        <v>54</v>
      </c>
      <c r="B59" s="159" t="s">
        <v>640</v>
      </c>
      <c r="C59" s="157" t="s">
        <v>641</v>
      </c>
      <c r="D59" s="156" t="s">
        <v>642</v>
      </c>
      <c r="E59" s="150" t="s">
        <v>643</v>
      </c>
      <c r="F59" s="159">
        <v>12.5</v>
      </c>
      <c r="G59" s="151" t="s">
        <v>75</v>
      </c>
      <c r="H59" s="159">
        <v>12.5</v>
      </c>
      <c r="I59" s="151" t="s">
        <v>644</v>
      </c>
      <c r="J59" s="171">
        <v>43175</v>
      </c>
      <c r="K59" s="171">
        <v>43389</v>
      </c>
      <c r="L59" s="150" t="s">
        <v>323</v>
      </c>
      <c r="M59" s="151" t="s">
        <v>615</v>
      </c>
    </row>
    <row r="60" s="143" customFormat="1" ht="54" spans="1:13">
      <c r="A60" s="155">
        <v>55</v>
      </c>
      <c r="B60" s="159" t="s">
        <v>645</v>
      </c>
      <c r="C60" s="157" t="s">
        <v>646</v>
      </c>
      <c r="D60" s="156" t="s">
        <v>647</v>
      </c>
      <c r="E60" s="150" t="s">
        <v>648</v>
      </c>
      <c r="F60" s="159">
        <v>15</v>
      </c>
      <c r="G60" s="151" t="s">
        <v>75</v>
      </c>
      <c r="H60" s="159">
        <v>15</v>
      </c>
      <c r="I60" s="151" t="s">
        <v>649</v>
      </c>
      <c r="J60" s="171">
        <v>43176</v>
      </c>
      <c r="K60" s="171">
        <v>43390</v>
      </c>
      <c r="L60" s="150" t="s">
        <v>323</v>
      </c>
      <c r="M60" s="151" t="s">
        <v>615</v>
      </c>
    </row>
    <row r="61" s="143" customFormat="1" ht="34.2" spans="1:13">
      <c r="A61" s="155">
        <v>56</v>
      </c>
      <c r="B61" s="159" t="s">
        <v>650</v>
      </c>
      <c r="C61" s="157" t="s">
        <v>651</v>
      </c>
      <c r="D61" s="159" t="s">
        <v>652</v>
      </c>
      <c r="E61" s="150" t="s">
        <v>653</v>
      </c>
      <c r="F61" s="159">
        <v>20</v>
      </c>
      <c r="G61" s="151" t="s">
        <v>75</v>
      </c>
      <c r="H61" s="159">
        <v>20</v>
      </c>
      <c r="I61" s="151" t="s">
        <v>654</v>
      </c>
      <c r="J61" s="171">
        <v>43177</v>
      </c>
      <c r="K61" s="171">
        <v>43391</v>
      </c>
      <c r="L61" s="150" t="s">
        <v>323</v>
      </c>
      <c r="M61" s="151" t="s">
        <v>615</v>
      </c>
    </row>
    <row r="62" s="143" customFormat="1" ht="54" spans="1:13">
      <c r="A62" s="155">
        <v>57</v>
      </c>
      <c r="B62" s="159" t="s">
        <v>655</v>
      </c>
      <c r="C62" s="157" t="s">
        <v>617</v>
      </c>
      <c r="D62" s="159" t="s">
        <v>656</v>
      </c>
      <c r="E62" s="150" t="s">
        <v>657</v>
      </c>
      <c r="F62" s="159">
        <v>20</v>
      </c>
      <c r="G62" s="151" t="s">
        <v>75</v>
      </c>
      <c r="H62" s="159">
        <v>20</v>
      </c>
      <c r="I62" s="151" t="s">
        <v>658</v>
      </c>
      <c r="J62" s="171">
        <v>43178</v>
      </c>
      <c r="K62" s="171">
        <v>43392</v>
      </c>
      <c r="L62" s="150" t="s">
        <v>323</v>
      </c>
      <c r="M62" s="151" t="s">
        <v>659</v>
      </c>
    </row>
    <row r="63" s="143" customFormat="1" ht="34.2" spans="1:13">
      <c r="A63" s="155">
        <v>58</v>
      </c>
      <c r="B63" s="159" t="s">
        <v>660</v>
      </c>
      <c r="C63" s="157" t="s">
        <v>661</v>
      </c>
      <c r="D63" s="159" t="s">
        <v>662</v>
      </c>
      <c r="E63" s="150" t="s">
        <v>663</v>
      </c>
      <c r="F63" s="159">
        <v>5</v>
      </c>
      <c r="G63" s="151" t="s">
        <v>75</v>
      </c>
      <c r="H63" s="159">
        <v>5</v>
      </c>
      <c r="I63" s="151" t="s">
        <v>664</v>
      </c>
      <c r="J63" s="171">
        <v>43179</v>
      </c>
      <c r="K63" s="171">
        <v>43393</v>
      </c>
      <c r="L63" s="150" t="s">
        <v>323</v>
      </c>
      <c r="M63" s="151" t="s">
        <v>659</v>
      </c>
    </row>
    <row r="64" s="143" customFormat="1" ht="34.2" spans="1:13">
      <c r="A64" s="155">
        <v>59</v>
      </c>
      <c r="B64" s="159" t="s">
        <v>665</v>
      </c>
      <c r="C64" s="157" t="s">
        <v>631</v>
      </c>
      <c r="D64" s="159" t="s">
        <v>666</v>
      </c>
      <c r="E64" s="150" t="s">
        <v>667</v>
      </c>
      <c r="F64" s="159">
        <v>15</v>
      </c>
      <c r="G64" s="151" t="s">
        <v>75</v>
      </c>
      <c r="H64" s="159">
        <v>15</v>
      </c>
      <c r="I64" s="151" t="s">
        <v>668</v>
      </c>
      <c r="J64" s="171">
        <v>43180</v>
      </c>
      <c r="K64" s="171">
        <v>43394</v>
      </c>
      <c r="L64" s="150" t="s">
        <v>323</v>
      </c>
      <c r="M64" s="151" t="s">
        <v>659</v>
      </c>
    </row>
    <row r="65" s="142" customFormat="1" ht="69.95" customHeight="1" spans="2:12">
      <c r="B65" s="143"/>
      <c r="C65" s="143"/>
      <c r="D65" s="143"/>
      <c r="E65" s="143"/>
      <c r="F65" s="143"/>
      <c r="G65" s="143"/>
      <c r="I65" s="143"/>
      <c r="J65" s="143"/>
      <c r="K65" s="143"/>
      <c r="L65" s="143"/>
    </row>
    <row r="66" s="142" customFormat="1" ht="69.95" customHeight="1" spans="2:12">
      <c r="B66" s="143"/>
      <c r="C66" s="143"/>
      <c r="D66" s="143"/>
      <c r="E66" s="143"/>
      <c r="F66" s="143"/>
      <c r="G66" s="143"/>
      <c r="I66" s="143"/>
      <c r="J66" s="143"/>
      <c r="K66" s="143"/>
      <c r="L66" s="143"/>
    </row>
    <row r="67" s="142" customFormat="1" ht="69.95" customHeight="1" spans="2:12">
      <c r="B67" s="143"/>
      <c r="C67" s="143"/>
      <c r="D67" s="143"/>
      <c r="E67" s="143"/>
      <c r="F67" s="143"/>
      <c r="G67" s="143"/>
      <c r="I67" s="143"/>
      <c r="J67" s="143"/>
      <c r="K67" s="143"/>
      <c r="L67" s="143"/>
    </row>
    <row r="68" s="142" customFormat="1" ht="69.95" customHeight="1" spans="2:12">
      <c r="B68" s="143"/>
      <c r="C68" s="143"/>
      <c r="D68" s="143"/>
      <c r="E68" s="143"/>
      <c r="F68" s="143"/>
      <c r="G68" s="143"/>
      <c r="I68" s="143"/>
      <c r="J68" s="143"/>
      <c r="K68" s="143"/>
      <c r="L68" s="143"/>
    </row>
    <row r="69" s="142" customFormat="1" ht="69.95" customHeight="1" spans="2:12">
      <c r="B69" s="143"/>
      <c r="C69" s="143"/>
      <c r="D69" s="143"/>
      <c r="E69" s="143"/>
      <c r="F69" s="143"/>
      <c r="G69" s="143"/>
      <c r="I69" s="143"/>
      <c r="J69" s="143"/>
      <c r="K69" s="143"/>
      <c r="L69" s="143"/>
    </row>
    <row r="70" s="142" customFormat="1" ht="69.95" customHeight="1" spans="2:12">
      <c r="B70" s="143"/>
      <c r="C70" s="143"/>
      <c r="D70" s="143"/>
      <c r="E70" s="143"/>
      <c r="F70" s="143"/>
      <c r="G70" s="143"/>
      <c r="I70" s="143"/>
      <c r="J70" s="143"/>
      <c r="K70" s="143"/>
      <c r="L70" s="143"/>
    </row>
    <row r="71" s="142" customFormat="1" ht="69.95" customHeight="1" spans="2:12">
      <c r="B71" s="143"/>
      <c r="C71" s="143"/>
      <c r="D71" s="143"/>
      <c r="E71" s="143"/>
      <c r="F71" s="143"/>
      <c r="G71" s="143"/>
      <c r="I71" s="143"/>
      <c r="J71" s="143"/>
      <c r="K71" s="143"/>
      <c r="L71" s="143"/>
    </row>
    <row r="72" s="142" customFormat="1" ht="69.95" customHeight="1" spans="2:12">
      <c r="B72" s="143"/>
      <c r="C72" s="143"/>
      <c r="D72" s="143"/>
      <c r="E72" s="143"/>
      <c r="F72" s="143"/>
      <c r="G72" s="143"/>
      <c r="I72" s="143"/>
      <c r="J72" s="143"/>
      <c r="K72" s="143"/>
      <c r="L72" s="143"/>
    </row>
    <row r="73" s="142" customFormat="1" ht="69.95" customHeight="1" spans="2:12">
      <c r="B73" s="143"/>
      <c r="C73" s="143"/>
      <c r="D73" s="143"/>
      <c r="E73" s="143"/>
      <c r="F73" s="143"/>
      <c r="G73" s="143"/>
      <c r="I73" s="143"/>
      <c r="J73" s="143"/>
      <c r="K73" s="143"/>
      <c r="L73" s="143"/>
    </row>
    <row r="74" s="142" customFormat="1" ht="69.95" customHeight="1" spans="2:12">
      <c r="B74" s="143"/>
      <c r="C74" s="143"/>
      <c r="D74" s="143"/>
      <c r="E74" s="143"/>
      <c r="F74" s="143"/>
      <c r="G74" s="143"/>
      <c r="I74" s="143"/>
      <c r="J74" s="143"/>
      <c r="K74" s="143"/>
      <c r="L74" s="143"/>
    </row>
    <row r="75" s="142" customFormat="1" ht="69.95" customHeight="1" spans="2:12">
      <c r="B75" s="143"/>
      <c r="C75" s="143"/>
      <c r="D75" s="143"/>
      <c r="E75" s="143"/>
      <c r="F75" s="143"/>
      <c r="G75" s="143"/>
      <c r="I75" s="143"/>
      <c r="J75" s="143"/>
      <c r="K75" s="143"/>
      <c r="L75" s="143"/>
    </row>
    <row r="76" s="142" customFormat="1" ht="69.95" customHeight="1" spans="2:12">
      <c r="B76" s="143"/>
      <c r="C76" s="143"/>
      <c r="D76" s="143"/>
      <c r="E76" s="143"/>
      <c r="F76" s="143"/>
      <c r="G76" s="143"/>
      <c r="I76" s="143"/>
      <c r="J76" s="143"/>
      <c r="K76" s="143"/>
      <c r="L76" s="14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2"/>
  <sheetViews>
    <sheetView topLeftCell="A67" workbookViewId="0">
      <selection activeCell="C17" sqref="C17"/>
    </sheetView>
  </sheetViews>
  <sheetFormatPr defaultColWidth="9" defaultRowHeight="14.4"/>
  <cols>
    <col min="1" max="1" width="5.11111111111111" style="1" customWidth="1"/>
    <col min="2" max="2" width="14.6666666666667" style="1" customWidth="1"/>
    <col min="3" max="3" width="10.1296296296296" style="1" customWidth="1"/>
    <col min="4" max="4" width="10.8888888888889" style="1" customWidth="1"/>
    <col min="5" max="5" width="10.5" style="1" customWidth="1"/>
    <col min="6" max="6" width="11.3796296296296" style="1" customWidth="1"/>
    <col min="7" max="7" width="11.3333333333333" style="1" customWidth="1"/>
    <col min="8" max="8" width="11.1111111111111" style="1" customWidth="1"/>
    <col min="9" max="9" width="16.4444444444444" style="1" customWidth="1"/>
    <col min="10" max="10" width="10.5" style="1" customWidth="1"/>
    <col min="11" max="11" width="11.5555555555556" style="1" customWidth="1"/>
    <col min="12" max="16384" width="9" style="1"/>
  </cols>
  <sheetData>
    <row r="1" ht="36.75" customHeight="1" spans="1:13">
      <c r="A1" s="19" t="s">
        <v>669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21.7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ht="43.2" spans="1:13">
      <c r="A4" s="4"/>
      <c r="B4" s="4"/>
      <c r="C4" s="4"/>
      <c r="D4" s="4"/>
      <c r="E4" s="4"/>
      <c r="F4" s="4"/>
      <c r="G4" s="7" t="s">
        <v>26</v>
      </c>
      <c r="H4" s="7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ht="24" customHeight="1" spans="1:13">
      <c r="A5" s="69"/>
      <c r="B5" s="69" t="s">
        <v>73</v>
      </c>
      <c r="C5" s="64"/>
      <c r="D5" s="64"/>
      <c r="E5" s="64"/>
      <c r="F5" s="64">
        <f>F24+F44+F72+F30+F28</f>
        <v>2816.838</v>
      </c>
      <c r="G5" s="33" t="s">
        <v>75</v>
      </c>
      <c r="H5" s="64">
        <f>H24+H44+H72+H30+H28</f>
        <v>2816.838</v>
      </c>
      <c r="I5" s="64"/>
      <c r="J5" s="64"/>
      <c r="K5" s="64"/>
      <c r="L5" s="64"/>
      <c r="M5" s="121"/>
    </row>
    <row r="6" ht="50" customHeight="1" spans="1:13">
      <c r="A6" s="63">
        <v>1</v>
      </c>
      <c r="B6" s="69" t="s">
        <v>670</v>
      </c>
      <c r="C6" s="76" t="s">
        <v>671</v>
      </c>
      <c r="D6" s="76" t="s">
        <v>672</v>
      </c>
      <c r="E6" s="64" t="s">
        <v>673</v>
      </c>
      <c r="F6" s="64">
        <v>33</v>
      </c>
      <c r="G6" s="33" t="s">
        <v>75</v>
      </c>
      <c r="H6" s="64">
        <v>33</v>
      </c>
      <c r="I6" s="76" t="s">
        <v>674</v>
      </c>
      <c r="J6" s="141">
        <v>42948</v>
      </c>
      <c r="K6" s="141">
        <v>43101</v>
      </c>
      <c r="L6" s="76" t="s">
        <v>675</v>
      </c>
      <c r="M6" s="76" t="s">
        <v>672</v>
      </c>
    </row>
    <row r="7" ht="50" customHeight="1" spans="1:13">
      <c r="A7" s="63">
        <v>2</v>
      </c>
      <c r="B7" s="69" t="s">
        <v>676</v>
      </c>
      <c r="C7" s="76" t="s">
        <v>677</v>
      </c>
      <c r="D7" s="76" t="s">
        <v>678</v>
      </c>
      <c r="E7" s="64" t="s">
        <v>673</v>
      </c>
      <c r="F7" s="64">
        <v>70</v>
      </c>
      <c r="G7" s="33" t="s">
        <v>75</v>
      </c>
      <c r="H7" s="64">
        <v>70</v>
      </c>
      <c r="I7" s="76" t="s">
        <v>679</v>
      </c>
      <c r="J7" s="141">
        <v>42949</v>
      </c>
      <c r="K7" s="141">
        <v>43101</v>
      </c>
      <c r="L7" s="76" t="s">
        <v>675</v>
      </c>
      <c r="M7" s="76" t="s">
        <v>678</v>
      </c>
    </row>
    <row r="8" ht="50" customHeight="1" spans="1:13">
      <c r="A8" s="63">
        <v>3</v>
      </c>
      <c r="B8" s="69" t="s">
        <v>680</v>
      </c>
      <c r="C8" s="76" t="s">
        <v>681</v>
      </c>
      <c r="D8" s="76" t="s">
        <v>682</v>
      </c>
      <c r="E8" s="64" t="s">
        <v>673</v>
      </c>
      <c r="F8" s="64">
        <v>54</v>
      </c>
      <c r="G8" s="33" t="s">
        <v>75</v>
      </c>
      <c r="H8" s="64">
        <v>54</v>
      </c>
      <c r="I8" s="76" t="s">
        <v>683</v>
      </c>
      <c r="J8" s="141">
        <v>42950</v>
      </c>
      <c r="K8" s="141">
        <v>43101</v>
      </c>
      <c r="L8" s="76" t="s">
        <v>675</v>
      </c>
      <c r="M8" s="76" t="s">
        <v>682</v>
      </c>
    </row>
    <row r="9" ht="50" customHeight="1" spans="1:13">
      <c r="A9" s="63">
        <v>4</v>
      </c>
      <c r="B9" s="69" t="s">
        <v>684</v>
      </c>
      <c r="C9" s="76" t="s">
        <v>685</v>
      </c>
      <c r="D9" s="76" t="s">
        <v>682</v>
      </c>
      <c r="E9" s="64" t="s">
        <v>673</v>
      </c>
      <c r="F9" s="64">
        <v>25</v>
      </c>
      <c r="G9" s="33" t="s">
        <v>75</v>
      </c>
      <c r="H9" s="64">
        <v>25</v>
      </c>
      <c r="I9" s="76" t="s">
        <v>683</v>
      </c>
      <c r="J9" s="141">
        <v>42951</v>
      </c>
      <c r="K9" s="141">
        <v>43101</v>
      </c>
      <c r="L9" s="76" t="s">
        <v>675</v>
      </c>
      <c r="M9" s="76" t="s">
        <v>682</v>
      </c>
    </row>
    <row r="10" ht="50" customHeight="1" spans="1:13">
      <c r="A10" s="63">
        <v>5</v>
      </c>
      <c r="B10" s="69" t="s">
        <v>686</v>
      </c>
      <c r="C10" s="76" t="s">
        <v>687</v>
      </c>
      <c r="D10" s="76" t="s">
        <v>682</v>
      </c>
      <c r="E10" s="64" t="s">
        <v>673</v>
      </c>
      <c r="F10" s="64">
        <v>64</v>
      </c>
      <c r="G10" s="33" t="s">
        <v>75</v>
      </c>
      <c r="H10" s="64">
        <v>64</v>
      </c>
      <c r="I10" s="76" t="s">
        <v>683</v>
      </c>
      <c r="J10" s="141">
        <v>42952</v>
      </c>
      <c r="K10" s="141">
        <v>43101</v>
      </c>
      <c r="L10" s="76" t="s">
        <v>675</v>
      </c>
      <c r="M10" s="76" t="s">
        <v>682</v>
      </c>
    </row>
    <row r="11" ht="50" customHeight="1" spans="1:13">
      <c r="A11" s="63">
        <v>6</v>
      </c>
      <c r="B11" s="69" t="s">
        <v>688</v>
      </c>
      <c r="C11" s="76" t="s">
        <v>689</v>
      </c>
      <c r="D11" s="76" t="s">
        <v>690</v>
      </c>
      <c r="E11" s="64" t="s">
        <v>673</v>
      </c>
      <c r="F11" s="64">
        <v>7</v>
      </c>
      <c r="G11" s="33" t="s">
        <v>75</v>
      </c>
      <c r="H11" s="64">
        <v>7</v>
      </c>
      <c r="I11" s="76" t="s">
        <v>691</v>
      </c>
      <c r="J11" s="141">
        <v>42953</v>
      </c>
      <c r="K11" s="141">
        <v>43101</v>
      </c>
      <c r="L11" s="76" t="s">
        <v>675</v>
      </c>
      <c r="M11" s="76" t="s">
        <v>690</v>
      </c>
    </row>
    <row r="12" ht="50" customHeight="1" spans="1:13">
      <c r="A12" s="63">
        <v>7</v>
      </c>
      <c r="B12" s="69" t="s">
        <v>692</v>
      </c>
      <c r="C12" s="76" t="s">
        <v>693</v>
      </c>
      <c r="D12" s="76" t="s">
        <v>694</v>
      </c>
      <c r="E12" s="64" t="s">
        <v>673</v>
      </c>
      <c r="F12" s="64">
        <v>65</v>
      </c>
      <c r="G12" s="33" t="s">
        <v>75</v>
      </c>
      <c r="H12" s="64">
        <v>65</v>
      </c>
      <c r="I12" s="76" t="s">
        <v>695</v>
      </c>
      <c r="J12" s="141">
        <v>42954</v>
      </c>
      <c r="K12" s="141">
        <v>43101</v>
      </c>
      <c r="L12" s="76" t="s">
        <v>675</v>
      </c>
      <c r="M12" s="76" t="s">
        <v>694</v>
      </c>
    </row>
    <row r="13" ht="50" customHeight="1" spans="1:13">
      <c r="A13" s="63">
        <v>8</v>
      </c>
      <c r="B13" s="69" t="s">
        <v>696</v>
      </c>
      <c r="C13" s="76" t="s">
        <v>697</v>
      </c>
      <c r="D13" s="76" t="s">
        <v>698</v>
      </c>
      <c r="E13" s="64" t="s">
        <v>673</v>
      </c>
      <c r="F13" s="64">
        <v>62</v>
      </c>
      <c r="G13" s="33" t="s">
        <v>75</v>
      </c>
      <c r="H13" s="64">
        <v>62</v>
      </c>
      <c r="I13" s="76" t="s">
        <v>699</v>
      </c>
      <c r="J13" s="141">
        <v>42955</v>
      </c>
      <c r="K13" s="141">
        <v>43101</v>
      </c>
      <c r="L13" s="76" t="s">
        <v>675</v>
      </c>
      <c r="M13" s="76" t="s">
        <v>698</v>
      </c>
    </row>
    <row r="14" ht="50" customHeight="1" spans="1:13">
      <c r="A14" s="63">
        <v>9</v>
      </c>
      <c r="B14" s="69" t="s">
        <v>700</v>
      </c>
      <c r="C14" s="76" t="s">
        <v>701</v>
      </c>
      <c r="D14" s="76" t="s">
        <v>702</v>
      </c>
      <c r="E14" s="64" t="s">
        <v>673</v>
      </c>
      <c r="F14" s="64">
        <v>54</v>
      </c>
      <c r="G14" s="33" t="s">
        <v>75</v>
      </c>
      <c r="H14" s="64">
        <v>54</v>
      </c>
      <c r="I14" s="76" t="s">
        <v>703</v>
      </c>
      <c r="J14" s="141">
        <v>42956</v>
      </c>
      <c r="K14" s="141">
        <v>43101</v>
      </c>
      <c r="L14" s="76" t="s">
        <v>675</v>
      </c>
      <c r="M14" s="76" t="s">
        <v>702</v>
      </c>
    </row>
    <row r="15" ht="50" customHeight="1" spans="1:13">
      <c r="A15" s="63">
        <v>10</v>
      </c>
      <c r="B15" s="69" t="s">
        <v>704</v>
      </c>
      <c r="C15" s="76" t="s">
        <v>705</v>
      </c>
      <c r="D15" s="76" t="s">
        <v>706</v>
      </c>
      <c r="E15" s="64" t="s">
        <v>673</v>
      </c>
      <c r="F15" s="64">
        <v>84</v>
      </c>
      <c r="G15" s="33" t="s">
        <v>75</v>
      </c>
      <c r="H15" s="64">
        <v>84</v>
      </c>
      <c r="I15" s="76" t="s">
        <v>707</v>
      </c>
      <c r="J15" s="141">
        <v>42957</v>
      </c>
      <c r="K15" s="141">
        <v>43101</v>
      </c>
      <c r="L15" s="76" t="s">
        <v>675</v>
      </c>
      <c r="M15" s="76" t="s">
        <v>706</v>
      </c>
    </row>
    <row r="16" ht="50" customHeight="1" spans="1:13">
      <c r="A16" s="63">
        <v>11</v>
      </c>
      <c r="B16" s="69" t="s">
        <v>708</v>
      </c>
      <c r="C16" s="76" t="s">
        <v>709</v>
      </c>
      <c r="D16" s="76" t="s">
        <v>710</v>
      </c>
      <c r="E16" s="64" t="s">
        <v>673</v>
      </c>
      <c r="F16" s="64">
        <v>93</v>
      </c>
      <c r="G16" s="33" t="s">
        <v>75</v>
      </c>
      <c r="H16" s="64">
        <v>93</v>
      </c>
      <c r="I16" s="76" t="s">
        <v>711</v>
      </c>
      <c r="J16" s="141">
        <v>42958</v>
      </c>
      <c r="K16" s="141">
        <v>43101</v>
      </c>
      <c r="L16" s="76" t="s">
        <v>675</v>
      </c>
      <c r="M16" s="76" t="s">
        <v>710</v>
      </c>
    </row>
    <row r="17" ht="50" customHeight="1" spans="1:13">
      <c r="A17" s="63">
        <v>12</v>
      </c>
      <c r="B17" s="69" t="s">
        <v>712</v>
      </c>
      <c r="C17" s="12" t="s">
        <v>63</v>
      </c>
      <c r="D17" s="76" t="s">
        <v>713</v>
      </c>
      <c r="E17" s="64" t="s">
        <v>673</v>
      </c>
      <c r="F17" s="64">
        <v>18</v>
      </c>
      <c r="G17" s="33" t="s">
        <v>75</v>
      </c>
      <c r="H17" s="64">
        <v>18</v>
      </c>
      <c r="I17" s="76" t="s">
        <v>714</v>
      </c>
      <c r="J17" s="141">
        <v>42959</v>
      </c>
      <c r="K17" s="141">
        <v>43101</v>
      </c>
      <c r="L17" s="76" t="s">
        <v>675</v>
      </c>
      <c r="M17" s="76" t="s">
        <v>713</v>
      </c>
    </row>
    <row r="18" ht="50" customHeight="1" spans="1:13">
      <c r="A18" s="63">
        <v>13</v>
      </c>
      <c r="B18" s="69" t="s">
        <v>715</v>
      </c>
      <c r="C18" s="76" t="s">
        <v>716</v>
      </c>
      <c r="D18" s="76" t="s">
        <v>717</v>
      </c>
      <c r="E18" s="64" t="s">
        <v>673</v>
      </c>
      <c r="F18" s="64">
        <v>47</v>
      </c>
      <c r="G18" s="33" t="s">
        <v>75</v>
      </c>
      <c r="H18" s="64">
        <v>47</v>
      </c>
      <c r="I18" s="76" t="s">
        <v>718</v>
      </c>
      <c r="J18" s="141">
        <v>42960</v>
      </c>
      <c r="K18" s="141">
        <v>43101</v>
      </c>
      <c r="L18" s="76" t="s">
        <v>675</v>
      </c>
      <c r="M18" s="76" t="s">
        <v>717</v>
      </c>
    </row>
    <row r="19" ht="50" customHeight="1" spans="1:13">
      <c r="A19" s="63">
        <v>14</v>
      </c>
      <c r="B19" s="69" t="s">
        <v>719</v>
      </c>
      <c r="C19" s="76" t="s">
        <v>720</v>
      </c>
      <c r="D19" s="76" t="s">
        <v>721</v>
      </c>
      <c r="E19" s="64" t="s">
        <v>673</v>
      </c>
      <c r="F19" s="64">
        <v>34</v>
      </c>
      <c r="G19" s="33" t="s">
        <v>75</v>
      </c>
      <c r="H19" s="64">
        <v>34</v>
      </c>
      <c r="I19" s="76" t="s">
        <v>722</v>
      </c>
      <c r="J19" s="141">
        <v>42961</v>
      </c>
      <c r="K19" s="141">
        <v>43101</v>
      </c>
      <c r="L19" s="76" t="s">
        <v>675</v>
      </c>
      <c r="M19" s="76" t="s">
        <v>721</v>
      </c>
    </row>
    <row r="20" ht="50" customHeight="1" spans="1:13">
      <c r="A20" s="63">
        <v>15</v>
      </c>
      <c r="B20" s="69" t="s">
        <v>723</v>
      </c>
      <c r="C20" s="76" t="s">
        <v>724</v>
      </c>
      <c r="D20" s="76" t="s">
        <v>721</v>
      </c>
      <c r="E20" s="64" t="s">
        <v>673</v>
      </c>
      <c r="F20" s="64">
        <v>36</v>
      </c>
      <c r="G20" s="33" t="s">
        <v>75</v>
      </c>
      <c r="H20" s="64">
        <v>36</v>
      </c>
      <c r="I20" s="76" t="s">
        <v>722</v>
      </c>
      <c r="J20" s="141">
        <v>42961</v>
      </c>
      <c r="K20" s="141">
        <v>43101</v>
      </c>
      <c r="L20" s="76" t="s">
        <v>675</v>
      </c>
      <c r="M20" s="76" t="s">
        <v>721</v>
      </c>
    </row>
    <row r="21" ht="50" customHeight="1" spans="1:13">
      <c r="A21" s="63">
        <v>16</v>
      </c>
      <c r="B21" s="69" t="s">
        <v>725</v>
      </c>
      <c r="C21" s="76" t="s">
        <v>726</v>
      </c>
      <c r="D21" s="76" t="s">
        <v>727</v>
      </c>
      <c r="E21" s="64" t="s">
        <v>673</v>
      </c>
      <c r="F21" s="64">
        <v>51</v>
      </c>
      <c r="G21" s="33" t="s">
        <v>75</v>
      </c>
      <c r="H21" s="64">
        <v>51</v>
      </c>
      <c r="I21" s="76" t="s">
        <v>728</v>
      </c>
      <c r="J21" s="141">
        <v>42962</v>
      </c>
      <c r="K21" s="141">
        <v>43101</v>
      </c>
      <c r="L21" s="76" t="s">
        <v>675</v>
      </c>
      <c r="M21" s="76" t="s">
        <v>727</v>
      </c>
    </row>
    <row r="22" ht="50" customHeight="1" spans="1:13">
      <c r="A22" s="63">
        <v>17</v>
      </c>
      <c r="B22" s="69" t="s">
        <v>729</v>
      </c>
      <c r="C22" s="76" t="s">
        <v>730</v>
      </c>
      <c r="D22" s="76" t="s">
        <v>731</v>
      </c>
      <c r="E22" s="64" t="s">
        <v>673</v>
      </c>
      <c r="F22" s="64">
        <v>11</v>
      </c>
      <c r="G22" s="33" t="s">
        <v>75</v>
      </c>
      <c r="H22" s="64">
        <v>11</v>
      </c>
      <c r="I22" s="76" t="s">
        <v>728</v>
      </c>
      <c r="J22" s="141">
        <v>42963</v>
      </c>
      <c r="K22" s="141">
        <v>43101</v>
      </c>
      <c r="L22" s="76" t="s">
        <v>675</v>
      </c>
      <c r="M22" s="76" t="s">
        <v>731</v>
      </c>
    </row>
    <row r="23" ht="50" customHeight="1" spans="1:13">
      <c r="A23" s="63">
        <v>18</v>
      </c>
      <c r="B23" s="69" t="s">
        <v>732</v>
      </c>
      <c r="C23" s="76" t="s">
        <v>733</v>
      </c>
      <c r="D23" s="76" t="s">
        <v>731</v>
      </c>
      <c r="E23" s="64" t="s">
        <v>673</v>
      </c>
      <c r="F23" s="64">
        <v>30</v>
      </c>
      <c r="G23" s="33" t="s">
        <v>75</v>
      </c>
      <c r="H23" s="64">
        <v>30</v>
      </c>
      <c r="I23" s="76" t="s">
        <v>734</v>
      </c>
      <c r="J23" s="141">
        <v>42964</v>
      </c>
      <c r="K23" s="141">
        <v>43101</v>
      </c>
      <c r="L23" s="76" t="s">
        <v>675</v>
      </c>
      <c r="M23" s="76" t="s">
        <v>731</v>
      </c>
    </row>
    <row r="24" ht="50" customHeight="1" spans="1:13">
      <c r="A24" s="63"/>
      <c r="B24" s="69"/>
      <c r="C24" s="76"/>
      <c r="D24" s="76"/>
      <c r="E24" s="76" t="s">
        <v>735</v>
      </c>
      <c r="F24" s="64">
        <v>838</v>
      </c>
      <c r="G24" s="33" t="s">
        <v>75</v>
      </c>
      <c r="H24" s="64">
        <v>838</v>
      </c>
      <c r="I24" s="76"/>
      <c r="J24" s="141"/>
      <c r="K24" s="141"/>
      <c r="L24" s="76"/>
      <c r="M24" s="76"/>
    </row>
    <row r="25" ht="50" customHeight="1" spans="1:16384">
      <c r="A25" s="63">
        <v>1</v>
      </c>
      <c r="B25" s="69" t="s">
        <v>736</v>
      </c>
      <c r="C25" s="76" t="s">
        <v>737</v>
      </c>
      <c r="D25" s="76" t="s">
        <v>738</v>
      </c>
      <c r="E25" s="64" t="s">
        <v>739</v>
      </c>
      <c r="F25" s="64">
        <v>100</v>
      </c>
      <c r="G25" s="33" t="s">
        <v>75</v>
      </c>
      <c r="H25" s="64">
        <v>100</v>
      </c>
      <c r="I25" s="76" t="s">
        <v>740</v>
      </c>
      <c r="J25" s="141">
        <v>42964</v>
      </c>
      <c r="K25" s="141">
        <v>43101</v>
      </c>
      <c r="L25" s="76" t="s">
        <v>675</v>
      </c>
      <c r="M25" s="76" t="s">
        <v>738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ht="50" customHeight="1" spans="1:16384">
      <c r="A26" s="63">
        <v>2</v>
      </c>
      <c r="B26" s="69" t="s">
        <v>741</v>
      </c>
      <c r="C26" s="76" t="s">
        <v>742</v>
      </c>
      <c r="D26" s="76" t="s">
        <v>743</v>
      </c>
      <c r="E26" s="64" t="s">
        <v>744</v>
      </c>
      <c r="F26" s="64">
        <v>28</v>
      </c>
      <c r="G26" s="33" t="s">
        <v>75</v>
      </c>
      <c r="H26" s="64">
        <v>28</v>
      </c>
      <c r="I26" s="76" t="s">
        <v>714</v>
      </c>
      <c r="J26" s="141">
        <v>42965</v>
      </c>
      <c r="K26" s="141">
        <v>43101</v>
      </c>
      <c r="L26" s="76" t="s">
        <v>675</v>
      </c>
      <c r="M26" s="76" t="s">
        <v>743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ht="50" customHeight="1" spans="1:16384">
      <c r="A27" s="63">
        <v>3</v>
      </c>
      <c r="B27" s="69" t="s">
        <v>745</v>
      </c>
      <c r="C27" s="76" t="s">
        <v>746</v>
      </c>
      <c r="D27" s="76" t="s">
        <v>747</v>
      </c>
      <c r="E27" s="64" t="s">
        <v>739</v>
      </c>
      <c r="F27" s="64">
        <v>117</v>
      </c>
      <c r="G27" s="33" t="s">
        <v>75</v>
      </c>
      <c r="H27" s="64">
        <v>117</v>
      </c>
      <c r="I27" s="76" t="s">
        <v>748</v>
      </c>
      <c r="J27" s="141">
        <v>42966</v>
      </c>
      <c r="K27" s="141">
        <v>43101</v>
      </c>
      <c r="L27" s="76" t="s">
        <v>675</v>
      </c>
      <c r="M27" s="76" t="s">
        <v>747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ht="27" customHeight="1" spans="1:13">
      <c r="A28" s="63"/>
      <c r="B28" s="63"/>
      <c r="C28" s="64"/>
      <c r="D28" s="64"/>
      <c r="E28" s="76" t="s">
        <v>735</v>
      </c>
      <c r="F28" s="64">
        <v>245</v>
      </c>
      <c r="G28" s="33" t="s">
        <v>75</v>
      </c>
      <c r="H28" s="64">
        <v>245</v>
      </c>
      <c r="I28" s="64"/>
      <c r="J28" s="64"/>
      <c r="K28" s="64"/>
      <c r="L28" s="64"/>
      <c r="M28" s="64"/>
    </row>
    <row r="29" ht="50" customHeight="1" spans="1:16384">
      <c r="A29" s="63">
        <v>1</v>
      </c>
      <c r="B29" s="69" t="s">
        <v>749</v>
      </c>
      <c r="C29" s="76" t="s">
        <v>750</v>
      </c>
      <c r="D29" s="76" t="s">
        <v>751</v>
      </c>
      <c r="E29" s="64" t="s">
        <v>752</v>
      </c>
      <c r="F29" s="64">
        <v>800</v>
      </c>
      <c r="G29" s="33" t="s">
        <v>75</v>
      </c>
      <c r="H29" s="64">
        <v>800</v>
      </c>
      <c r="I29" s="76" t="s">
        <v>734</v>
      </c>
      <c r="J29" s="141">
        <v>42601</v>
      </c>
      <c r="K29" s="141">
        <v>43101</v>
      </c>
      <c r="L29" s="76" t="s">
        <v>675</v>
      </c>
      <c r="M29" s="76" t="s">
        <v>753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ht="41.25" customHeight="1" spans="1:13">
      <c r="A30" s="63"/>
      <c r="B30" s="63"/>
      <c r="C30" s="76"/>
      <c r="D30" s="76"/>
      <c r="E30" s="76" t="s">
        <v>735</v>
      </c>
      <c r="F30" s="64">
        <v>800</v>
      </c>
      <c r="G30" s="33" t="s">
        <v>75</v>
      </c>
      <c r="H30" s="64">
        <v>800</v>
      </c>
      <c r="I30" s="76"/>
      <c r="J30" s="141"/>
      <c r="K30" s="141"/>
      <c r="L30" s="76"/>
      <c r="M30" s="76"/>
    </row>
    <row r="31" ht="48" spans="1:13">
      <c r="A31" s="63">
        <v>1</v>
      </c>
      <c r="B31" s="63" t="s">
        <v>754</v>
      </c>
      <c r="C31" s="76" t="s">
        <v>755</v>
      </c>
      <c r="D31" s="137" t="s">
        <v>756</v>
      </c>
      <c r="E31" s="64" t="s">
        <v>757</v>
      </c>
      <c r="F31" s="64">
        <v>4</v>
      </c>
      <c r="G31" s="33" t="s">
        <v>75</v>
      </c>
      <c r="H31" s="64">
        <v>4</v>
      </c>
      <c r="I31" s="76" t="s">
        <v>758</v>
      </c>
      <c r="J31" s="141">
        <v>42309</v>
      </c>
      <c r="K31" s="141">
        <v>43101</v>
      </c>
      <c r="L31" s="76" t="s">
        <v>675</v>
      </c>
      <c r="M31" s="76" t="s">
        <v>759</v>
      </c>
    </row>
    <row r="32" ht="48" spans="1:13">
      <c r="A32" s="63">
        <v>2</v>
      </c>
      <c r="B32" s="137" t="s">
        <v>760</v>
      </c>
      <c r="C32" s="137" t="s">
        <v>761</v>
      </c>
      <c r="D32" s="137" t="s">
        <v>762</v>
      </c>
      <c r="E32" s="64" t="s">
        <v>757</v>
      </c>
      <c r="F32" s="64">
        <v>6</v>
      </c>
      <c r="G32" s="33" t="s">
        <v>75</v>
      </c>
      <c r="H32" s="64">
        <v>6</v>
      </c>
      <c r="I32" s="76" t="s">
        <v>763</v>
      </c>
      <c r="J32" s="141">
        <v>42675</v>
      </c>
      <c r="K32" s="141">
        <v>43101</v>
      </c>
      <c r="L32" s="76" t="s">
        <v>675</v>
      </c>
      <c r="M32" s="76" t="s">
        <v>759</v>
      </c>
    </row>
    <row r="33" ht="48" spans="1:13">
      <c r="A33" s="63">
        <v>3</v>
      </c>
      <c r="B33" s="137" t="s">
        <v>764</v>
      </c>
      <c r="C33" s="137" t="s">
        <v>765</v>
      </c>
      <c r="D33" s="137" t="s">
        <v>766</v>
      </c>
      <c r="E33" s="64" t="s">
        <v>757</v>
      </c>
      <c r="F33" s="64">
        <v>23</v>
      </c>
      <c r="G33" s="33" t="s">
        <v>75</v>
      </c>
      <c r="H33" s="64">
        <v>23</v>
      </c>
      <c r="I33" s="76" t="s">
        <v>767</v>
      </c>
      <c r="J33" s="141">
        <v>42675</v>
      </c>
      <c r="K33" s="141">
        <v>43101</v>
      </c>
      <c r="L33" s="76" t="s">
        <v>675</v>
      </c>
      <c r="M33" s="76" t="s">
        <v>759</v>
      </c>
    </row>
    <row r="34" ht="48" spans="1:13">
      <c r="A34" s="63">
        <v>4</v>
      </c>
      <c r="B34" s="137" t="s">
        <v>768</v>
      </c>
      <c r="C34" s="137" t="s">
        <v>769</v>
      </c>
      <c r="D34" s="137" t="s">
        <v>770</v>
      </c>
      <c r="E34" s="64" t="s">
        <v>757</v>
      </c>
      <c r="F34" s="64">
        <v>18</v>
      </c>
      <c r="G34" s="33" t="s">
        <v>75</v>
      </c>
      <c r="H34" s="64">
        <v>18</v>
      </c>
      <c r="I34" s="76" t="s">
        <v>767</v>
      </c>
      <c r="J34" s="141">
        <v>43040</v>
      </c>
      <c r="K34" s="141">
        <v>43160</v>
      </c>
      <c r="L34" s="76" t="s">
        <v>675</v>
      </c>
      <c r="M34" s="76" t="s">
        <v>759</v>
      </c>
    </row>
    <row r="35" ht="48" spans="1:13">
      <c r="A35" s="63">
        <v>5</v>
      </c>
      <c r="B35" s="137" t="s">
        <v>771</v>
      </c>
      <c r="C35" s="137" t="s">
        <v>772</v>
      </c>
      <c r="D35" s="137" t="s">
        <v>773</v>
      </c>
      <c r="E35" s="64" t="s">
        <v>757</v>
      </c>
      <c r="F35" s="64">
        <v>15</v>
      </c>
      <c r="G35" s="33" t="s">
        <v>75</v>
      </c>
      <c r="H35" s="64">
        <v>15</v>
      </c>
      <c r="I35" s="76" t="s">
        <v>774</v>
      </c>
      <c r="J35" s="141">
        <v>43040</v>
      </c>
      <c r="K35" s="141">
        <v>43160</v>
      </c>
      <c r="L35" s="76" t="s">
        <v>675</v>
      </c>
      <c r="M35" s="76" t="s">
        <v>759</v>
      </c>
    </row>
    <row r="36" ht="48" spans="1:13">
      <c r="A36" s="63">
        <v>6</v>
      </c>
      <c r="B36" s="137" t="s">
        <v>775</v>
      </c>
      <c r="C36" s="137" t="s">
        <v>776</v>
      </c>
      <c r="D36" s="137" t="s">
        <v>777</v>
      </c>
      <c r="E36" s="64" t="s">
        <v>757</v>
      </c>
      <c r="F36" s="64">
        <v>9</v>
      </c>
      <c r="G36" s="33" t="s">
        <v>75</v>
      </c>
      <c r="H36" s="64">
        <v>9</v>
      </c>
      <c r="I36" s="76" t="s">
        <v>767</v>
      </c>
      <c r="J36" s="141">
        <v>43009</v>
      </c>
      <c r="K36" s="141">
        <v>43101</v>
      </c>
      <c r="L36" s="76" t="s">
        <v>675</v>
      </c>
      <c r="M36" s="76" t="s">
        <v>759</v>
      </c>
    </row>
    <row r="37" ht="48" spans="1:13">
      <c r="A37" s="63">
        <v>7</v>
      </c>
      <c r="B37" s="137" t="s">
        <v>778</v>
      </c>
      <c r="C37" s="137" t="s">
        <v>779</v>
      </c>
      <c r="D37" s="137" t="s">
        <v>780</v>
      </c>
      <c r="E37" s="64" t="s">
        <v>757</v>
      </c>
      <c r="F37" s="64">
        <v>26</v>
      </c>
      <c r="G37" s="33" t="s">
        <v>75</v>
      </c>
      <c r="H37" s="64">
        <v>26</v>
      </c>
      <c r="I37" s="76" t="s">
        <v>763</v>
      </c>
      <c r="J37" s="141">
        <v>43009</v>
      </c>
      <c r="K37" s="141">
        <v>43101</v>
      </c>
      <c r="L37" s="76" t="s">
        <v>675</v>
      </c>
      <c r="M37" s="76" t="s">
        <v>759</v>
      </c>
    </row>
    <row r="38" ht="48" spans="1:13">
      <c r="A38" s="63">
        <v>8</v>
      </c>
      <c r="B38" s="137" t="s">
        <v>781</v>
      </c>
      <c r="C38" s="137" t="s">
        <v>782</v>
      </c>
      <c r="D38" s="137" t="s">
        <v>783</v>
      </c>
      <c r="E38" s="64" t="s">
        <v>757</v>
      </c>
      <c r="F38" s="64">
        <v>7</v>
      </c>
      <c r="G38" s="33" t="s">
        <v>75</v>
      </c>
      <c r="H38" s="64">
        <v>7</v>
      </c>
      <c r="I38" s="76" t="s">
        <v>774</v>
      </c>
      <c r="J38" s="141">
        <v>43009</v>
      </c>
      <c r="K38" s="141">
        <v>43101</v>
      </c>
      <c r="L38" s="76" t="s">
        <v>675</v>
      </c>
      <c r="M38" s="76" t="s">
        <v>759</v>
      </c>
    </row>
    <row r="39" ht="48" spans="1:13">
      <c r="A39" s="63">
        <v>9</v>
      </c>
      <c r="B39" s="137" t="s">
        <v>784</v>
      </c>
      <c r="C39" s="137" t="s">
        <v>785</v>
      </c>
      <c r="D39" s="137" t="s">
        <v>786</v>
      </c>
      <c r="E39" s="64" t="s">
        <v>757</v>
      </c>
      <c r="F39" s="64">
        <v>96</v>
      </c>
      <c r="G39" s="33" t="s">
        <v>75</v>
      </c>
      <c r="H39" s="64">
        <v>96</v>
      </c>
      <c r="I39" s="76" t="s">
        <v>767</v>
      </c>
      <c r="J39" s="141">
        <v>43009</v>
      </c>
      <c r="K39" s="141">
        <v>43282</v>
      </c>
      <c r="L39" s="76" t="s">
        <v>675</v>
      </c>
      <c r="M39" s="76" t="s">
        <v>759</v>
      </c>
    </row>
    <row r="40" ht="60" spans="1:13">
      <c r="A40" s="63">
        <v>10</v>
      </c>
      <c r="B40" s="137" t="s">
        <v>787</v>
      </c>
      <c r="C40" s="137" t="s">
        <v>788</v>
      </c>
      <c r="D40" s="137" t="s">
        <v>789</v>
      </c>
      <c r="E40" s="64" t="s">
        <v>757</v>
      </c>
      <c r="F40" s="64">
        <v>100</v>
      </c>
      <c r="G40" s="33" t="s">
        <v>75</v>
      </c>
      <c r="H40" s="64">
        <v>100</v>
      </c>
      <c r="I40" s="76" t="s">
        <v>774</v>
      </c>
      <c r="J40" s="141">
        <v>43313</v>
      </c>
      <c r="K40" s="141">
        <v>43435</v>
      </c>
      <c r="L40" s="76" t="s">
        <v>675</v>
      </c>
      <c r="M40" s="76" t="s">
        <v>759</v>
      </c>
    </row>
    <row r="41" ht="48" spans="1:13">
      <c r="A41" s="63">
        <v>11</v>
      </c>
      <c r="B41" s="137" t="s">
        <v>790</v>
      </c>
      <c r="C41" s="137" t="s">
        <v>791</v>
      </c>
      <c r="D41" s="137" t="s">
        <v>792</v>
      </c>
      <c r="E41" s="64" t="s">
        <v>757</v>
      </c>
      <c r="F41" s="64">
        <v>80</v>
      </c>
      <c r="G41" s="33" t="s">
        <v>75</v>
      </c>
      <c r="H41" s="64">
        <v>80</v>
      </c>
      <c r="I41" s="76" t="s">
        <v>763</v>
      </c>
      <c r="J41" s="141">
        <v>43313</v>
      </c>
      <c r="K41" s="141">
        <v>43435</v>
      </c>
      <c r="L41" s="76" t="s">
        <v>675</v>
      </c>
      <c r="M41" s="76" t="s">
        <v>759</v>
      </c>
    </row>
    <row r="42" ht="48" spans="1:13">
      <c r="A42" s="63">
        <v>12</v>
      </c>
      <c r="B42" s="137" t="s">
        <v>793</v>
      </c>
      <c r="C42" s="137" t="s">
        <v>794</v>
      </c>
      <c r="D42" s="137" t="s">
        <v>795</v>
      </c>
      <c r="E42" s="64" t="s">
        <v>757</v>
      </c>
      <c r="F42" s="64">
        <v>8</v>
      </c>
      <c r="G42" s="33" t="s">
        <v>75</v>
      </c>
      <c r="H42" s="64">
        <v>8</v>
      </c>
      <c r="I42" s="76" t="s">
        <v>774</v>
      </c>
      <c r="J42" s="141">
        <v>43313</v>
      </c>
      <c r="K42" s="141">
        <v>43435</v>
      </c>
      <c r="L42" s="76" t="s">
        <v>675</v>
      </c>
      <c r="M42" s="76" t="s">
        <v>759</v>
      </c>
    </row>
    <row r="43" ht="48" spans="1:13">
      <c r="A43" s="63">
        <v>13</v>
      </c>
      <c r="B43" s="137" t="s">
        <v>796</v>
      </c>
      <c r="C43" s="137" t="s">
        <v>797</v>
      </c>
      <c r="D43" s="137" t="s">
        <v>798</v>
      </c>
      <c r="E43" s="64" t="s">
        <v>757</v>
      </c>
      <c r="F43" s="64">
        <v>46.838</v>
      </c>
      <c r="G43" s="33" t="s">
        <v>75</v>
      </c>
      <c r="H43" s="64">
        <v>46.838</v>
      </c>
      <c r="I43" s="76" t="s">
        <v>763</v>
      </c>
      <c r="J43" s="141">
        <v>43313</v>
      </c>
      <c r="K43" s="141">
        <v>43435</v>
      </c>
      <c r="L43" s="76" t="s">
        <v>675</v>
      </c>
      <c r="M43" s="76" t="s">
        <v>759</v>
      </c>
    </row>
    <row r="44" ht="33" customHeight="1" spans="1:13">
      <c r="A44" s="63"/>
      <c r="B44" s="137"/>
      <c r="C44" s="137"/>
      <c r="D44" s="137"/>
      <c r="E44" s="76" t="s">
        <v>735</v>
      </c>
      <c r="F44" s="64">
        <v>438.838</v>
      </c>
      <c r="G44" s="33" t="s">
        <v>75</v>
      </c>
      <c r="H44" s="64">
        <v>438.838</v>
      </c>
      <c r="I44" s="76"/>
      <c r="J44" s="141"/>
      <c r="K44" s="141"/>
      <c r="L44" s="76"/>
      <c r="M44" s="76"/>
    </row>
    <row r="45" ht="36" spans="1:13">
      <c r="A45" s="63">
        <v>14</v>
      </c>
      <c r="B45" s="137" t="s">
        <v>799</v>
      </c>
      <c r="C45" s="137" t="s">
        <v>800</v>
      </c>
      <c r="D45" s="137" t="s">
        <v>801</v>
      </c>
      <c r="E45" s="64" t="s">
        <v>802</v>
      </c>
      <c r="F45" s="64">
        <v>12</v>
      </c>
      <c r="G45" s="33" t="s">
        <v>75</v>
      </c>
      <c r="H45" s="64">
        <v>12</v>
      </c>
      <c r="I45" s="76" t="s">
        <v>763</v>
      </c>
      <c r="J45" s="141">
        <v>42979</v>
      </c>
      <c r="K45" s="141">
        <v>43101</v>
      </c>
      <c r="L45" s="76" t="s">
        <v>675</v>
      </c>
      <c r="M45" s="76" t="s">
        <v>759</v>
      </c>
    </row>
    <row r="46" ht="36" spans="1:13">
      <c r="A46" s="63">
        <v>15</v>
      </c>
      <c r="B46" s="137" t="s">
        <v>803</v>
      </c>
      <c r="C46" s="137" t="s">
        <v>804</v>
      </c>
      <c r="D46" s="137" t="s">
        <v>805</v>
      </c>
      <c r="E46" s="64" t="s">
        <v>802</v>
      </c>
      <c r="F46" s="64">
        <v>17</v>
      </c>
      <c r="G46" s="33" t="s">
        <v>75</v>
      </c>
      <c r="H46" s="64">
        <v>17</v>
      </c>
      <c r="I46" s="76" t="s">
        <v>806</v>
      </c>
      <c r="J46" s="141">
        <v>42949</v>
      </c>
      <c r="K46" s="141">
        <v>43101</v>
      </c>
      <c r="L46" s="76" t="s">
        <v>759</v>
      </c>
      <c r="M46" s="76" t="s">
        <v>807</v>
      </c>
    </row>
    <row r="47" ht="36" spans="1:13">
      <c r="A47" s="63">
        <v>16</v>
      </c>
      <c r="B47" s="137" t="s">
        <v>808</v>
      </c>
      <c r="C47" s="137" t="s">
        <v>809</v>
      </c>
      <c r="D47" s="137" t="s">
        <v>810</v>
      </c>
      <c r="E47" s="64" t="s">
        <v>802</v>
      </c>
      <c r="F47" s="64">
        <v>30</v>
      </c>
      <c r="G47" s="33" t="s">
        <v>75</v>
      </c>
      <c r="H47" s="64">
        <v>30</v>
      </c>
      <c r="I47" s="76" t="s">
        <v>811</v>
      </c>
      <c r="J47" s="141">
        <v>42979</v>
      </c>
      <c r="K47" s="141">
        <v>43101</v>
      </c>
      <c r="L47" s="76" t="s">
        <v>759</v>
      </c>
      <c r="M47" s="76" t="s">
        <v>812</v>
      </c>
    </row>
    <row r="48" ht="36" spans="1:13">
      <c r="A48" s="63">
        <v>17</v>
      </c>
      <c r="B48" s="137" t="s">
        <v>813</v>
      </c>
      <c r="C48" s="137" t="s">
        <v>804</v>
      </c>
      <c r="D48" s="137" t="s">
        <v>814</v>
      </c>
      <c r="E48" s="64" t="s">
        <v>802</v>
      </c>
      <c r="F48" s="64">
        <v>21</v>
      </c>
      <c r="G48" s="33" t="s">
        <v>75</v>
      </c>
      <c r="H48" s="64">
        <v>21</v>
      </c>
      <c r="I48" s="76" t="s">
        <v>815</v>
      </c>
      <c r="J48" s="141">
        <v>42586</v>
      </c>
      <c r="K48" s="141">
        <v>43101</v>
      </c>
      <c r="L48" s="76" t="s">
        <v>759</v>
      </c>
      <c r="M48" s="76" t="s">
        <v>816</v>
      </c>
    </row>
    <row r="49" ht="36" spans="1:13">
      <c r="A49" s="63">
        <v>18</v>
      </c>
      <c r="B49" s="137" t="s">
        <v>817</v>
      </c>
      <c r="C49" s="137" t="s">
        <v>804</v>
      </c>
      <c r="D49" s="137" t="s">
        <v>818</v>
      </c>
      <c r="E49" s="64" t="s">
        <v>802</v>
      </c>
      <c r="F49" s="64">
        <v>30</v>
      </c>
      <c r="G49" s="33" t="s">
        <v>75</v>
      </c>
      <c r="H49" s="64">
        <v>30</v>
      </c>
      <c r="I49" s="76" t="s">
        <v>819</v>
      </c>
      <c r="J49" s="141">
        <v>42983</v>
      </c>
      <c r="K49" s="141">
        <v>43101</v>
      </c>
      <c r="L49" s="76" t="s">
        <v>759</v>
      </c>
      <c r="M49" s="76" t="s">
        <v>820</v>
      </c>
    </row>
    <row r="50" ht="36" spans="1:13">
      <c r="A50" s="63">
        <v>19</v>
      </c>
      <c r="B50" s="137" t="s">
        <v>821</v>
      </c>
      <c r="C50" s="137" t="s">
        <v>822</v>
      </c>
      <c r="D50" s="137" t="s">
        <v>823</v>
      </c>
      <c r="E50" s="64" t="s">
        <v>802</v>
      </c>
      <c r="F50" s="64">
        <v>35</v>
      </c>
      <c r="G50" s="33" t="s">
        <v>75</v>
      </c>
      <c r="H50" s="64">
        <v>35</v>
      </c>
      <c r="I50" s="76" t="s">
        <v>824</v>
      </c>
      <c r="J50" s="141">
        <v>42953</v>
      </c>
      <c r="K50" s="141">
        <v>43101</v>
      </c>
      <c r="L50" s="76" t="s">
        <v>759</v>
      </c>
      <c r="M50" s="76" t="s">
        <v>825</v>
      </c>
    </row>
    <row r="51" ht="36" spans="1:13">
      <c r="A51" s="63">
        <v>20</v>
      </c>
      <c r="B51" s="137" t="s">
        <v>826</v>
      </c>
      <c r="C51" s="137" t="s">
        <v>827</v>
      </c>
      <c r="D51" s="137" t="s">
        <v>828</v>
      </c>
      <c r="E51" s="64" t="s">
        <v>802</v>
      </c>
      <c r="F51" s="64">
        <v>15</v>
      </c>
      <c r="G51" s="33" t="s">
        <v>75</v>
      </c>
      <c r="H51" s="64">
        <v>15</v>
      </c>
      <c r="I51" s="76" t="s">
        <v>815</v>
      </c>
      <c r="J51" s="141">
        <v>42681</v>
      </c>
      <c r="K51" s="141">
        <v>43101</v>
      </c>
      <c r="L51" s="76" t="s">
        <v>759</v>
      </c>
      <c r="M51" s="137" t="s">
        <v>828</v>
      </c>
    </row>
    <row r="52" ht="36" spans="1:13">
      <c r="A52" s="63">
        <v>21</v>
      </c>
      <c r="B52" s="137" t="s">
        <v>829</v>
      </c>
      <c r="C52" s="137" t="s">
        <v>804</v>
      </c>
      <c r="D52" s="140" t="s">
        <v>830</v>
      </c>
      <c r="E52" s="64" t="s">
        <v>802</v>
      </c>
      <c r="F52" s="64">
        <v>27</v>
      </c>
      <c r="G52" s="33" t="s">
        <v>75</v>
      </c>
      <c r="H52" s="64">
        <v>27</v>
      </c>
      <c r="I52" s="76" t="s">
        <v>819</v>
      </c>
      <c r="J52" s="141">
        <v>42924</v>
      </c>
      <c r="K52" s="141">
        <v>43101</v>
      </c>
      <c r="L52" s="76" t="s">
        <v>759</v>
      </c>
      <c r="M52" s="121" t="s">
        <v>830</v>
      </c>
    </row>
    <row r="53" ht="36" spans="1:13">
      <c r="A53" s="63">
        <v>22</v>
      </c>
      <c r="B53" s="137" t="s">
        <v>831</v>
      </c>
      <c r="C53" s="137" t="s">
        <v>804</v>
      </c>
      <c r="D53" s="137" t="s">
        <v>832</v>
      </c>
      <c r="E53" s="64" t="s">
        <v>802</v>
      </c>
      <c r="F53" s="64">
        <v>10</v>
      </c>
      <c r="G53" s="33" t="s">
        <v>75</v>
      </c>
      <c r="H53" s="64">
        <v>10</v>
      </c>
      <c r="I53" s="76" t="s">
        <v>833</v>
      </c>
      <c r="J53" s="141">
        <v>43048</v>
      </c>
      <c r="K53" s="120" t="s">
        <v>834</v>
      </c>
      <c r="L53" s="76" t="s">
        <v>759</v>
      </c>
      <c r="M53" s="137" t="s">
        <v>832</v>
      </c>
    </row>
    <row r="54" ht="36" spans="1:13">
      <c r="A54" s="63">
        <v>23</v>
      </c>
      <c r="B54" s="137" t="s">
        <v>835</v>
      </c>
      <c r="C54" s="137" t="s">
        <v>822</v>
      </c>
      <c r="D54" s="137" t="s">
        <v>836</v>
      </c>
      <c r="E54" s="64" t="s">
        <v>802</v>
      </c>
      <c r="F54" s="64">
        <v>10</v>
      </c>
      <c r="G54" s="33" t="s">
        <v>75</v>
      </c>
      <c r="H54" s="64">
        <v>10</v>
      </c>
      <c r="I54" s="76" t="s">
        <v>819</v>
      </c>
      <c r="J54" s="141">
        <v>42926</v>
      </c>
      <c r="K54" s="141">
        <v>43101</v>
      </c>
      <c r="L54" s="76" t="s">
        <v>759</v>
      </c>
      <c r="M54" s="137" t="s">
        <v>836</v>
      </c>
    </row>
    <row r="55" ht="36" spans="1:13">
      <c r="A55" s="63">
        <v>24</v>
      </c>
      <c r="B55" s="137" t="s">
        <v>837</v>
      </c>
      <c r="C55" s="137" t="s">
        <v>822</v>
      </c>
      <c r="D55" s="137" t="s">
        <v>838</v>
      </c>
      <c r="E55" s="64" t="s">
        <v>802</v>
      </c>
      <c r="F55" s="64">
        <v>10</v>
      </c>
      <c r="G55" s="33" t="s">
        <v>75</v>
      </c>
      <c r="H55" s="64">
        <v>10</v>
      </c>
      <c r="I55" s="76" t="s">
        <v>811</v>
      </c>
      <c r="J55" s="141">
        <v>42624</v>
      </c>
      <c r="K55" s="141">
        <v>43101</v>
      </c>
      <c r="L55" s="76" t="s">
        <v>759</v>
      </c>
      <c r="M55" s="137" t="s">
        <v>838</v>
      </c>
    </row>
    <row r="56" ht="36" spans="1:13">
      <c r="A56" s="63">
        <v>25</v>
      </c>
      <c r="B56" s="137" t="s">
        <v>839</v>
      </c>
      <c r="C56" s="137" t="s">
        <v>827</v>
      </c>
      <c r="D56" s="137" t="s">
        <v>662</v>
      </c>
      <c r="E56" s="64" t="s">
        <v>802</v>
      </c>
      <c r="F56" s="64">
        <v>25</v>
      </c>
      <c r="G56" s="33" t="s">
        <v>75</v>
      </c>
      <c r="H56" s="64">
        <v>25</v>
      </c>
      <c r="I56" s="76" t="s">
        <v>819</v>
      </c>
      <c r="J56" s="141">
        <v>42979</v>
      </c>
      <c r="K56" s="141">
        <v>43101</v>
      </c>
      <c r="L56" s="76" t="s">
        <v>759</v>
      </c>
      <c r="M56" s="137" t="s">
        <v>662</v>
      </c>
    </row>
    <row r="57" ht="36" spans="1:13">
      <c r="A57" s="63">
        <v>26</v>
      </c>
      <c r="B57" s="137" t="s">
        <v>840</v>
      </c>
      <c r="C57" s="137" t="s">
        <v>841</v>
      </c>
      <c r="D57" s="137" t="s">
        <v>842</v>
      </c>
      <c r="E57" s="64" t="s">
        <v>802</v>
      </c>
      <c r="F57" s="64">
        <v>28</v>
      </c>
      <c r="G57" s="33" t="s">
        <v>75</v>
      </c>
      <c r="H57" s="64">
        <v>28</v>
      </c>
      <c r="I57" s="76" t="s">
        <v>843</v>
      </c>
      <c r="J57" s="141">
        <v>42614</v>
      </c>
      <c r="K57" s="141">
        <v>43101</v>
      </c>
      <c r="L57" s="76" t="s">
        <v>759</v>
      </c>
      <c r="M57" s="137" t="s">
        <v>842</v>
      </c>
    </row>
    <row r="58" ht="36" spans="1:13">
      <c r="A58" s="63">
        <v>27</v>
      </c>
      <c r="B58" s="137" t="s">
        <v>844</v>
      </c>
      <c r="C58" s="137" t="s">
        <v>845</v>
      </c>
      <c r="D58" s="137" t="s">
        <v>846</v>
      </c>
      <c r="E58" s="64" t="s">
        <v>802</v>
      </c>
      <c r="F58" s="64">
        <v>14</v>
      </c>
      <c r="G58" s="33" t="s">
        <v>75</v>
      </c>
      <c r="H58" s="64">
        <v>14</v>
      </c>
      <c r="I58" s="76" t="s">
        <v>847</v>
      </c>
      <c r="J58" s="141">
        <v>42583</v>
      </c>
      <c r="K58" s="141">
        <v>43101</v>
      </c>
      <c r="L58" s="76" t="s">
        <v>759</v>
      </c>
      <c r="M58" s="137" t="s">
        <v>846</v>
      </c>
    </row>
    <row r="59" ht="36" spans="1:13">
      <c r="A59" s="63">
        <v>28</v>
      </c>
      <c r="B59" s="137" t="s">
        <v>848</v>
      </c>
      <c r="C59" s="137" t="s">
        <v>849</v>
      </c>
      <c r="D59" s="137" t="s">
        <v>850</v>
      </c>
      <c r="E59" s="64" t="s">
        <v>802</v>
      </c>
      <c r="F59" s="64">
        <v>40</v>
      </c>
      <c r="G59" s="33" t="s">
        <v>75</v>
      </c>
      <c r="H59" s="64">
        <v>40</v>
      </c>
      <c r="I59" s="76" t="s">
        <v>815</v>
      </c>
      <c r="J59" s="141">
        <v>42948</v>
      </c>
      <c r="K59" s="141">
        <v>43101</v>
      </c>
      <c r="L59" s="76" t="s">
        <v>759</v>
      </c>
      <c r="M59" s="137" t="s">
        <v>850</v>
      </c>
    </row>
    <row r="60" ht="36" spans="1:13">
      <c r="A60" s="63">
        <v>29</v>
      </c>
      <c r="B60" s="137" t="s">
        <v>851</v>
      </c>
      <c r="C60" s="137" t="s">
        <v>852</v>
      </c>
      <c r="D60" s="137" t="s">
        <v>853</v>
      </c>
      <c r="E60" s="64" t="s">
        <v>802</v>
      </c>
      <c r="F60" s="64">
        <v>9</v>
      </c>
      <c r="G60" s="33" t="s">
        <v>75</v>
      </c>
      <c r="H60" s="64">
        <v>9</v>
      </c>
      <c r="I60" s="76" t="s">
        <v>806</v>
      </c>
      <c r="J60" s="141">
        <v>42644</v>
      </c>
      <c r="K60" s="141">
        <v>43101</v>
      </c>
      <c r="L60" s="76" t="s">
        <v>759</v>
      </c>
      <c r="M60" s="137" t="s">
        <v>853</v>
      </c>
    </row>
    <row r="61" ht="36" spans="1:13">
      <c r="A61" s="63">
        <v>30</v>
      </c>
      <c r="B61" s="137" t="s">
        <v>854</v>
      </c>
      <c r="C61" s="137" t="s">
        <v>855</v>
      </c>
      <c r="D61" s="137" t="s">
        <v>856</v>
      </c>
      <c r="E61" s="64" t="s">
        <v>802</v>
      </c>
      <c r="F61" s="64">
        <v>20</v>
      </c>
      <c r="G61" s="33" t="s">
        <v>75</v>
      </c>
      <c r="H61" s="64">
        <v>20</v>
      </c>
      <c r="I61" s="76" t="s">
        <v>811</v>
      </c>
      <c r="J61" s="141">
        <v>42583</v>
      </c>
      <c r="K61" s="141">
        <v>43101</v>
      </c>
      <c r="L61" s="76" t="s">
        <v>759</v>
      </c>
      <c r="M61" s="137" t="s">
        <v>856</v>
      </c>
    </row>
    <row r="62" ht="36" spans="1:13">
      <c r="A62" s="63">
        <v>31</v>
      </c>
      <c r="B62" s="137" t="s">
        <v>857</v>
      </c>
      <c r="C62" s="137" t="s">
        <v>827</v>
      </c>
      <c r="D62" s="137" t="s">
        <v>858</v>
      </c>
      <c r="E62" s="64" t="s">
        <v>802</v>
      </c>
      <c r="F62" s="64">
        <v>19</v>
      </c>
      <c r="G62" s="33" t="s">
        <v>75</v>
      </c>
      <c r="H62" s="64">
        <v>19</v>
      </c>
      <c r="I62" s="76" t="s">
        <v>859</v>
      </c>
      <c r="J62" s="141">
        <v>42583</v>
      </c>
      <c r="K62" s="141">
        <v>43101</v>
      </c>
      <c r="L62" s="76" t="s">
        <v>759</v>
      </c>
      <c r="M62" s="137" t="s">
        <v>858</v>
      </c>
    </row>
    <row r="63" ht="36" spans="1:13">
      <c r="A63" s="63">
        <v>32</v>
      </c>
      <c r="B63" s="137" t="s">
        <v>860</v>
      </c>
      <c r="C63" s="137" t="s">
        <v>822</v>
      </c>
      <c r="D63" s="137" t="s">
        <v>861</v>
      </c>
      <c r="E63" s="64" t="s">
        <v>802</v>
      </c>
      <c r="F63" s="64">
        <v>23</v>
      </c>
      <c r="G63" s="33" t="s">
        <v>75</v>
      </c>
      <c r="H63" s="64">
        <v>23</v>
      </c>
      <c r="I63" s="76" t="s">
        <v>862</v>
      </c>
      <c r="J63" s="141">
        <v>42614</v>
      </c>
      <c r="K63" s="141">
        <v>43435</v>
      </c>
      <c r="L63" s="76" t="s">
        <v>759</v>
      </c>
      <c r="M63" s="137" t="s">
        <v>861</v>
      </c>
    </row>
    <row r="64" ht="36" spans="1:13">
      <c r="A64" s="63">
        <v>33</v>
      </c>
      <c r="B64" s="137" t="s">
        <v>863</v>
      </c>
      <c r="C64" s="137" t="s">
        <v>804</v>
      </c>
      <c r="D64" s="137" t="s">
        <v>864</v>
      </c>
      <c r="E64" s="64" t="s">
        <v>802</v>
      </c>
      <c r="F64" s="64">
        <v>7</v>
      </c>
      <c r="G64" s="33" t="s">
        <v>75</v>
      </c>
      <c r="H64" s="64">
        <v>7</v>
      </c>
      <c r="I64" s="76" t="s">
        <v>843</v>
      </c>
      <c r="J64" s="141">
        <v>42552</v>
      </c>
      <c r="K64" s="141">
        <v>43101</v>
      </c>
      <c r="L64" s="76" t="s">
        <v>759</v>
      </c>
      <c r="M64" s="137" t="s">
        <v>864</v>
      </c>
    </row>
    <row r="65" ht="36" spans="1:13">
      <c r="A65" s="63">
        <v>34</v>
      </c>
      <c r="B65" s="137" t="s">
        <v>865</v>
      </c>
      <c r="C65" s="137" t="s">
        <v>822</v>
      </c>
      <c r="D65" s="137" t="s">
        <v>866</v>
      </c>
      <c r="E65" s="64" t="s">
        <v>802</v>
      </c>
      <c r="F65" s="64">
        <v>21</v>
      </c>
      <c r="G65" s="33" t="s">
        <v>75</v>
      </c>
      <c r="H65" s="64">
        <v>21</v>
      </c>
      <c r="I65" s="76" t="s">
        <v>867</v>
      </c>
      <c r="J65" s="141">
        <v>42644</v>
      </c>
      <c r="K65" s="141">
        <v>43101</v>
      </c>
      <c r="L65" s="76" t="s">
        <v>759</v>
      </c>
      <c r="M65" s="137" t="s">
        <v>866</v>
      </c>
    </row>
    <row r="66" ht="36" spans="1:13">
      <c r="A66" s="63">
        <v>35</v>
      </c>
      <c r="B66" s="137" t="s">
        <v>868</v>
      </c>
      <c r="C66" s="137" t="s">
        <v>841</v>
      </c>
      <c r="D66" s="121" t="s">
        <v>869</v>
      </c>
      <c r="E66" s="64" t="s">
        <v>802</v>
      </c>
      <c r="F66" s="64">
        <v>6</v>
      </c>
      <c r="G66" s="33" t="s">
        <v>75</v>
      </c>
      <c r="H66" s="64">
        <v>6</v>
      </c>
      <c r="I66" s="76" t="s">
        <v>833</v>
      </c>
      <c r="J66" s="141">
        <v>42584</v>
      </c>
      <c r="K66" s="141">
        <v>43101</v>
      </c>
      <c r="L66" s="76" t="s">
        <v>759</v>
      </c>
      <c r="M66" s="121" t="s">
        <v>869</v>
      </c>
    </row>
    <row r="67" ht="36" spans="1:13">
      <c r="A67" s="63">
        <v>36</v>
      </c>
      <c r="B67" s="137" t="s">
        <v>870</v>
      </c>
      <c r="C67" s="137" t="s">
        <v>849</v>
      </c>
      <c r="D67" s="121" t="s">
        <v>871</v>
      </c>
      <c r="E67" s="64" t="s">
        <v>802</v>
      </c>
      <c r="F67" s="64">
        <v>19</v>
      </c>
      <c r="G67" s="33" t="s">
        <v>75</v>
      </c>
      <c r="H67" s="64">
        <v>19</v>
      </c>
      <c r="I67" s="76" t="s">
        <v>811</v>
      </c>
      <c r="J67" s="141">
        <v>42583</v>
      </c>
      <c r="K67" s="141">
        <v>43101</v>
      </c>
      <c r="L67" s="76" t="s">
        <v>759</v>
      </c>
      <c r="M67" s="121" t="s">
        <v>871</v>
      </c>
    </row>
    <row r="68" ht="36" spans="1:13">
      <c r="A68" s="63">
        <v>37</v>
      </c>
      <c r="B68" s="137" t="s">
        <v>872</v>
      </c>
      <c r="C68" s="137" t="s">
        <v>804</v>
      </c>
      <c r="D68" s="121" t="s">
        <v>873</v>
      </c>
      <c r="E68" s="64" t="s">
        <v>802</v>
      </c>
      <c r="F68" s="64">
        <v>8</v>
      </c>
      <c r="G68" s="33" t="s">
        <v>75</v>
      </c>
      <c r="H68" s="64">
        <v>8</v>
      </c>
      <c r="I68" s="76" t="s">
        <v>859</v>
      </c>
      <c r="J68" s="141">
        <v>42186</v>
      </c>
      <c r="K68" s="141">
        <v>43101</v>
      </c>
      <c r="L68" s="76" t="s">
        <v>759</v>
      </c>
      <c r="M68" s="121" t="s">
        <v>873</v>
      </c>
    </row>
    <row r="69" ht="36" spans="1:13">
      <c r="A69" s="63">
        <v>38</v>
      </c>
      <c r="B69" s="137" t="s">
        <v>874</v>
      </c>
      <c r="C69" s="137" t="s">
        <v>804</v>
      </c>
      <c r="D69" s="121" t="s">
        <v>850</v>
      </c>
      <c r="E69" s="64" t="s">
        <v>802</v>
      </c>
      <c r="F69" s="64">
        <v>9</v>
      </c>
      <c r="G69" s="33" t="s">
        <v>75</v>
      </c>
      <c r="H69" s="64">
        <v>9</v>
      </c>
      <c r="I69" s="76" t="s">
        <v>824</v>
      </c>
      <c r="J69" s="141">
        <v>42552</v>
      </c>
      <c r="K69" s="141">
        <v>43101</v>
      </c>
      <c r="L69" s="76" t="s">
        <v>759</v>
      </c>
      <c r="M69" s="121" t="s">
        <v>850</v>
      </c>
    </row>
    <row r="70" ht="36" spans="1:13">
      <c r="A70" s="63">
        <v>39</v>
      </c>
      <c r="B70" s="137" t="s">
        <v>875</v>
      </c>
      <c r="C70" s="137" t="s">
        <v>876</v>
      </c>
      <c r="D70" s="121" t="s">
        <v>877</v>
      </c>
      <c r="E70" s="64" t="s">
        <v>802</v>
      </c>
      <c r="F70" s="64">
        <v>22</v>
      </c>
      <c r="G70" s="33" t="s">
        <v>75</v>
      </c>
      <c r="H70" s="64">
        <v>22</v>
      </c>
      <c r="I70" s="76" t="s">
        <v>878</v>
      </c>
      <c r="J70" s="141">
        <v>42278</v>
      </c>
      <c r="K70" s="141">
        <v>43101</v>
      </c>
      <c r="L70" s="76" t="s">
        <v>759</v>
      </c>
      <c r="M70" s="121" t="s">
        <v>879</v>
      </c>
    </row>
    <row r="71" ht="36" spans="1:13">
      <c r="A71" s="63">
        <v>40</v>
      </c>
      <c r="B71" s="137" t="s">
        <v>880</v>
      </c>
      <c r="C71" s="137" t="s">
        <v>881</v>
      </c>
      <c r="D71" s="121" t="s">
        <v>882</v>
      </c>
      <c r="E71" s="64" t="s">
        <v>802</v>
      </c>
      <c r="F71" s="64">
        <v>8</v>
      </c>
      <c r="G71" s="33" t="s">
        <v>75</v>
      </c>
      <c r="H71" s="64">
        <v>8</v>
      </c>
      <c r="I71" s="76" t="s">
        <v>883</v>
      </c>
      <c r="J71" s="141">
        <v>42552</v>
      </c>
      <c r="K71" s="141">
        <v>43101</v>
      </c>
      <c r="L71" s="76" t="s">
        <v>759</v>
      </c>
      <c r="M71" s="121" t="s">
        <v>884</v>
      </c>
    </row>
    <row r="72" ht="28" customHeight="1" spans="1:13">
      <c r="A72" s="63"/>
      <c r="B72" s="137"/>
      <c r="C72" s="121"/>
      <c r="D72" s="121"/>
      <c r="E72" s="121" t="s">
        <v>735</v>
      </c>
      <c r="F72" s="64">
        <v>495</v>
      </c>
      <c r="G72" s="33" t="s">
        <v>885</v>
      </c>
      <c r="H72" s="64">
        <v>495</v>
      </c>
      <c r="I72" s="121"/>
      <c r="J72" s="121"/>
      <c r="K72" s="121"/>
      <c r="L72" s="76"/>
      <c r="M72" s="121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629166666666667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pane ySplit="4" topLeftCell="A26" activePane="bottomLeft" state="frozen"/>
      <selection/>
      <selection pane="bottomLeft" activeCell="C17" sqref="C17"/>
    </sheetView>
  </sheetViews>
  <sheetFormatPr defaultColWidth="9" defaultRowHeight="14.4"/>
  <cols>
    <col min="1" max="1" width="6.13888888888889" style="127" customWidth="1"/>
    <col min="2" max="2" width="16.8796296296296" style="1" customWidth="1"/>
    <col min="3" max="3" width="12.5" style="1" customWidth="1"/>
    <col min="4" max="4" width="13.75" style="1" customWidth="1"/>
    <col min="5" max="5" width="10.5" style="1" customWidth="1"/>
    <col min="6" max="6" width="6.49074074074074" style="128" customWidth="1"/>
    <col min="7" max="7" width="12.7037037037037" style="30" customWidth="1"/>
    <col min="8" max="8" width="7" style="127" customWidth="1"/>
    <col min="9" max="9" width="13.3796296296296" style="1" customWidth="1"/>
    <col min="10" max="10" width="10.5" style="1" customWidth="1"/>
    <col min="11" max="11" width="10.3796296296296" style="1" customWidth="1"/>
    <col min="12" max="16384" width="9" style="1"/>
  </cols>
  <sheetData>
    <row r="1" ht="36.75" customHeight="1" spans="1:13">
      <c r="A1" s="19" t="s">
        <v>669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21.7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30" customFormat="1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129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s="30" customFormat="1" ht="43.2" spans="1:13">
      <c r="A4" s="4"/>
      <c r="B4" s="4"/>
      <c r="C4" s="4"/>
      <c r="D4" s="4"/>
      <c r="E4" s="4"/>
      <c r="F4" s="129"/>
      <c r="G4" s="14" t="s">
        <v>26</v>
      </c>
      <c r="H4" s="14" t="s">
        <v>27</v>
      </c>
      <c r="I4" s="4"/>
      <c r="J4" s="14" t="s">
        <v>28</v>
      </c>
      <c r="K4" s="14" t="s">
        <v>29</v>
      </c>
      <c r="L4" s="14" t="s">
        <v>30</v>
      </c>
      <c r="M4" s="37" t="s">
        <v>31</v>
      </c>
    </row>
    <row r="5" s="124" customFormat="1" ht="24" customHeight="1" spans="1:13">
      <c r="A5" s="4"/>
      <c r="B5" s="14" t="s">
        <v>73</v>
      </c>
      <c r="C5" s="4"/>
      <c r="D5" s="4"/>
      <c r="E5" s="4"/>
      <c r="F5" s="129" t="s">
        <v>886</v>
      </c>
      <c r="G5" s="33" t="s">
        <v>75</v>
      </c>
      <c r="H5" s="4">
        <v>290</v>
      </c>
      <c r="I5" s="4"/>
      <c r="J5" s="4"/>
      <c r="K5" s="4"/>
      <c r="L5" s="4"/>
      <c r="M5" s="37"/>
    </row>
    <row r="6" s="125" customFormat="1" ht="30.75" customHeight="1" spans="1:13">
      <c r="A6" s="130" t="s">
        <v>33</v>
      </c>
      <c r="B6" s="131" t="s">
        <v>887</v>
      </c>
      <c r="C6" s="131"/>
      <c r="D6" s="131"/>
      <c r="E6" s="131"/>
      <c r="F6" s="132">
        <f>SUM(F7:F24)</f>
        <v>280</v>
      </c>
      <c r="G6" s="33" t="s">
        <v>75</v>
      </c>
      <c r="H6" s="131">
        <v>280</v>
      </c>
      <c r="I6" s="131"/>
      <c r="J6" s="131"/>
      <c r="K6" s="131"/>
      <c r="L6" s="131"/>
      <c r="M6" s="131"/>
    </row>
    <row r="7" s="126" customFormat="1" ht="36" spans="1:13">
      <c r="A7" s="63">
        <v>1</v>
      </c>
      <c r="B7" s="133" t="s">
        <v>888</v>
      </c>
      <c r="C7" s="133" t="s">
        <v>889</v>
      </c>
      <c r="D7" s="133" t="s">
        <v>890</v>
      </c>
      <c r="E7" s="133" t="s">
        <v>891</v>
      </c>
      <c r="F7" s="134">
        <v>10</v>
      </c>
      <c r="G7" s="33" t="s">
        <v>75</v>
      </c>
      <c r="H7" s="133">
        <v>10</v>
      </c>
      <c r="I7" s="133" t="s">
        <v>892</v>
      </c>
      <c r="J7" s="120">
        <v>43009</v>
      </c>
      <c r="K7" s="120">
        <v>43101</v>
      </c>
      <c r="L7" s="69" t="s">
        <v>893</v>
      </c>
      <c r="M7" s="69" t="s">
        <v>890</v>
      </c>
    </row>
    <row r="8" s="126" customFormat="1" ht="48" spans="1:13">
      <c r="A8" s="63">
        <v>2</v>
      </c>
      <c r="B8" s="133" t="s">
        <v>894</v>
      </c>
      <c r="C8" s="133" t="s">
        <v>895</v>
      </c>
      <c r="D8" s="133" t="s">
        <v>896</v>
      </c>
      <c r="E8" s="133" t="s">
        <v>897</v>
      </c>
      <c r="F8" s="134">
        <v>20</v>
      </c>
      <c r="G8" s="33" t="s">
        <v>75</v>
      </c>
      <c r="H8" s="133">
        <v>20</v>
      </c>
      <c r="I8" s="133" t="s">
        <v>898</v>
      </c>
      <c r="J8" s="120">
        <v>43009</v>
      </c>
      <c r="K8" s="120">
        <v>43101</v>
      </c>
      <c r="L8" s="69" t="s">
        <v>893</v>
      </c>
      <c r="M8" s="69" t="s">
        <v>899</v>
      </c>
    </row>
    <row r="9" s="126" customFormat="1" ht="36" spans="1:13">
      <c r="A9" s="63">
        <v>3</v>
      </c>
      <c r="B9" s="133" t="s">
        <v>900</v>
      </c>
      <c r="C9" s="133" t="s">
        <v>901</v>
      </c>
      <c r="D9" s="133" t="s">
        <v>902</v>
      </c>
      <c r="E9" s="133" t="s">
        <v>903</v>
      </c>
      <c r="F9" s="134">
        <v>10</v>
      </c>
      <c r="G9" s="33" t="s">
        <v>75</v>
      </c>
      <c r="H9" s="133">
        <v>10</v>
      </c>
      <c r="I9" s="133" t="s">
        <v>904</v>
      </c>
      <c r="J9" s="120">
        <v>43009</v>
      </c>
      <c r="K9" s="120">
        <v>43101</v>
      </c>
      <c r="L9" s="69" t="s">
        <v>893</v>
      </c>
      <c r="M9" s="133" t="s">
        <v>902</v>
      </c>
    </row>
    <row r="10" s="126" customFormat="1" ht="48" spans="1:13">
      <c r="A10" s="63">
        <v>4</v>
      </c>
      <c r="B10" s="133" t="s">
        <v>905</v>
      </c>
      <c r="C10" s="133" t="s">
        <v>906</v>
      </c>
      <c r="D10" s="133" t="s">
        <v>907</v>
      </c>
      <c r="E10" s="133" t="s">
        <v>908</v>
      </c>
      <c r="F10" s="134">
        <v>10</v>
      </c>
      <c r="G10" s="33" t="s">
        <v>75</v>
      </c>
      <c r="H10" s="133">
        <v>10</v>
      </c>
      <c r="I10" s="133" t="s">
        <v>892</v>
      </c>
      <c r="J10" s="120">
        <v>43009</v>
      </c>
      <c r="K10" s="120">
        <v>43101</v>
      </c>
      <c r="L10" s="69" t="s">
        <v>893</v>
      </c>
      <c r="M10" s="133" t="s">
        <v>909</v>
      </c>
    </row>
    <row r="11" s="126" customFormat="1" ht="48" spans="1:13">
      <c r="A11" s="63">
        <v>5</v>
      </c>
      <c r="B11" s="133" t="s">
        <v>910</v>
      </c>
      <c r="C11" s="133" t="s">
        <v>911</v>
      </c>
      <c r="D11" s="133" t="s">
        <v>912</v>
      </c>
      <c r="E11" s="133" t="s">
        <v>913</v>
      </c>
      <c r="F11" s="134">
        <v>30</v>
      </c>
      <c r="G11" s="33" t="s">
        <v>75</v>
      </c>
      <c r="H11" s="133">
        <v>30</v>
      </c>
      <c r="I11" s="133" t="s">
        <v>914</v>
      </c>
      <c r="J11" s="120">
        <v>43009</v>
      </c>
      <c r="K11" s="120">
        <v>43101</v>
      </c>
      <c r="L11" s="69" t="s">
        <v>893</v>
      </c>
      <c r="M11" s="133" t="s">
        <v>915</v>
      </c>
    </row>
    <row r="12" s="126" customFormat="1" ht="36" spans="1:13">
      <c r="A12" s="63">
        <v>6</v>
      </c>
      <c r="B12" s="133" t="s">
        <v>916</v>
      </c>
      <c r="C12" s="133" t="s">
        <v>917</v>
      </c>
      <c r="D12" s="133" t="s">
        <v>918</v>
      </c>
      <c r="E12" s="133" t="s">
        <v>908</v>
      </c>
      <c r="F12" s="134">
        <v>10</v>
      </c>
      <c r="G12" s="33" t="s">
        <v>75</v>
      </c>
      <c r="H12" s="133">
        <v>10</v>
      </c>
      <c r="I12" s="133" t="s">
        <v>919</v>
      </c>
      <c r="J12" s="120">
        <v>43009</v>
      </c>
      <c r="K12" s="120">
        <v>43101</v>
      </c>
      <c r="L12" s="69" t="s">
        <v>893</v>
      </c>
      <c r="M12" s="133" t="s">
        <v>920</v>
      </c>
    </row>
    <row r="13" s="126" customFormat="1" ht="36" spans="1:13">
      <c r="A13" s="63">
        <v>7</v>
      </c>
      <c r="B13" s="133" t="s">
        <v>921</v>
      </c>
      <c r="C13" s="133" t="s">
        <v>922</v>
      </c>
      <c r="D13" s="133" t="s">
        <v>923</v>
      </c>
      <c r="E13" s="133" t="s">
        <v>924</v>
      </c>
      <c r="F13" s="134">
        <v>10</v>
      </c>
      <c r="G13" s="33" t="s">
        <v>75</v>
      </c>
      <c r="H13" s="133">
        <v>10</v>
      </c>
      <c r="I13" s="133" t="s">
        <v>892</v>
      </c>
      <c r="J13" s="120">
        <v>43009</v>
      </c>
      <c r="K13" s="120">
        <v>43101</v>
      </c>
      <c r="L13" s="69" t="s">
        <v>893</v>
      </c>
      <c r="M13" s="133" t="s">
        <v>923</v>
      </c>
    </row>
    <row r="14" s="126" customFormat="1" ht="36" spans="1:13">
      <c r="A14" s="63">
        <v>8</v>
      </c>
      <c r="B14" s="133" t="s">
        <v>925</v>
      </c>
      <c r="C14" s="133" t="s">
        <v>926</v>
      </c>
      <c r="D14" s="133" t="s">
        <v>927</v>
      </c>
      <c r="E14" s="133" t="s">
        <v>928</v>
      </c>
      <c r="F14" s="134">
        <v>10</v>
      </c>
      <c r="G14" s="33" t="s">
        <v>75</v>
      </c>
      <c r="H14" s="133">
        <v>10</v>
      </c>
      <c r="I14" s="133" t="s">
        <v>919</v>
      </c>
      <c r="J14" s="120">
        <v>43009</v>
      </c>
      <c r="K14" s="120">
        <v>43101</v>
      </c>
      <c r="L14" s="69" t="s">
        <v>893</v>
      </c>
      <c r="M14" s="133" t="s">
        <v>929</v>
      </c>
    </row>
    <row r="15" s="126" customFormat="1" ht="36" spans="1:13">
      <c r="A15" s="63">
        <v>9</v>
      </c>
      <c r="B15" s="133" t="s">
        <v>930</v>
      </c>
      <c r="C15" s="133" t="s">
        <v>931</v>
      </c>
      <c r="D15" s="133" t="s">
        <v>932</v>
      </c>
      <c r="E15" s="133" t="s">
        <v>933</v>
      </c>
      <c r="F15" s="134">
        <v>10</v>
      </c>
      <c r="G15" s="33" t="s">
        <v>75</v>
      </c>
      <c r="H15" s="133">
        <v>10</v>
      </c>
      <c r="I15" s="133" t="s">
        <v>919</v>
      </c>
      <c r="J15" s="120">
        <v>43009</v>
      </c>
      <c r="K15" s="120">
        <v>43101</v>
      </c>
      <c r="L15" s="69" t="s">
        <v>893</v>
      </c>
      <c r="M15" s="133" t="s">
        <v>934</v>
      </c>
    </row>
    <row r="16" s="126" customFormat="1" ht="60" spans="1:13">
      <c r="A16" s="63">
        <v>10</v>
      </c>
      <c r="B16" s="133" t="s">
        <v>935</v>
      </c>
      <c r="C16" s="133" t="s">
        <v>936</v>
      </c>
      <c r="D16" s="133" t="s">
        <v>937</v>
      </c>
      <c r="E16" s="133" t="s">
        <v>938</v>
      </c>
      <c r="F16" s="134">
        <v>20</v>
      </c>
      <c r="G16" s="33" t="s">
        <v>75</v>
      </c>
      <c r="H16" s="133">
        <v>20</v>
      </c>
      <c r="I16" s="133" t="s">
        <v>898</v>
      </c>
      <c r="J16" s="120">
        <v>43009</v>
      </c>
      <c r="K16" s="120">
        <v>43101</v>
      </c>
      <c r="L16" s="69" t="s">
        <v>893</v>
      </c>
      <c r="M16" s="133" t="s">
        <v>939</v>
      </c>
    </row>
    <row r="17" s="126" customFormat="1" ht="36" spans="1:13">
      <c r="A17" s="63">
        <v>11</v>
      </c>
      <c r="B17" s="133" t="s">
        <v>940</v>
      </c>
      <c r="C17" s="12" t="s">
        <v>63</v>
      </c>
      <c r="D17" s="133" t="s">
        <v>941</v>
      </c>
      <c r="E17" s="133" t="s">
        <v>942</v>
      </c>
      <c r="F17" s="134">
        <v>10</v>
      </c>
      <c r="G17" s="33" t="s">
        <v>75</v>
      </c>
      <c r="H17" s="133">
        <v>10</v>
      </c>
      <c r="I17" s="133" t="s">
        <v>919</v>
      </c>
      <c r="J17" s="120">
        <v>43009</v>
      </c>
      <c r="K17" s="120">
        <v>43101</v>
      </c>
      <c r="L17" s="69" t="s">
        <v>893</v>
      </c>
      <c r="M17" s="133" t="s">
        <v>943</v>
      </c>
    </row>
    <row r="18" s="126" customFormat="1" ht="36" spans="1:13">
      <c r="A18" s="63">
        <v>12</v>
      </c>
      <c r="B18" s="133" t="s">
        <v>944</v>
      </c>
      <c r="C18" s="133" t="s">
        <v>945</v>
      </c>
      <c r="D18" s="133" t="s">
        <v>362</v>
      </c>
      <c r="E18" s="133" t="s">
        <v>946</v>
      </c>
      <c r="F18" s="134">
        <v>20</v>
      </c>
      <c r="G18" s="33" t="s">
        <v>75</v>
      </c>
      <c r="H18" s="133">
        <v>20</v>
      </c>
      <c r="I18" s="133" t="s">
        <v>904</v>
      </c>
      <c r="J18" s="120">
        <v>43009</v>
      </c>
      <c r="K18" s="120">
        <v>43101</v>
      </c>
      <c r="L18" s="69" t="s">
        <v>893</v>
      </c>
      <c r="M18" s="133" t="s">
        <v>947</v>
      </c>
    </row>
    <row r="19" s="126" customFormat="1" ht="48" spans="1:13">
      <c r="A19" s="63">
        <v>13</v>
      </c>
      <c r="B19" s="133" t="s">
        <v>948</v>
      </c>
      <c r="C19" s="133" t="s">
        <v>949</v>
      </c>
      <c r="D19" s="133" t="s">
        <v>950</v>
      </c>
      <c r="E19" s="133" t="s">
        <v>951</v>
      </c>
      <c r="F19" s="134">
        <v>30</v>
      </c>
      <c r="G19" s="33" t="s">
        <v>75</v>
      </c>
      <c r="H19" s="133">
        <v>30</v>
      </c>
      <c r="I19" s="133" t="s">
        <v>952</v>
      </c>
      <c r="J19" s="120">
        <v>43009</v>
      </c>
      <c r="K19" s="120">
        <v>43101</v>
      </c>
      <c r="L19" s="69" t="s">
        <v>893</v>
      </c>
      <c r="M19" s="133" t="s">
        <v>953</v>
      </c>
    </row>
    <row r="20" s="126" customFormat="1" ht="48" spans="1:13">
      <c r="A20" s="63">
        <v>14</v>
      </c>
      <c r="B20" s="133" t="s">
        <v>954</v>
      </c>
      <c r="C20" s="133" t="s">
        <v>955</v>
      </c>
      <c r="D20" s="133" t="s">
        <v>956</v>
      </c>
      <c r="E20" s="133" t="s">
        <v>908</v>
      </c>
      <c r="F20" s="134">
        <v>10</v>
      </c>
      <c r="G20" s="33" t="s">
        <v>75</v>
      </c>
      <c r="H20" s="133">
        <v>10</v>
      </c>
      <c r="I20" s="133" t="s">
        <v>919</v>
      </c>
      <c r="J20" s="120">
        <v>43009</v>
      </c>
      <c r="K20" s="120">
        <v>43101</v>
      </c>
      <c r="L20" s="69" t="s">
        <v>893</v>
      </c>
      <c r="M20" s="133" t="s">
        <v>957</v>
      </c>
    </row>
    <row r="21" s="126" customFormat="1" ht="60" spans="1:13">
      <c r="A21" s="63">
        <v>15</v>
      </c>
      <c r="B21" s="133" t="s">
        <v>958</v>
      </c>
      <c r="C21" s="133" t="s">
        <v>959</v>
      </c>
      <c r="D21" s="133" t="s">
        <v>960</v>
      </c>
      <c r="E21" s="133" t="s">
        <v>961</v>
      </c>
      <c r="F21" s="134">
        <v>20</v>
      </c>
      <c r="G21" s="33" t="s">
        <v>75</v>
      </c>
      <c r="H21" s="133">
        <v>20</v>
      </c>
      <c r="I21" s="133" t="s">
        <v>962</v>
      </c>
      <c r="J21" s="120">
        <v>43009</v>
      </c>
      <c r="K21" s="120">
        <v>43101</v>
      </c>
      <c r="L21" s="69" t="s">
        <v>893</v>
      </c>
      <c r="M21" s="133" t="s">
        <v>963</v>
      </c>
    </row>
    <row r="22" s="126" customFormat="1" ht="36" spans="1:13">
      <c r="A22" s="63">
        <v>16</v>
      </c>
      <c r="B22" s="135" t="s">
        <v>964</v>
      </c>
      <c r="C22" s="135" t="s">
        <v>965</v>
      </c>
      <c r="D22" s="135" t="s">
        <v>966</v>
      </c>
      <c r="E22" s="135" t="s">
        <v>967</v>
      </c>
      <c r="F22" s="136">
        <v>20</v>
      </c>
      <c r="G22" s="33" t="s">
        <v>75</v>
      </c>
      <c r="H22" s="135">
        <v>20</v>
      </c>
      <c r="I22" s="133" t="s">
        <v>898</v>
      </c>
      <c r="J22" s="120">
        <v>43009</v>
      </c>
      <c r="K22" s="120">
        <v>43101</v>
      </c>
      <c r="L22" s="69" t="s">
        <v>893</v>
      </c>
      <c r="M22" s="135" t="s">
        <v>968</v>
      </c>
    </row>
    <row r="23" s="126" customFormat="1" ht="36" spans="1:13">
      <c r="A23" s="63">
        <v>17</v>
      </c>
      <c r="B23" s="135" t="s">
        <v>969</v>
      </c>
      <c r="C23" s="135" t="s">
        <v>970</v>
      </c>
      <c r="D23" s="135" t="s">
        <v>971</v>
      </c>
      <c r="E23" s="135" t="s">
        <v>972</v>
      </c>
      <c r="F23" s="136">
        <v>10</v>
      </c>
      <c r="G23" s="33" t="s">
        <v>75</v>
      </c>
      <c r="H23" s="135">
        <v>10</v>
      </c>
      <c r="I23" s="133" t="s">
        <v>892</v>
      </c>
      <c r="J23" s="120">
        <v>43009</v>
      </c>
      <c r="K23" s="120">
        <v>43101</v>
      </c>
      <c r="L23" s="69" t="s">
        <v>893</v>
      </c>
      <c r="M23" s="135" t="s">
        <v>973</v>
      </c>
    </row>
    <row r="24" s="126" customFormat="1" ht="36" spans="1:13">
      <c r="A24" s="63">
        <v>18</v>
      </c>
      <c r="B24" s="135" t="s">
        <v>974</v>
      </c>
      <c r="C24" s="135" t="s">
        <v>965</v>
      </c>
      <c r="D24" s="135" t="s">
        <v>975</v>
      </c>
      <c r="E24" s="135" t="s">
        <v>967</v>
      </c>
      <c r="F24" s="136">
        <v>20</v>
      </c>
      <c r="G24" s="33" t="s">
        <v>75</v>
      </c>
      <c r="H24" s="135">
        <v>20</v>
      </c>
      <c r="I24" s="133" t="s">
        <v>914</v>
      </c>
      <c r="J24" s="120">
        <v>43009</v>
      </c>
      <c r="K24" s="120">
        <v>43101</v>
      </c>
      <c r="L24" s="69" t="s">
        <v>893</v>
      </c>
      <c r="M24" s="135" t="s">
        <v>976</v>
      </c>
    </row>
    <row r="25" s="125" customFormat="1" ht="18.75" customHeight="1" spans="1:13">
      <c r="A25" s="130" t="s">
        <v>43</v>
      </c>
      <c r="B25" s="130" t="s">
        <v>61</v>
      </c>
      <c r="C25" s="131"/>
      <c r="D25" s="131"/>
      <c r="E25" s="131"/>
      <c r="F25" s="132" t="s">
        <v>977</v>
      </c>
      <c r="G25" s="33" t="s">
        <v>75</v>
      </c>
      <c r="H25" s="131"/>
      <c r="I25" s="131"/>
      <c r="J25" s="131"/>
      <c r="K25" s="131"/>
      <c r="L25" s="131"/>
      <c r="M25" s="139"/>
    </row>
    <row r="26" s="126" customFormat="1" ht="38.4" spans="1:13">
      <c r="A26" s="137">
        <v>1</v>
      </c>
      <c r="B26" s="69" t="s">
        <v>978</v>
      </c>
      <c r="C26" s="69" t="s">
        <v>979</v>
      </c>
      <c r="D26" s="69" t="s">
        <v>980</v>
      </c>
      <c r="E26" s="63" t="s">
        <v>981</v>
      </c>
      <c r="F26" s="138">
        <v>10</v>
      </c>
      <c r="G26" s="33" t="s">
        <v>75</v>
      </c>
      <c r="H26" s="63">
        <v>10</v>
      </c>
      <c r="I26" s="69" t="s">
        <v>982</v>
      </c>
      <c r="J26" s="120">
        <v>43009</v>
      </c>
      <c r="K26" s="120">
        <v>43101</v>
      </c>
      <c r="L26" s="69" t="s">
        <v>893</v>
      </c>
      <c r="M26" s="137" t="s">
        <v>983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opLeftCell="A76" workbookViewId="0">
      <selection activeCell="C17" sqref="C17"/>
    </sheetView>
  </sheetViews>
  <sheetFormatPr defaultColWidth="9" defaultRowHeight="14.4"/>
  <cols>
    <col min="1" max="1" width="7.25" style="30" customWidth="1"/>
    <col min="2" max="2" width="17.75" style="1" customWidth="1"/>
    <col min="3" max="3" width="10.1296296296296" style="1" customWidth="1"/>
    <col min="4" max="4" width="14.8796296296296" style="30" customWidth="1"/>
    <col min="5" max="5" width="7.24074074074074" style="1" customWidth="1"/>
    <col min="6" max="6" width="10.1296296296296" style="111" customWidth="1"/>
    <col min="7" max="7" width="10" style="30" customWidth="1"/>
    <col min="8" max="8" width="10.1296296296296" style="30" customWidth="1"/>
    <col min="9" max="9" width="13.3796296296296" style="30" customWidth="1"/>
    <col min="10" max="10" width="9.62962962962963" style="30" customWidth="1"/>
    <col min="11" max="11" width="10.5" style="30" customWidth="1"/>
    <col min="12" max="16384" width="9" style="1"/>
  </cols>
  <sheetData>
    <row r="1" s="1" customFormat="1" ht="32.25" customHeight="1" spans="1:13">
      <c r="A1" s="19" t="s">
        <v>984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" customFormat="1" ht="14.2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112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s="1" customFormat="1" ht="57.6" spans="1:13">
      <c r="A4" s="4"/>
      <c r="B4" s="4"/>
      <c r="C4" s="4"/>
      <c r="D4" s="4"/>
      <c r="E4" s="4"/>
      <c r="F4" s="112"/>
      <c r="G4" s="14" t="s">
        <v>26</v>
      </c>
      <c r="H4" s="14" t="s">
        <v>27</v>
      </c>
      <c r="I4" s="4"/>
      <c r="J4" s="14" t="s">
        <v>28</v>
      </c>
      <c r="K4" s="14" t="s">
        <v>29</v>
      </c>
      <c r="L4" s="7" t="s">
        <v>30</v>
      </c>
      <c r="M4" s="15" t="s">
        <v>31</v>
      </c>
    </row>
    <row r="5" s="1" customFormat="1" ht="39" customHeight="1" spans="1:13">
      <c r="A5" s="34"/>
      <c r="B5" s="34" t="s">
        <v>73</v>
      </c>
      <c r="C5" s="50"/>
      <c r="D5" s="32"/>
      <c r="E5" s="50"/>
      <c r="F5" s="113">
        <f>SUM(F6:F85)</f>
        <v>2444.97</v>
      </c>
      <c r="G5" s="33" t="s">
        <v>75</v>
      </c>
      <c r="H5" s="32">
        <v>2444.97</v>
      </c>
      <c r="I5" s="32"/>
      <c r="J5" s="32"/>
      <c r="K5" s="32"/>
      <c r="L5" s="50"/>
      <c r="M5" s="50"/>
    </row>
    <row r="6" s="1" customFormat="1" ht="28.8" spans="1:13">
      <c r="A6" s="32">
        <v>1</v>
      </c>
      <c r="B6" s="34" t="s">
        <v>985</v>
      </c>
      <c r="C6" s="59" t="s">
        <v>986</v>
      </c>
      <c r="D6" s="114" t="s">
        <v>987</v>
      </c>
      <c r="E6" s="115"/>
      <c r="F6" s="116">
        <v>42.25</v>
      </c>
      <c r="G6" s="33" t="s">
        <v>75</v>
      </c>
      <c r="H6" s="116">
        <v>42.25</v>
      </c>
      <c r="I6" s="85" t="s">
        <v>988</v>
      </c>
      <c r="J6" s="120">
        <v>43221</v>
      </c>
      <c r="K6" s="120">
        <v>43405</v>
      </c>
      <c r="L6" s="121" t="s">
        <v>989</v>
      </c>
      <c r="M6" s="121" t="s">
        <v>989</v>
      </c>
    </row>
    <row r="7" s="1" customFormat="1" ht="28.8" spans="1:13">
      <c r="A7" s="32">
        <v>2</v>
      </c>
      <c r="B7" s="34" t="s">
        <v>985</v>
      </c>
      <c r="C7" s="59" t="s">
        <v>990</v>
      </c>
      <c r="D7" s="114" t="s">
        <v>991</v>
      </c>
      <c r="E7" s="115"/>
      <c r="F7" s="116">
        <v>22.2</v>
      </c>
      <c r="G7" s="33" t="s">
        <v>75</v>
      </c>
      <c r="H7" s="116">
        <v>22.2</v>
      </c>
      <c r="I7" s="85" t="s">
        <v>992</v>
      </c>
      <c r="J7" s="120">
        <v>43221</v>
      </c>
      <c r="K7" s="120">
        <v>43405</v>
      </c>
      <c r="L7" s="121" t="s">
        <v>989</v>
      </c>
      <c r="M7" s="121" t="s">
        <v>989</v>
      </c>
    </row>
    <row r="8" s="1" customFormat="1" ht="28.8" spans="1:13">
      <c r="A8" s="32">
        <v>3</v>
      </c>
      <c r="B8" s="34" t="s">
        <v>985</v>
      </c>
      <c r="C8" s="59" t="s">
        <v>993</v>
      </c>
      <c r="D8" s="114" t="s">
        <v>994</v>
      </c>
      <c r="E8" s="115"/>
      <c r="F8" s="116">
        <v>26.54</v>
      </c>
      <c r="G8" s="33" t="s">
        <v>75</v>
      </c>
      <c r="H8" s="116">
        <v>26.54</v>
      </c>
      <c r="I8" s="85" t="s">
        <v>995</v>
      </c>
      <c r="J8" s="120">
        <v>43221</v>
      </c>
      <c r="K8" s="120">
        <v>43405</v>
      </c>
      <c r="L8" s="121" t="s">
        <v>989</v>
      </c>
      <c r="M8" s="121" t="s">
        <v>989</v>
      </c>
    </row>
    <row r="9" s="1" customFormat="1" ht="28.8" spans="1:13">
      <c r="A9" s="32">
        <v>4</v>
      </c>
      <c r="B9" s="34" t="s">
        <v>985</v>
      </c>
      <c r="C9" s="59" t="s">
        <v>996</v>
      </c>
      <c r="D9" s="117" t="s">
        <v>997</v>
      </c>
      <c r="E9" s="59"/>
      <c r="F9" s="118">
        <v>2</v>
      </c>
      <c r="G9" s="33" t="s">
        <v>75</v>
      </c>
      <c r="H9" s="118">
        <v>2</v>
      </c>
      <c r="I9" s="85" t="s">
        <v>998</v>
      </c>
      <c r="J9" s="120">
        <v>43221</v>
      </c>
      <c r="K9" s="120">
        <v>43405</v>
      </c>
      <c r="L9" s="121" t="s">
        <v>989</v>
      </c>
      <c r="M9" s="121" t="s">
        <v>989</v>
      </c>
    </row>
    <row r="10" s="1" customFormat="1" ht="28.8" spans="1:13">
      <c r="A10" s="32">
        <v>5</v>
      </c>
      <c r="B10" s="34" t="s">
        <v>985</v>
      </c>
      <c r="C10" s="59" t="s">
        <v>999</v>
      </c>
      <c r="D10" s="114" t="s">
        <v>1000</v>
      </c>
      <c r="E10" s="115"/>
      <c r="F10" s="116">
        <v>44.71</v>
      </c>
      <c r="G10" s="33" t="s">
        <v>75</v>
      </c>
      <c r="H10" s="116">
        <v>44.71</v>
      </c>
      <c r="I10" s="85" t="s">
        <v>1001</v>
      </c>
      <c r="J10" s="120">
        <v>43221</v>
      </c>
      <c r="K10" s="120">
        <v>43405</v>
      </c>
      <c r="L10" s="121" t="s">
        <v>989</v>
      </c>
      <c r="M10" s="121" t="s">
        <v>989</v>
      </c>
    </row>
    <row r="11" s="1" customFormat="1" ht="28.8" spans="1:13">
      <c r="A11" s="32">
        <v>6</v>
      </c>
      <c r="B11" s="34" t="s">
        <v>985</v>
      </c>
      <c r="C11" s="59" t="s">
        <v>1002</v>
      </c>
      <c r="D11" s="114" t="s">
        <v>375</v>
      </c>
      <c r="E11" s="118"/>
      <c r="F11" s="118">
        <v>54.57</v>
      </c>
      <c r="G11" s="33" t="s">
        <v>75</v>
      </c>
      <c r="H11" s="118">
        <v>54.57</v>
      </c>
      <c r="I11" s="85" t="s">
        <v>1003</v>
      </c>
      <c r="J11" s="120">
        <v>43221</v>
      </c>
      <c r="K11" s="120">
        <v>43405</v>
      </c>
      <c r="L11" s="121" t="s">
        <v>989</v>
      </c>
      <c r="M11" s="121" t="s">
        <v>989</v>
      </c>
    </row>
    <row r="12" s="1" customFormat="1" ht="28.8" spans="1:13">
      <c r="A12" s="32">
        <v>7</v>
      </c>
      <c r="B12" s="34" t="s">
        <v>985</v>
      </c>
      <c r="C12" s="59" t="s">
        <v>1004</v>
      </c>
      <c r="D12" s="117" t="s">
        <v>1005</v>
      </c>
      <c r="E12" s="59"/>
      <c r="F12" s="118">
        <v>4</v>
      </c>
      <c r="G12" s="33" t="s">
        <v>75</v>
      </c>
      <c r="H12" s="118">
        <v>4</v>
      </c>
      <c r="I12" s="85" t="s">
        <v>1006</v>
      </c>
      <c r="J12" s="120">
        <v>43221</v>
      </c>
      <c r="K12" s="120">
        <v>43405</v>
      </c>
      <c r="L12" s="121" t="s">
        <v>989</v>
      </c>
      <c r="M12" s="121" t="s">
        <v>989</v>
      </c>
    </row>
    <row r="13" s="1" customFormat="1" ht="28.8" spans="1:13">
      <c r="A13" s="32">
        <v>8</v>
      </c>
      <c r="B13" s="34" t="s">
        <v>985</v>
      </c>
      <c r="C13" s="59" t="s">
        <v>1007</v>
      </c>
      <c r="D13" s="114" t="s">
        <v>1008</v>
      </c>
      <c r="E13" s="115"/>
      <c r="F13" s="116">
        <v>27.22</v>
      </c>
      <c r="G13" s="33" t="s">
        <v>75</v>
      </c>
      <c r="H13" s="116">
        <v>27.22</v>
      </c>
      <c r="I13" s="85" t="s">
        <v>1009</v>
      </c>
      <c r="J13" s="120">
        <v>43221</v>
      </c>
      <c r="K13" s="120">
        <v>43405</v>
      </c>
      <c r="L13" s="121" t="s">
        <v>989</v>
      </c>
      <c r="M13" s="121" t="s">
        <v>989</v>
      </c>
    </row>
    <row r="14" s="1" customFormat="1" ht="28.8" spans="1:13">
      <c r="A14" s="32">
        <v>9</v>
      </c>
      <c r="B14" s="34" t="s">
        <v>985</v>
      </c>
      <c r="C14" s="59" t="s">
        <v>1010</v>
      </c>
      <c r="D14" s="117" t="s">
        <v>1011</v>
      </c>
      <c r="E14" s="59"/>
      <c r="F14" s="118">
        <v>3</v>
      </c>
      <c r="G14" s="33" t="s">
        <v>75</v>
      </c>
      <c r="H14" s="118">
        <v>3</v>
      </c>
      <c r="I14" s="85" t="s">
        <v>1012</v>
      </c>
      <c r="J14" s="120">
        <v>43221</v>
      </c>
      <c r="K14" s="120">
        <v>43405</v>
      </c>
      <c r="L14" s="121" t="s">
        <v>989</v>
      </c>
      <c r="M14" s="121" t="s">
        <v>989</v>
      </c>
    </row>
    <row r="15" s="1" customFormat="1" ht="28.8" spans="1:13">
      <c r="A15" s="32">
        <v>10</v>
      </c>
      <c r="B15" s="34" t="s">
        <v>985</v>
      </c>
      <c r="C15" s="59" t="s">
        <v>1013</v>
      </c>
      <c r="D15" s="114" t="s">
        <v>378</v>
      </c>
      <c r="E15" s="115"/>
      <c r="F15" s="116">
        <v>60.01</v>
      </c>
      <c r="G15" s="33" t="s">
        <v>75</v>
      </c>
      <c r="H15" s="116">
        <v>60.01</v>
      </c>
      <c r="I15" s="85" t="s">
        <v>1014</v>
      </c>
      <c r="J15" s="120">
        <v>43221</v>
      </c>
      <c r="K15" s="120">
        <v>43405</v>
      </c>
      <c r="L15" s="121" t="s">
        <v>989</v>
      </c>
      <c r="M15" s="121" t="s">
        <v>989</v>
      </c>
    </row>
    <row r="16" s="1" customFormat="1" ht="28.8" spans="1:13">
      <c r="A16" s="32">
        <v>11</v>
      </c>
      <c r="B16" s="34" t="s">
        <v>985</v>
      </c>
      <c r="C16" s="59" t="s">
        <v>1015</v>
      </c>
      <c r="D16" s="114" t="s">
        <v>907</v>
      </c>
      <c r="E16" s="115"/>
      <c r="F16" s="116">
        <v>19.32</v>
      </c>
      <c r="G16" s="33" t="s">
        <v>75</v>
      </c>
      <c r="H16" s="116">
        <v>19.32</v>
      </c>
      <c r="I16" s="85" t="s">
        <v>1016</v>
      </c>
      <c r="J16" s="120">
        <v>43221</v>
      </c>
      <c r="K16" s="120">
        <v>43405</v>
      </c>
      <c r="L16" s="121" t="s">
        <v>989</v>
      </c>
      <c r="M16" s="121" t="s">
        <v>989</v>
      </c>
    </row>
    <row r="17" s="1" customFormat="1" ht="32.4" spans="1:13">
      <c r="A17" s="32">
        <v>12</v>
      </c>
      <c r="B17" s="34" t="s">
        <v>985</v>
      </c>
      <c r="C17" s="12" t="s">
        <v>63</v>
      </c>
      <c r="D17" s="114" t="s">
        <v>1017</v>
      </c>
      <c r="E17" s="115"/>
      <c r="F17" s="116">
        <v>25.45</v>
      </c>
      <c r="G17" s="33" t="s">
        <v>75</v>
      </c>
      <c r="H17" s="116">
        <v>25.45</v>
      </c>
      <c r="I17" s="85" t="s">
        <v>1018</v>
      </c>
      <c r="J17" s="120">
        <v>43221</v>
      </c>
      <c r="K17" s="120">
        <v>43405</v>
      </c>
      <c r="L17" s="121" t="s">
        <v>989</v>
      </c>
      <c r="M17" s="121" t="s">
        <v>989</v>
      </c>
    </row>
    <row r="18" s="1" customFormat="1" ht="28.8" spans="1:13">
      <c r="A18" s="32">
        <v>13</v>
      </c>
      <c r="B18" s="34" t="s">
        <v>985</v>
      </c>
      <c r="C18" s="59" t="s">
        <v>1019</v>
      </c>
      <c r="D18" s="114" t="s">
        <v>405</v>
      </c>
      <c r="E18" s="115"/>
      <c r="F18" s="116">
        <v>18</v>
      </c>
      <c r="G18" s="33" t="s">
        <v>75</v>
      </c>
      <c r="H18" s="116">
        <v>18</v>
      </c>
      <c r="I18" s="85" t="s">
        <v>1020</v>
      </c>
      <c r="J18" s="120">
        <v>43221</v>
      </c>
      <c r="K18" s="120">
        <v>43405</v>
      </c>
      <c r="L18" s="121" t="s">
        <v>989</v>
      </c>
      <c r="M18" s="121" t="s">
        <v>989</v>
      </c>
    </row>
    <row r="19" s="1" customFormat="1" ht="28.8" spans="1:13">
      <c r="A19" s="32">
        <v>14</v>
      </c>
      <c r="B19" s="34" t="s">
        <v>985</v>
      </c>
      <c r="C19" s="59" t="s">
        <v>1021</v>
      </c>
      <c r="D19" s="114" t="s">
        <v>1022</v>
      </c>
      <c r="E19" s="115"/>
      <c r="F19" s="116">
        <v>16.56</v>
      </c>
      <c r="G19" s="33" t="s">
        <v>75</v>
      </c>
      <c r="H19" s="116">
        <v>16.56</v>
      </c>
      <c r="I19" s="85" t="s">
        <v>1023</v>
      </c>
      <c r="J19" s="120">
        <v>43221</v>
      </c>
      <c r="K19" s="120">
        <v>43405</v>
      </c>
      <c r="L19" s="121" t="s">
        <v>989</v>
      </c>
      <c r="M19" s="121" t="s">
        <v>989</v>
      </c>
    </row>
    <row r="20" s="1" customFormat="1" ht="28.8" spans="1:13">
      <c r="A20" s="32">
        <v>15</v>
      </c>
      <c r="B20" s="34" t="s">
        <v>985</v>
      </c>
      <c r="C20" s="59" t="s">
        <v>1024</v>
      </c>
      <c r="D20" s="114" t="s">
        <v>1025</v>
      </c>
      <c r="E20" s="115"/>
      <c r="F20" s="116">
        <v>96.85</v>
      </c>
      <c r="G20" s="33" t="s">
        <v>75</v>
      </c>
      <c r="H20" s="116">
        <v>96.85</v>
      </c>
      <c r="I20" s="85" t="s">
        <v>1026</v>
      </c>
      <c r="J20" s="120">
        <v>43221</v>
      </c>
      <c r="K20" s="120">
        <v>43405</v>
      </c>
      <c r="L20" s="121" t="s">
        <v>989</v>
      </c>
      <c r="M20" s="121" t="s">
        <v>989</v>
      </c>
    </row>
    <row r="21" s="1" customFormat="1" ht="28.8" spans="1:13">
      <c r="A21" s="32">
        <v>16</v>
      </c>
      <c r="B21" s="34" t="s">
        <v>985</v>
      </c>
      <c r="C21" s="59" t="s">
        <v>1027</v>
      </c>
      <c r="D21" s="114" t="s">
        <v>1028</v>
      </c>
      <c r="E21" s="115"/>
      <c r="F21" s="116">
        <v>47.65</v>
      </c>
      <c r="G21" s="33" t="s">
        <v>75</v>
      </c>
      <c r="H21" s="116">
        <v>47.65</v>
      </c>
      <c r="I21" s="85" t="s">
        <v>1029</v>
      </c>
      <c r="J21" s="120">
        <v>43221</v>
      </c>
      <c r="K21" s="120">
        <v>43405</v>
      </c>
      <c r="L21" s="121" t="s">
        <v>989</v>
      </c>
      <c r="M21" s="121" t="s">
        <v>989</v>
      </c>
    </row>
    <row r="22" s="1" customFormat="1" ht="28.8" spans="1:13">
      <c r="A22" s="32">
        <v>17</v>
      </c>
      <c r="B22" s="34" t="s">
        <v>985</v>
      </c>
      <c r="C22" s="59" t="s">
        <v>1030</v>
      </c>
      <c r="D22" s="114" t="s">
        <v>1031</v>
      </c>
      <c r="E22" s="115"/>
      <c r="F22" s="116">
        <v>7.34</v>
      </c>
      <c r="G22" s="33" t="s">
        <v>75</v>
      </c>
      <c r="H22" s="116">
        <v>7.34</v>
      </c>
      <c r="I22" s="85" t="s">
        <v>1032</v>
      </c>
      <c r="J22" s="120">
        <v>43221</v>
      </c>
      <c r="K22" s="120">
        <v>43405</v>
      </c>
      <c r="L22" s="121" t="s">
        <v>989</v>
      </c>
      <c r="M22" s="121" t="s">
        <v>989</v>
      </c>
    </row>
    <row r="23" s="1" customFormat="1" ht="28.8" spans="1:13">
      <c r="A23" s="32">
        <v>18</v>
      </c>
      <c r="B23" s="34" t="s">
        <v>985</v>
      </c>
      <c r="C23" s="59" t="s">
        <v>1033</v>
      </c>
      <c r="D23" s="114" t="s">
        <v>1034</v>
      </c>
      <c r="E23" s="115"/>
      <c r="F23" s="116">
        <v>24.24</v>
      </c>
      <c r="G23" s="33" t="s">
        <v>75</v>
      </c>
      <c r="H23" s="116">
        <v>24.24</v>
      </c>
      <c r="I23" s="85" t="s">
        <v>1035</v>
      </c>
      <c r="J23" s="120">
        <v>43221</v>
      </c>
      <c r="K23" s="120">
        <v>43405</v>
      </c>
      <c r="L23" s="121" t="s">
        <v>989</v>
      </c>
      <c r="M23" s="121" t="s">
        <v>989</v>
      </c>
    </row>
    <row r="24" s="1" customFormat="1" ht="28.8" spans="1:13">
      <c r="A24" s="32">
        <v>19</v>
      </c>
      <c r="B24" s="34" t="s">
        <v>985</v>
      </c>
      <c r="C24" s="59" t="s">
        <v>1036</v>
      </c>
      <c r="D24" s="114" t="s">
        <v>1037</v>
      </c>
      <c r="E24" s="115"/>
      <c r="F24" s="116">
        <v>25.29</v>
      </c>
      <c r="G24" s="33" t="s">
        <v>75</v>
      </c>
      <c r="H24" s="116">
        <v>25.29</v>
      </c>
      <c r="I24" s="85" t="s">
        <v>1038</v>
      </c>
      <c r="J24" s="120">
        <v>43221</v>
      </c>
      <c r="K24" s="120">
        <v>43405</v>
      </c>
      <c r="L24" s="121" t="s">
        <v>989</v>
      </c>
      <c r="M24" s="121" t="s">
        <v>989</v>
      </c>
    </row>
    <row r="25" s="1" customFormat="1" ht="28.8" spans="1:13">
      <c r="A25" s="32">
        <v>20</v>
      </c>
      <c r="B25" s="34" t="s">
        <v>985</v>
      </c>
      <c r="C25" s="59" t="s">
        <v>1039</v>
      </c>
      <c r="D25" s="114" t="s">
        <v>1040</v>
      </c>
      <c r="E25" s="115"/>
      <c r="F25" s="116">
        <v>10.47</v>
      </c>
      <c r="G25" s="33" t="s">
        <v>75</v>
      </c>
      <c r="H25" s="116">
        <v>10.47</v>
      </c>
      <c r="I25" s="85" t="s">
        <v>1041</v>
      </c>
      <c r="J25" s="120">
        <v>43221</v>
      </c>
      <c r="K25" s="120">
        <v>43405</v>
      </c>
      <c r="L25" s="121" t="s">
        <v>989</v>
      </c>
      <c r="M25" s="121" t="s">
        <v>989</v>
      </c>
    </row>
    <row r="26" s="1" customFormat="1" ht="28.8" spans="1:13">
      <c r="A26" s="32">
        <v>21</v>
      </c>
      <c r="B26" s="34" t="s">
        <v>985</v>
      </c>
      <c r="C26" s="59" t="s">
        <v>1042</v>
      </c>
      <c r="D26" s="114" t="s">
        <v>1043</v>
      </c>
      <c r="E26" s="115"/>
      <c r="F26" s="116">
        <v>46.56</v>
      </c>
      <c r="G26" s="33" t="s">
        <v>75</v>
      </c>
      <c r="H26" s="116">
        <v>46.56</v>
      </c>
      <c r="I26" s="85" t="s">
        <v>1044</v>
      </c>
      <c r="J26" s="120">
        <v>43221</v>
      </c>
      <c r="K26" s="120">
        <v>43405</v>
      </c>
      <c r="L26" s="121" t="s">
        <v>989</v>
      </c>
      <c r="M26" s="121" t="s">
        <v>989</v>
      </c>
    </row>
    <row r="27" s="1" customFormat="1" ht="28.8" spans="1:13">
      <c r="A27" s="32">
        <v>22</v>
      </c>
      <c r="B27" s="34" t="s">
        <v>985</v>
      </c>
      <c r="C27" s="59" t="s">
        <v>1045</v>
      </c>
      <c r="D27" s="114" t="s">
        <v>1046</v>
      </c>
      <c r="E27" s="115"/>
      <c r="F27" s="116">
        <v>66.9</v>
      </c>
      <c r="G27" s="33" t="s">
        <v>75</v>
      </c>
      <c r="H27" s="116">
        <v>66.9</v>
      </c>
      <c r="I27" s="85" t="s">
        <v>1047</v>
      </c>
      <c r="J27" s="120">
        <v>43221</v>
      </c>
      <c r="K27" s="120">
        <v>43405</v>
      </c>
      <c r="L27" s="121" t="s">
        <v>989</v>
      </c>
      <c r="M27" s="121" t="s">
        <v>989</v>
      </c>
    </row>
    <row r="28" s="1" customFormat="1" ht="28.8" spans="1:13">
      <c r="A28" s="32">
        <v>23</v>
      </c>
      <c r="B28" s="34" t="s">
        <v>985</v>
      </c>
      <c r="C28" s="59" t="s">
        <v>1048</v>
      </c>
      <c r="D28" s="114" t="s">
        <v>1049</v>
      </c>
      <c r="E28" s="115"/>
      <c r="F28" s="116">
        <v>38.51</v>
      </c>
      <c r="G28" s="33" t="s">
        <v>75</v>
      </c>
      <c r="H28" s="116">
        <v>38.51</v>
      </c>
      <c r="I28" s="85" t="s">
        <v>1050</v>
      </c>
      <c r="J28" s="120">
        <v>43221</v>
      </c>
      <c r="K28" s="120">
        <v>43405</v>
      </c>
      <c r="L28" s="121" t="s">
        <v>989</v>
      </c>
      <c r="M28" s="121" t="s">
        <v>989</v>
      </c>
    </row>
    <row r="29" s="1" customFormat="1" ht="28.8" spans="1:13">
      <c r="A29" s="32">
        <v>24</v>
      </c>
      <c r="B29" s="34" t="s">
        <v>985</v>
      </c>
      <c r="C29" s="59" t="s">
        <v>1051</v>
      </c>
      <c r="D29" s="114" t="s">
        <v>1052</v>
      </c>
      <c r="E29" s="115"/>
      <c r="F29" s="116">
        <v>80.38</v>
      </c>
      <c r="G29" s="33" t="s">
        <v>75</v>
      </c>
      <c r="H29" s="116">
        <v>80.38</v>
      </c>
      <c r="I29" s="85" t="s">
        <v>1053</v>
      </c>
      <c r="J29" s="120">
        <v>43221</v>
      </c>
      <c r="K29" s="120">
        <v>43405</v>
      </c>
      <c r="L29" s="121" t="s">
        <v>989</v>
      </c>
      <c r="M29" s="121" t="s">
        <v>989</v>
      </c>
    </row>
    <row r="30" s="1" customFormat="1" ht="28.8" spans="1:13">
      <c r="A30" s="32">
        <v>25</v>
      </c>
      <c r="B30" s="34" t="s">
        <v>985</v>
      </c>
      <c r="C30" s="59" t="s">
        <v>1054</v>
      </c>
      <c r="D30" s="114" t="s">
        <v>1055</v>
      </c>
      <c r="E30" s="115"/>
      <c r="F30" s="116">
        <v>34.39</v>
      </c>
      <c r="G30" s="33" t="s">
        <v>75</v>
      </c>
      <c r="H30" s="116">
        <v>34.39</v>
      </c>
      <c r="I30" s="85" t="s">
        <v>1056</v>
      </c>
      <c r="J30" s="120">
        <v>43221</v>
      </c>
      <c r="K30" s="120">
        <v>43405</v>
      </c>
      <c r="L30" s="121" t="s">
        <v>989</v>
      </c>
      <c r="M30" s="121" t="s">
        <v>989</v>
      </c>
    </row>
    <row r="31" s="1" customFormat="1" ht="28.8" spans="1:13">
      <c r="A31" s="32">
        <v>26</v>
      </c>
      <c r="B31" s="34" t="s">
        <v>985</v>
      </c>
      <c r="C31" s="59" t="s">
        <v>1057</v>
      </c>
      <c r="D31" s="114" t="s">
        <v>1058</v>
      </c>
      <c r="E31" s="115"/>
      <c r="F31" s="116">
        <v>54.96</v>
      </c>
      <c r="G31" s="33" t="s">
        <v>75</v>
      </c>
      <c r="H31" s="116">
        <v>54.96</v>
      </c>
      <c r="I31" s="85" t="s">
        <v>1059</v>
      </c>
      <c r="J31" s="120">
        <v>43221</v>
      </c>
      <c r="K31" s="120">
        <v>43405</v>
      </c>
      <c r="L31" s="121" t="s">
        <v>989</v>
      </c>
      <c r="M31" s="121" t="s">
        <v>989</v>
      </c>
    </row>
    <row r="32" s="1" customFormat="1" ht="28.8" spans="1:13">
      <c r="A32" s="32">
        <v>27</v>
      </c>
      <c r="B32" s="34" t="s">
        <v>985</v>
      </c>
      <c r="C32" s="59" t="s">
        <v>1060</v>
      </c>
      <c r="D32" s="117" t="s">
        <v>1061</v>
      </c>
      <c r="E32" s="59"/>
      <c r="F32" s="118">
        <v>10</v>
      </c>
      <c r="G32" s="33" t="s">
        <v>75</v>
      </c>
      <c r="H32" s="118">
        <v>10</v>
      </c>
      <c r="I32" s="85" t="s">
        <v>1062</v>
      </c>
      <c r="J32" s="120">
        <v>43221</v>
      </c>
      <c r="K32" s="120">
        <v>43405</v>
      </c>
      <c r="L32" s="121" t="s">
        <v>989</v>
      </c>
      <c r="M32" s="121" t="s">
        <v>989</v>
      </c>
    </row>
    <row r="33" s="1" customFormat="1" ht="28.8" spans="1:13">
      <c r="A33" s="32">
        <v>28</v>
      </c>
      <c r="B33" s="34" t="s">
        <v>985</v>
      </c>
      <c r="C33" s="59" t="s">
        <v>1063</v>
      </c>
      <c r="D33" s="114" t="s">
        <v>1064</v>
      </c>
      <c r="E33" s="115"/>
      <c r="F33" s="116">
        <v>30.89</v>
      </c>
      <c r="G33" s="33" t="s">
        <v>75</v>
      </c>
      <c r="H33" s="116">
        <v>30.89</v>
      </c>
      <c r="I33" s="85" t="s">
        <v>1065</v>
      </c>
      <c r="J33" s="120">
        <v>43221</v>
      </c>
      <c r="K33" s="120">
        <v>43405</v>
      </c>
      <c r="L33" s="121" t="s">
        <v>989</v>
      </c>
      <c r="M33" s="121" t="s">
        <v>989</v>
      </c>
    </row>
    <row r="34" s="1" customFormat="1" ht="28.8" spans="1:13">
      <c r="A34" s="32">
        <v>29</v>
      </c>
      <c r="B34" s="34" t="s">
        <v>985</v>
      </c>
      <c r="C34" s="59" t="s">
        <v>1066</v>
      </c>
      <c r="D34" s="114" t="s">
        <v>1067</v>
      </c>
      <c r="E34" s="115"/>
      <c r="F34" s="116">
        <v>27.21</v>
      </c>
      <c r="G34" s="33" t="s">
        <v>75</v>
      </c>
      <c r="H34" s="116">
        <v>27.21</v>
      </c>
      <c r="I34" s="85" t="s">
        <v>1068</v>
      </c>
      <c r="J34" s="120">
        <v>43221</v>
      </c>
      <c r="K34" s="120">
        <v>43405</v>
      </c>
      <c r="L34" s="121" t="s">
        <v>989</v>
      </c>
      <c r="M34" s="121" t="s">
        <v>989</v>
      </c>
    </row>
    <row r="35" s="1" customFormat="1" ht="28.8" spans="1:13">
      <c r="A35" s="32">
        <v>30</v>
      </c>
      <c r="B35" s="34" t="s">
        <v>985</v>
      </c>
      <c r="C35" s="59" t="s">
        <v>1069</v>
      </c>
      <c r="D35" s="117" t="s">
        <v>1070</v>
      </c>
      <c r="E35" s="59"/>
      <c r="F35" s="118">
        <v>10</v>
      </c>
      <c r="G35" s="33" t="s">
        <v>75</v>
      </c>
      <c r="H35" s="118">
        <v>10</v>
      </c>
      <c r="I35" s="85" t="s">
        <v>1071</v>
      </c>
      <c r="J35" s="120">
        <v>43221</v>
      </c>
      <c r="K35" s="120">
        <v>43405</v>
      </c>
      <c r="L35" s="121" t="s">
        <v>989</v>
      </c>
      <c r="M35" s="121" t="s">
        <v>989</v>
      </c>
    </row>
    <row r="36" s="1" customFormat="1" ht="28.8" spans="1:13">
      <c r="A36" s="32">
        <v>31</v>
      </c>
      <c r="B36" s="34" t="s">
        <v>985</v>
      </c>
      <c r="C36" s="59" t="s">
        <v>1072</v>
      </c>
      <c r="D36" s="114" t="s">
        <v>1073</v>
      </c>
      <c r="E36" s="115"/>
      <c r="F36" s="116">
        <v>4.88</v>
      </c>
      <c r="G36" s="33" t="s">
        <v>75</v>
      </c>
      <c r="H36" s="116">
        <v>4.88</v>
      </c>
      <c r="I36" s="85" t="s">
        <v>1074</v>
      </c>
      <c r="J36" s="120">
        <v>43221</v>
      </c>
      <c r="K36" s="120">
        <v>43405</v>
      </c>
      <c r="L36" s="121" t="s">
        <v>989</v>
      </c>
      <c r="M36" s="121" t="s">
        <v>989</v>
      </c>
    </row>
    <row r="37" s="1" customFormat="1" ht="28.8" spans="1:13">
      <c r="A37" s="32">
        <v>32</v>
      </c>
      <c r="B37" s="34" t="s">
        <v>985</v>
      </c>
      <c r="C37" s="59" t="s">
        <v>1075</v>
      </c>
      <c r="D37" s="114" t="s">
        <v>1076</v>
      </c>
      <c r="E37" s="115"/>
      <c r="F37" s="116">
        <v>34.47</v>
      </c>
      <c r="G37" s="33" t="s">
        <v>75</v>
      </c>
      <c r="H37" s="116">
        <v>34.47</v>
      </c>
      <c r="I37" s="85" t="s">
        <v>1077</v>
      </c>
      <c r="J37" s="120">
        <v>43221</v>
      </c>
      <c r="K37" s="120">
        <v>43405</v>
      </c>
      <c r="L37" s="121" t="s">
        <v>989</v>
      </c>
      <c r="M37" s="121" t="s">
        <v>989</v>
      </c>
    </row>
    <row r="38" s="1" customFormat="1" ht="28.8" spans="1:13">
      <c r="A38" s="32">
        <v>33</v>
      </c>
      <c r="B38" s="34" t="s">
        <v>985</v>
      </c>
      <c r="C38" s="59" t="s">
        <v>1078</v>
      </c>
      <c r="D38" s="114" t="s">
        <v>281</v>
      </c>
      <c r="E38" s="115"/>
      <c r="F38" s="116">
        <v>19.43</v>
      </c>
      <c r="G38" s="33" t="s">
        <v>75</v>
      </c>
      <c r="H38" s="116">
        <v>19.43</v>
      </c>
      <c r="I38" s="85" t="s">
        <v>1079</v>
      </c>
      <c r="J38" s="120">
        <v>43221</v>
      </c>
      <c r="K38" s="120">
        <v>43405</v>
      </c>
      <c r="L38" s="121" t="s">
        <v>989</v>
      </c>
      <c r="M38" s="121" t="s">
        <v>989</v>
      </c>
    </row>
    <row r="39" s="1" customFormat="1" ht="28.8" spans="1:13">
      <c r="A39" s="32">
        <v>34</v>
      </c>
      <c r="B39" s="34" t="s">
        <v>985</v>
      </c>
      <c r="C39" s="59" t="s">
        <v>1080</v>
      </c>
      <c r="D39" s="114" t="s">
        <v>1081</v>
      </c>
      <c r="E39" s="115"/>
      <c r="F39" s="116">
        <v>15.95</v>
      </c>
      <c r="G39" s="33" t="s">
        <v>75</v>
      </c>
      <c r="H39" s="116">
        <v>15.95</v>
      </c>
      <c r="I39" s="85" t="s">
        <v>1082</v>
      </c>
      <c r="J39" s="120">
        <v>43221</v>
      </c>
      <c r="K39" s="120">
        <v>43405</v>
      </c>
      <c r="L39" s="121" t="s">
        <v>989</v>
      </c>
      <c r="M39" s="121" t="s">
        <v>989</v>
      </c>
    </row>
    <row r="40" s="1" customFormat="1" ht="28.8" spans="1:13">
      <c r="A40" s="32">
        <v>35</v>
      </c>
      <c r="B40" s="34" t="s">
        <v>985</v>
      </c>
      <c r="C40" s="59" t="s">
        <v>1083</v>
      </c>
      <c r="D40" s="117" t="s">
        <v>1084</v>
      </c>
      <c r="E40" s="59"/>
      <c r="F40" s="118">
        <v>3</v>
      </c>
      <c r="G40" s="33" t="s">
        <v>75</v>
      </c>
      <c r="H40" s="118">
        <v>3</v>
      </c>
      <c r="I40" s="85" t="s">
        <v>1085</v>
      </c>
      <c r="J40" s="120">
        <v>43221</v>
      </c>
      <c r="K40" s="120">
        <v>43405</v>
      </c>
      <c r="L40" s="121" t="s">
        <v>989</v>
      </c>
      <c r="M40" s="121" t="s">
        <v>989</v>
      </c>
    </row>
    <row r="41" s="1" customFormat="1" ht="32.25" customHeight="1" spans="1:13">
      <c r="A41" s="32">
        <v>36</v>
      </c>
      <c r="B41" s="34" t="s">
        <v>985</v>
      </c>
      <c r="C41" s="59" t="s">
        <v>1086</v>
      </c>
      <c r="D41" s="114" t="s">
        <v>1087</v>
      </c>
      <c r="E41" s="115"/>
      <c r="F41" s="116">
        <v>14.54</v>
      </c>
      <c r="G41" s="33" t="s">
        <v>75</v>
      </c>
      <c r="H41" s="116">
        <v>14.54</v>
      </c>
      <c r="I41" s="85" t="s">
        <v>1088</v>
      </c>
      <c r="J41" s="120">
        <v>43221</v>
      </c>
      <c r="K41" s="120">
        <v>43405</v>
      </c>
      <c r="L41" s="121" t="s">
        <v>989</v>
      </c>
      <c r="M41" s="121" t="s">
        <v>989</v>
      </c>
    </row>
    <row r="42" s="1" customFormat="1" ht="28.8" spans="1:13">
      <c r="A42" s="32">
        <v>37</v>
      </c>
      <c r="B42" s="34" t="s">
        <v>985</v>
      </c>
      <c r="C42" s="59" t="s">
        <v>1089</v>
      </c>
      <c r="D42" s="114" t="s">
        <v>1090</v>
      </c>
      <c r="E42" s="115"/>
      <c r="F42" s="116">
        <v>15.59</v>
      </c>
      <c r="G42" s="33" t="s">
        <v>75</v>
      </c>
      <c r="H42" s="116">
        <v>15.59</v>
      </c>
      <c r="I42" s="85" t="s">
        <v>1091</v>
      </c>
      <c r="J42" s="120">
        <v>43221</v>
      </c>
      <c r="K42" s="120">
        <v>43405</v>
      </c>
      <c r="L42" s="121" t="s">
        <v>989</v>
      </c>
      <c r="M42" s="121" t="s">
        <v>989</v>
      </c>
    </row>
    <row r="43" s="1" customFormat="1" ht="28.8" spans="1:13">
      <c r="A43" s="32">
        <v>38</v>
      </c>
      <c r="B43" s="34" t="s">
        <v>985</v>
      </c>
      <c r="C43" s="59" t="s">
        <v>1092</v>
      </c>
      <c r="D43" s="114" t="s">
        <v>1093</v>
      </c>
      <c r="E43" s="115"/>
      <c r="F43" s="116">
        <v>25.82</v>
      </c>
      <c r="G43" s="33" t="s">
        <v>75</v>
      </c>
      <c r="H43" s="116">
        <v>25.82</v>
      </c>
      <c r="I43" s="85" t="s">
        <v>1026</v>
      </c>
      <c r="J43" s="120">
        <v>43221</v>
      </c>
      <c r="K43" s="120">
        <v>43405</v>
      </c>
      <c r="L43" s="121" t="s">
        <v>989</v>
      </c>
      <c r="M43" s="121" t="s">
        <v>989</v>
      </c>
    </row>
    <row r="44" s="1" customFormat="1" ht="28.8" spans="1:13">
      <c r="A44" s="32">
        <v>39</v>
      </c>
      <c r="B44" s="34" t="s">
        <v>985</v>
      </c>
      <c r="C44" s="59" t="s">
        <v>1094</v>
      </c>
      <c r="D44" s="114" t="s">
        <v>386</v>
      </c>
      <c r="E44" s="115"/>
      <c r="F44" s="116">
        <v>2.62</v>
      </c>
      <c r="G44" s="33" t="s">
        <v>75</v>
      </c>
      <c r="H44" s="116">
        <v>2.62</v>
      </c>
      <c r="I44" s="85" t="s">
        <v>1095</v>
      </c>
      <c r="J44" s="120">
        <v>43221</v>
      </c>
      <c r="K44" s="120">
        <v>43405</v>
      </c>
      <c r="L44" s="121" t="s">
        <v>989</v>
      </c>
      <c r="M44" s="121" t="s">
        <v>989</v>
      </c>
    </row>
    <row r="45" s="1" customFormat="1" ht="28.8" spans="1:13">
      <c r="A45" s="32">
        <v>40</v>
      </c>
      <c r="B45" s="34" t="s">
        <v>985</v>
      </c>
      <c r="C45" s="59" t="s">
        <v>1096</v>
      </c>
      <c r="D45" s="114" t="s">
        <v>1097</v>
      </c>
      <c r="E45" s="115"/>
      <c r="F45" s="116">
        <v>41.83</v>
      </c>
      <c r="G45" s="33" t="s">
        <v>75</v>
      </c>
      <c r="H45" s="116">
        <v>41.83</v>
      </c>
      <c r="I45" s="85" t="s">
        <v>1098</v>
      </c>
      <c r="J45" s="120">
        <v>43221</v>
      </c>
      <c r="K45" s="120">
        <v>43405</v>
      </c>
      <c r="L45" s="121" t="s">
        <v>989</v>
      </c>
      <c r="M45" s="121" t="s">
        <v>989</v>
      </c>
    </row>
    <row r="46" s="1" customFormat="1" ht="28.8" spans="1:13">
      <c r="A46" s="32">
        <v>41</v>
      </c>
      <c r="B46" s="34" t="s">
        <v>985</v>
      </c>
      <c r="C46" s="59" t="s">
        <v>1099</v>
      </c>
      <c r="D46" s="114" t="s">
        <v>1100</v>
      </c>
      <c r="E46" s="115"/>
      <c r="F46" s="116">
        <v>12.48</v>
      </c>
      <c r="G46" s="33" t="s">
        <v>75</v>
      </c>
      <c r="H46" s="116">
        <v>12.48</v>
      </c>
      <c r="I46" s="85" t="s">
        <v>1101</v>
      </c>
      <c r="J46" s="120">
        <v>43221</v>
      </c>
      <c r="K46" s="120">
        <v>43405</v>
      </c>
      <c r="L46" s="121" t="s">
        <v>989</v>
      </c>
      <c r="M46" s="121" t="s">
        <v>989</v>
      </c>
    </row>
    <row r="47" s="1" customFormat="1" ht="28.8" spans="1:13">
      <c r="A47" s="32">
        <v>42</v>
      </c>
      <c r="B47" s="34" t="s">
        <v>985</v>
      </c>
      <c r="C47" s="59" t="s">
        <v>1102</v>
      </c>
      <c r="D47" s="114" t="s">
        <v>1103</v>
      </c>
      <c r="E47" s="115"/>
      <c r="F47" s="116">
        <v>75.2</v>
      </c>
      <c r="G47" s="33" t="s">
        <v>75</v>
      </c>
      <c r="H47" s="116">
        <v>75.2</v>
      </c>
      <c r="I47" s="85" t="s">
        <v>1104</v>
      </c>
      <c r="J47" s="120">
        <v>43221</v>
      </c>
      <c r="K47" s="120">
        <v>43405</v>
      </c>
      <c r="L47" s="121" t="s">
        <v>989</v>
      </c>
      <c r="M47" s="121" t="s">
        <v>989</v>
      </c>
    </row>
    <row r="48" s="1" customFormat="1" ht="28.8" spans="1:13">
      <c r="A48" s="32">
        <v>43</v>
      </c>
      <c r="B48" s="34" t="s">
        <v>985</v>
      </c>
      <c r="C48" s="59" t="s">
        <v>1105</v>
      </c>
      <c r="D48" s="114" t="s">
        <v>1106</v>
      </c>
      <c r="E48" s="115"/>
      <c r="F48" s="116">
        <v>41.55</v>
      </c>
      <c r="G48" s="33" t="s">
        <v>75</v>
      </c>
      <c r="H48" s="116">
        <v>41.55</v>
      </c>
      <c r="I48" s="85" t="s">
        <v>1107</v>
      </c>
      <c r="J48" s="120">
        <v>43221</v>
      </c>
      <c r="K48" s="120">
        <v>43405</v>
      </c>
      <c r="L48" s="121" t="s">
        <v>989</v>
      </c>
      <c r="M48" s="121" t="s">
        <v>989</v>
      </c>
    </row>
    <row r="49" s="1" customFormat="1" ht="28" customHeight="1" spans="1:13">
      <c r="A49" s="32">
        <v>44</v>
      </c>
      <c r="B49" s="34" t="s">
        <v>985</v>
      </c>
      <c r="C49" s="59" t="s">
        <v>1108</v>
      </c>
      <c r="D49" s="114" t="s">
        <v>1109</v>
      </c>
      <c r="E49" s="115"/>
      <c r="F49" s="116">
        <v>3.62</v>
      </c>
      <c r="G49" s="33" t="s">
        <v>75</v>
      </c>
      <c r="H49" s="116">
        <v>3.62</v>
      </c>
      <c r="I49" s="85" t="s">
        <v>1110</v>
      </c>
      <c r="J49" s="120">
        <v>43221</v>
      </c>
      <c r="K49" s="120">
        <v>43405</v>
      </c>
      <c r="L49" s="121" t="s">
        <v>989</v>
      </c>
      <c r="M49" s="121" t="s">
        <v>989</v>
      </c>
    </row>
    <row r="50" s="1" customFormat="1" ht="28.8" spans="1:13">
      <c r="A50" s="32">
        <v>45</v>
      </c>
      <c r="B50" s="34" t="s">
        <v>985</v>
      </c>
      <c r="C50" s="59" t="s">
        <v>1111</v>
      </c>
      <c r="D50" s="114" t="s">
        <v>1112</v>
      </c>
      <c r="E50" s="115"/>
      <c r="F50" s="116">
        <v>20.51</v>
      </c>
      <c r="G50" s="33" t="s">
        <v>75</v>
      </c>
      <c r="H50" s="116">
        <v>20.51</v>
      </c>
      <c r="I50" s="85" t="s">
        <v>1113</v>
      </c>
      <c r="J50" s="120">
        <v>43221</v>
      </c>
      <c r="K50" s="120">
        <v>43405</v>
      </c>
      <c r="L50" s="121" t="s">
        <v>989</v>
      </c>
      <c r="M50" s="121" t="s">
        <v>989</v>
      </c>
    </row>
    <row r="51" s="1" customFormat="1" ht="28.8" spans="1:13">
      <c r="A51" s="32">
        <v>46</v>
      </c>
      <c r="B51" s="34" t="s">
        <v>985</v>
      </c>
      <c r="C51" s="59" t="s">
        <v>1114</v>
      </c>
      <c r="D51" s="119" t="s">
        <v>1115</v>
      </c>
      <c r="E51" s="59"/>
      <c r="F51" s="118">
        <v>12</v>
      </c>
      <c r="G51" s="33" t="s">
        <v>75</v>
      </c>
      <c r="H51" s="118">
        <v>12</v>
      </c>
      <c r="I51" s="85" t="s">
        <v>1116</v>
      </c>
      <c r="J51" s="120">
        <v>43221</v>
      </c>
      <c r="K51" s="120">
        <v>43405</v>
      </c>
      <c r="L51" s="121" t="s">
        <v>989</v>
      </c>
      <c r="M51" s="121" t="s">
        <v>989</v>
      </c>
    </row>
    <row r="52" s="1" customFormat="1" ht="28.8" spans="1:13">
      <c r="A52" s="32">
        <v>47</v>
      </c>
      <c r="B52" s="34" t="s">
        <v>985</v>
      </c>
      <c r="C52" s="59" t="s">
        <v>1117</v>
      </c>
      <c r="D52" s="114" t="s">
        <v>400</v>
      </c>
      <c r="E52" s="115"/>
      <c r="F52" s="116">
        <v>26.96</v>
      </c>
      <c r="G52" s="33" t="s">
        <v>75</v>
      </c>
      <c r="H52" s="116">
        <v>26.96</v>
      </c>
      <c r="I52" s="85" t="s">
        <v>1118</v>
      </c>
      <c r="J52" s="120">
        <v>43221</v>
      </c>
      <c r="K52" s="120">
        <v>43405</v>
      </c>
      <c r="L52" s="121" t="s">
        <v>989</v>
      </c>
      <c r="M52" s="121" t="s">
        <v>989</v>
      </c>
    </row>
    <row r="53" s="1" customFormat="1" ht="28.8" spans="1:13">
      <c r="A53" s="32">
        <v>48</v>
      </c>
      <c r="B53" s="34" t="s">
        <v>985</v>
      </c>
      <c r="C53" s="59" t="s">
        <v>1119</v>
      </c>
      <c r="D53" s="114" t="s">
        <v>1120</v>
      </c>
      <c r="E53" s="115"/>
      <c r="F53" s="116">
        <v>32.2</v>
      </c>
      <c r="G53" s="33" t="s">
        <v>75</v>
      </c>
      <c r="H53" s="116">
        <v>32.2</v>
      </c>
      <c r="I53" s="85" t="s">
        <v>1121</v>
      </c>
      <c r="J53" s="120">
        <v>43221</v>
      </c>
      <c r="K53" s="120">
        <v>43405</v>
      </c>
      <c r="L53" s="121" t="s">
        <v>989</v>
      </c>
      <c r="M53" s="121" t="s">
        <v>989</v>
      </c>
    </row>
    <row r="54" s="1" customFormat="1" ht="28.8" spans="1:13">
      <c r="A54" s="32">
        <v>49</v>
      </c>
      <c r="B54" s="34" t="s">
        <v>985</v>
      </c>
      <c r="C54" s="59" t="s">
        <v>1122</v>
      </c>
      <c r="D54" s="114" t="s">
        <v>1123</v>
      </c>
      <c r="E54" s="115"/>
      <c r="F54" s="116">
        <v>44.43</v>
      </c>
      <c r="G54" s="33" t="s">
        <v>75</v>
      </c>
      <c r="H54" s="116">
        <v>44.43</v>
      </c>
      <c r="I54" s="85" t="s">
        <v>1095</v>
      </c>
      <c r="J54" s="120">
        <v>43221</v>
      </c>
      <c r="K54" s="120">
        <v>43405</v>
      </c>
      <c r="L54" s="121" t="s">
        <v>989</v>
      </c>
      <c r="M54" s="121" t="s">
        <v>989</v>
      </c>
    </row>
    <row r="55" s="1" customFormat="1" ht="28.8" spans="1:13">
      <c r="A55" s="32">
        <v>50</v>
      </c>
      <c r="B55" s="34" t="s">
        <v>985</v>
      </c>
      <c r="C55" s="59" t="s">
        <v>1124</v>
      </c>
      <c r="D55" s="114" t="s">
        <v>1125</v>
      </c>
      <c r="E55" s="115"/>
      <c r="F55" s="116">
        <v>37.45</v>
      </c>
      <c r="G55" s="33" t="s">
        <v>75</v>
      </c>
      <c r="H55" s="116">
        <v>37.45</v>
      </c>
      <c r="I55" s="85" t="s">
        <v>1126</v>
      </c>
      <c r="J55" s="120">
        <v>43221</v>
      </c>
      <c r="K55" s="120">
        <v>43405</v>
      </c>
      <c r="L55" s="121" t="s">
        <v>989</v>
      </c>
      <c r="M55" s="121" t="s">
        <v>989</v>
      </c>
    </row>
    <row r="56" s="1" customFormat="1" ht="28.8" spans="1:13">
      <c r="A56" s="32">
        <v>51</v>
      </c>
      <c r="B56" s="34" t="s">
        <v>985</v>
      </c>
      <c r="C56" s="59" t="s">
        <v>1127</v>
      </c>
      <c r="D56" s="114" t="s">
        <v>350</v>
      </c>
      <c r="E56" s="115"/>
      <c r="F56" s="116">
        <v>43.12</v>
      </c>
      <c r="G56" s="33" t="s">
        <v>75</v>
      </c>
      <c r="H56" s="116">
        <v>43.12</v>
      </c>
      <c r="I56" s="85" t="s">
        <v>1128</v>
      </c>
      <c r="J56" s="120">
        <v>43221</v>
      </c>
      <c r="K56" s="120">
        <v>43405</v>
      </c>
      <c r="L56" s="121" t="s">
        <v>989</v>
      </c>
      <c r="M56" s="121" t="s">
        <v>989</v>
      </c>
    </row>
    <row r="57" s="1" customFormat="1" ht="28.8" spans="1:13">
      <c r="A57" s="32">
        <v>52</v>
      </c>
      <c r="B57" s="34" t="s">
        <v>985</v>
      </c>
      <c r="C57" s="59" t="s">
        <v>1129</v>
      </c>
      <c r="D57" s="117" t="s">
        <v>1130</v>
      </c>
      <c r="E57" s="59"/>
      <c r="F57" s="118">
        <v>8</v>
      </c>
      <c r="G57" s="33" t="s">
        <v>75</v>
      </c>
      <c r="H57" s="118">
        <v>8</v>
      </c>
      <c r="I57" s="85" t="s">
        <v>1131</v>
      </c>
      <c r="J57" s="120">
        <v>43221</v>
      </c>
      <c r="K57" s="120">
        <v>43405</v>
      </c>
      <c r="L57" s="121" t="s">
        <v>989</v>
      </c>
      <c r="M57" s="121" t="s">
        <v>989</v>
      </c>
    </row>
    <row r="58" s="1" customFormat="1" ht="28.8" spans="1:13">
      <c r="A58" s="32">
        <v>53</v>
      </c>
      <c r="B58" s="34" t="s">
        <v>985</v>
      </c>
      <c r="C58" s="59" t="s">
        <v>1132</v>
      </c>
      <c r="D58" s="114" t="s">
        <v>1133</v>
      </c>
      <c r="E58" s="115"/>
      <c r="F58" s="116">
        <v>30.96</v>
      </c>
      <c r="G58" s="33" t="s">
        <v>75</v>
      </c>
      <c r="H58" s="116">
        <v>30.96</v>
      </c>
      <c r="I58" s="85" t="s">
        <v>1134</v>
      </c>
      <c r="J58" s="120">
        <v>43221</v>
      </c>
      <c r="K58" s="120">
        <v>43405</v>
      </c>
      <c r="L58" s="121" t="s">
        <v>989</v>
      </c>
      <c r="M58" s="121" t="s">
        <v>989</v>
      </c>
    </row>
    <row r="59" s="1" customFormat="1" ht="28.8" spans="1:13">
      <c r="A59" s="32">
        <v>54</v>
      </c>
      <c r="B59" s="34" t="s">
        <v>985</v>
      </c>
      <c r="C59" s="59" t="s">
        <v>1135</v>
      </c>
      <c r="D59" s="114" t="s">
        <v>1136</v>
      </c>
      <c r="E59" s="115"/>
      <c r="F59" s="116">
        <v>60.25</v>
      </c>
      <c r="G59" s="33" t="s">
        <v>75</v>
      </c>
      <c r="H59" s="116">
        <v>60.25</v>
      </c>
      <c r="I59" s="85" t="s">
        <v>1137</v>
      </c>
      <c r="J59" s="120">
        <v>43221</v>
      </c>
      <c r="K59" s="120">
        <v>43405</v>
      </c>
      <c r="L59" s="121" t="s">
        <v>989</v>
      </c>
      <c r="M59" s="121" t="s">
        <v>989</v>
      </c>
    </row>
    <row r="60" s="1" customFormat="1" ht="28.8" spans="1:13">
      <c r="A60" s="32">
        <v>55</v>
      </c>
      <c r="B60" s="34" t="s">
        <v>985</v>
      </c>
      <c r="C60" s="59" t="s">
        <v>1138</v>
      </c>
      <c r="D60" s="117" t="s">
        <v>1139</v>
      </c>
      <c r="E60" s="59"/>
      <c r="F60" s="118">
        <v>9</v>
      </c>
      <c r="G60" s="33" t="s">
        <v>75</v>
      </c>
      <c r="H60" s="118">
        <v>9</v>
      </c>
      <c r="I60" s="85" t="s">
        <v>1140</v>
      </c>
      <c r="J60" s="120">
        <v>43221</v>
      </c>
      <c r="K60" s="120">
        <v>43405</v>
      </c>
      <c r="L60" s="121" t="s">
        <v>989</v>
      </c>
      <c r="M60" s="121" t="s">
        <v>989</v>
      </c>
    </row>
    <row r="61" s="1" customFormat="1" ht="28.8" spans="1:13">
      <c r="A61" s="32">
        <v>56</v>
      </c>
      <c r="B61" s="34" t="s">
        <v>985</v>
      </c>
      <c r="C61" s="59" t="s">
        <v>1141</v>
      </c>
      <c r="D61" s="114" t="s">
        <v>923</v>
      </c>
      <c r="E61" s="115"/>
      <c r="F61" s="116">
        <v>30.15</v>
      </c>
      <c r="G61" s="33" t="s">
        <v>75</v>
      </c>
      <c r="H61" s="116">
        <v>30.15</v>
      </c>
      <c r="I61" s="85" t="s">
        <v>1142</v>
      </c>
      <c r="J61" s="120">
        <v>43221</v>
      </c>
      <c r="K61" s="120">
        <v>43405</v>
      </c>
      <c r="L61" s="121" t="s">
        <v>989</v>
      </c>
      <c r="M61" s="121" t="s">
        <v>989</v>
      </c>
    </row>
    <row r="62" s="1" customFormat="1" ht="28.8" spans="1:13">
      <c r="A62" s="32">
        <v>57</v>
      </c>
      <c r="B62" s="34" t="s">
        <v>985</v>
      </c>
      <c r="C62" s="59" t="s">
        <v>1143</v>
      </c>
      <c r="D62" s="117" t="s">
        <v>950</v>
      </c>
      <c r="E62" s="59"/>
      <c r="F62" s="118">
        <v>4</v>
      </c>
      <c r="G62" s="33" t="s">
        <v>75</v>
      </c>
      <c r="H62" s="118">
        <v>4</v>
      </c>
      <c r="I62" s="85" t="s">
        <v>1144</v>
      </c>
      <c r="J62" s="120">
        <v>43221</v>
      </c>
      <c r="K62" s="120">
        <v>43405</v>
      </c>
      <c r="L62" s="121" t="s">
        <v>989</v>
      </c>
      <c r="M62" s="121" t="s">
        <v>989</v>
      </c>
    </row>
    <row r="63" s="1" customFormat="1" ht="28.8" spans="1:13">
      <c r="A63" s="32">
        <v>58</v>
      </c>
      <c r="B63" s="34" t="s">
        <v>985</v>
      </c>
      <c r="C63" s="59" t="s">
        <v>1145</v>
      </c>
      <c r="D63" s="117" t="s">
        <v>1146</v>
      </c>
      <c r="E63" s="59"/>
      <c r="F63" s="118">
        <v>10</v>
      </c>
      <c r="G63" s="33" t="s">
        <v>75</v>
      </c>
      <c r="H63" s="118">
        <v>10</v>
      </c>
      <c r="I63" s="85" t="s">
        <v>1147</v>
      </c>
      <c r="J63" s="120">
        <v>43221</v>
      </c>
      <c r="K63" s="120">
        <v>43405</v>
      </c>
      <c r="L63" s="121" t="s">
        <v>989</v>
      </c>
      <c r="M63" s="121" t="s">
        <v>989</v>
      </c>
    </row>
    <row r="64" s="1" customFormat="1" ht="28.8" spans="1:13">
      <c r="A64" s="32">
        <v>59</v>
      </c>
      <c r="B64" s="34" t="s">
        <v>985</v>
      </c>
      <c r="C64" s="59" t="s">
        <v>1148</v>
      </c>
      <c r="D64" s="114" t="s">
        <v>1149</v>
      </c>
      <c r="E64" s="115"/>
      <c r="F64" s="116">
        <v>159.08</v>
      </c>
      <c r="G64" s="33" t="s">
        <v>75</v>
      </c>
      <c r="H64" s="116">
        <v>159.08</v>
      </c>
      <c r="I64" s="85" t="s">
        <v>1150</v>
      </c>
      <c r="J64" s="120">
        <v>43221</v>
      </c>
      <c r="K64" s="120">
        <v>43405</v>
      </c>
      <c r="L64" s="121" t="s">
        <v>989</v>
      </c>
      <c r="M64" s="121" t="s">
        <v>989</v>
      </c>
    </row>
    <row r="65" s="1" customFormat="1" ht="28.8" spans="1:13">
      <c r="A65" s="32">
        <v>60</v>
      </c>
      <c r="B65" s="34" t="s">
        <v>985</v>
      </c>
      <c r="C65" s="59" t="s">
        <v>1151</v>
      </c>
      <c r="D65" s="117" t="s">
        <v>971</v>
      </c>
      <c r="E65" s="59"/>
      <c r="F65" s="118">
        <v>30</v>
      </c>
      <c r="G65" s="33" t="s">
        <v>75</v>
      </c>
      <c r="H65" s="118">
        <v>30</v>
      </c>
      <c r="I65" s="85" t="s">
        <v>1152</v>
      </c>
      <c r="J65" s="120">
        <v>43221</v>
      </c>
      <c r="K65" s="120">
        <v>43405</v>
      </c>
      <c r="L65" s="121" t="s">
        <v>989</v>
      </c>
      <c r="M65" s="121" t="s">
        <v>989</v>
      </c>
    </row>
    <row r="66" s="110" customFormat="1" ht="25.5" customHeight="1" spans="1:13">
      <c r="A66" s="32">
        <v>61</v>
      </c>
      <c r="B66" s="34" t="s">
        <v>985</v>
      </c>
      <c r="C66" s="59" t="s">
        <v>1153</v>
      </c>
      <c r="D66" s="114" t="s">
        <v>1154</v>
      </c>
      <c r="E66" s="115"/>
      <c r="F66" s="116">
        <v>8.55</v>
      </c>
      <c r="G66" s="33" t="s">
        <v>75</v>
      </c>
      <c r="H66" s="116">
        <v>8.55</v>
      </c>
      <c r="I66" s="85" t="s">
        <v>1155</v>
      </c>
      <c r="J66" s="120">
        <v>43221</v>
      </c>
      <c r="K66" s="120">
        <v>43405</v>
      </c>
      <c r="L66" s="121" t="s">
        <v>989</v>
      </c>
      <c r="M66" s="121" t="s">
        <v>989</v>
      </c>
    </row>
    <row r="67" s="1" customFormat="1" ht="28.8" spans="1:13">
      <c r="A67" s="32">
        <v>62</v>
      </c>
      <c r="B67" s="34" t="s">
        <v>985</v>
      </c>
      <c r="C67" s="59" t="s">
        <v>1156</v>
      </c>
      <c r="D67" s="114" t="s">
        <v>838</v>
      </c>
      <c r="E67" s="115"/>
      <c r="F67" s="116">
        <v>21.52</v>
      </c>
      <c r="G67" s="33" t="s">
        <v>75</v>
      </c>
      <c r="H67" s="116">
        <v>21.52</v>
      </c>
      <c r="I67" s="85" t="s">
        <v>1157</v>
      </c>
      <c r="J67" s="120">
        <v>43221</v>
      </c>
      <c r="K67" s="120">
        <v>43405</v>
      </c>
      <c r="L67" s="121" t="s">
        <v>989</v>
      </c>
      <c r="M67" s="121" t="s">
        <v>989</v>
      </c>
    </row>
    <row r="68" s="1" customFormat="1" ht="28.8" spans="1:13">
      <c r="A68" s="32">
        <v>63</v>
      </c>
      <c r="B68" s="34" t="s">
        <v>985</v>
      </c>
      <c r="C68" s="59" t="s">
        <v>1158</v>
      </c>
      <c r="D68" s="114" t="s">
        <v>1159</v>
      </c>
      <c r="E68" s="115"/>
      <c r="F68" s="116">
        <v>21.86</v>
      </c>
      <c r="G68" s="33" t="s">
        <v>75</v>
      </c>
      <c r="H68" s="116">
        <v>21.86</v>
      </c>
      <c r="I68" s="85" t="s">
        <v>1160</v>
      </c>
      <c r="J68" s="120">
        <v>43221</v>
      </c>
      <c r="K68" s="120">
        <v>43405</v>
      </c>
      <c r="L68" s="121" t="s">
        <v>989</v>
      </c>
      <c r="M68" s="121" t="s">
        <v>989</v>
      </c>
    </row>
    <row r="69" s="1" customFormat="1" ht="28.8" spans="1:13">
      <c r="A69" s="32">
        <v>64</v>
      </c>
      <c r="B69" s="34" t="s">
        <v>985</v>
      </c>
      <c r="C69" s="59" t="s">
        <v>1161</v>
      </c>
      <c r="D69" s="114" t="s">
        <v>1162</v>
      </c>
      <c r="E69" s="115"/>
      <c r="F69" s="116">
        <v>20.52</v>
      </c>
      <c r="G69" s="33" t="s">
        <v>75</v>
      </c>
      <c r="H69" s="116">
        <v>20.52</v>
      </c>
      <c r="I69" s="85" t="s">
        <v>1163</v>
      </c>
      <c r="J69" s="120">
        <v>43221</v>
      </c>
      <c r="K69" s="120">
        <v>43405</v>
      </c>
      <c r="L69" s="121" t="s">
        <v>989</v>
      </c>
      <c r="M69" s="121" t="s">
        <v>989</v>
      </c>
    </row>
    <row r="70" s="1" customFormat="1" ht="28.8" spans="1:13">
      <c r="A70" s="32">
        <v>65</v>
      </c>
      <c r="B70" s="34" t="s">
        <v>985</v>
      </c>
      <c r="C70" s="59" t="s">
        <v>1164</v>
      </c>
      <c r="D70" s="114" t="s">
        <v>882</v>
      </c>
      <c r="E70" s="115"/>
      <c r="F70" s="116">
        <v>30.95</v>
      </c>
      <c r="G70" s="33" t="s">
        <v>75</v>
      </c>
      <c r="H70" s="116">
        <v>30.95</v>
      </c>
      <c r="I70" s="85" t="s">
        <v>1165</v>
      </c>
      <c r="J70" s="120">
        <v>43221</v>
      </c>
      <c r="K70" s="120">
        <v>43405</v>
      </c>
      <c r="L70" s="121" t="s">
        <v>989</v>
      </c>
      <c r="M70" s="121" t="s">
        <v>989</v>
      </c>
    </row>
    <row r="71" s="1" customFormat="1" ht="28.8" spans="1:13">
      <c r="A71" s="32">
        <v>66</v>
      </c>
      <c r="B71" s="34" t="s">
        <v>985</v>
      </c>
      <c r="C71" s="59" t="s">
        <v>1166</v>
      </c>
      <c r="D71" s="114" t="s">
        <v>1167</v>
      </c>
      <c r="E71" s="115"/>
      <c r="F71" s="116">
        <v>18.39</v>
      </c>
      <c r="G71" s="33" t="s">
        <v>75</v>
      </c>
      <c r="H71" s="116">
        <v>18.39</v>
      </c>
      <c r="I71" s="85" t="s">
        <v>1168</v>
      </c>
      <c r="J71" s="120">
        <v>43221</v>
      </c>
      <c r="K71" s="120">
        <v>43405</v>
      </c>
      <c r="L71" s="121" t="s">
        <v>989</v>
      </c>
      <c r="M71" s="121" t="s">
        <v>989</v>
      </c>
    </row>
    <row r="72" s="1" customFormat="1" ht="28.8" spans="1:13">
      <c r="A72" s="32">
        <v>67</v>
      </c>
      <c r="B72" s="34" t="s">
        <v>985</v>
      </c>
      <c r="C72" s="59" t="s">
        <v>1169</v>
      </c>
      <c r="D72" s="114" t="s">
        <v>828</v>
      </c>
      <c r="E72" s="115"/>
      <c r="F72" s="116">
        <v>22.75</v>
      </c>
      <c r="G72" s="33" t="s">
        <v>75</v>
      </c>
      <c r="H72" s="116">
        <v>22.75</v>
      </c>
      <c r="I72" s="85" t="s">
        <v>1170</v>
      </c>
      <c r="J72" s="120">
        <v>43221</v>
      </c>
      <c r="K72" s="120">
        <v>43405</v>
      </c>
      <c r="L72" s="121" t="s">
        <v>989</v>
      </c>
      <c r="M72" s="121" t="s">
        <v>989</v>
      </c>
    </row>
    <row r="73" s="1" customFormat="1" ht="28.8" spans="1:13">
      <c r="A73" s="32">
        <v>68</v>
      </c>
      <c r="B73" s="34" t="s">
        <v>985</v>
      </c>
      <c r="C73" s="59" t="s">
        <v>1171</v>
      </c>
      <c r="D73" s="114" t="s">
        <v>1172</v>
      </c>
      <c r="E73" s="115"/>
      <c r="F73" s="116">
        <v>24.31</v>
      </c>
      <c r="G73" s="33" t="s">
        <v>75</v>
      </c>
      <c r="H73" s="116">
        <v>24.31</v>
      </c>
      <c r="I73" s="85" t="s">
        <v>1173</v>
      </c>
      <c r="J73" s="120">
        <v>43221</v>
      </c>
      <c r="K73" s="120">
        <v>43405</v>
      </c>
      <c r="L73" s="121" t="s">
        <v>989</v>
      </c>
      <c r="M73" s="121" t="s">
        <v>989</v>
      </c>
    </row>
    <row r="74" s="1" customFormat="1" ht="28.8" spans="1:13">
      <c r="A74" s="32">
        <v>69</v>
      </c>
      <c r="B74" s="34" t="s">
        <v>985</v>
      </c>
      <c r="C74" s="59" t="s">
        <v>1174</v>
      </c>
      <c r="D74" s="114" t="s">
        <v>1175</v>
      </c>
      <c r="E74" s="115"/>
      <c r="F74" s="116">
        <v>32.82</v>
      </c>
      <c r="G74" s="33" t="s">
        <v>75</v>
      </c>
      <c r="H74" s="116">
        <v>32.82</v>
      </c>
      <c r="I74" s="85" t="s">
        <v>1155</v>
      </c>
      <c r="J74" s="120">
        <v>43221</v>
      </c>
      <c r="K74" s="120">
        <v>43405</v>
      </c>
      <c r="L74" s="121" t="s">
        <v>989</v>
      </c>
      <c r="M74" s="121" t="s">
        <v>989</v>
      </c>
    </row>
    <row r="75" s="1" customFormat="1" ht="28.8" spans="1:13">
      <c r="A75" s="32">
        <v>70</v>
      </c>
      <c r="B75" s="34" t="s">
        <v>985</v>
      </c>
      <c r="C75" s="59" t="s">
        <v>1176</v>
      </c>
      <c r="D75" s="114" t="s">
        <v>1177</v>
      </c>
      <c r="E75" s="115"/>
      <c r="F75" s="116">
        <v>34.95</v>
      </c>
      <c r="G75" s="33" t="s">
        <v>75</v>
      </c>
      <c r="H75" s="116">
        <v>34.95</v>
      </c>
      <c r="I75" s="85" t="s">
        <v>1178</v>
      </c>
      <c r="J75" s="120">
        <v>43221</v>
      </c>
      <c r="K75" s="120">
        <v>43405</v>
      </c>
      <c r="L75" s="121" t="s">
        <v>989</v>
      </c>
      <c r="M75" s="121" t="s">
        <v>989</v>
      </c>
    </row>
    <row r="76" s="1" customFormat="1" ht="28.8" spans="1:13">
      <c r="A76" s="32">
        <v>71</v>
      </c>
      <c r="B76" s="34" t="s">
        <v>985</v>
      </c>
      <c r="C76" s="59" t="s">
        <v>1179</v>
      </c>
      <c r="D76" s="114" t="s">
        <v>1180</v>
      </c>
      <c r="E76" s="115"/>
      <c r="F76" s="116">
        <v>35.7</v>
      </c>
      <c r="G76" s="33" t="s">
        <v>75</v>
      </c>
      <c r="H76" s="116">
        <v>35.7</v>
      </c>
      <c r="I76" s="85" t="s">
        <v>1170</v>
      </c>
      <c r="J76" s="120">
        <v>43221</v>
      </c>
      <c r="K76" s="120">
        <v>43405</v>
      </c>
      <c r="L76" s="121" t="s">
        <v>989</v>
      </c>
      <c r="M76" s="121" t="s">
        <v>989</v>
      </c>
    </row>
    <row r="77" s="1" customFormat="1" ht="28.8" spans="1:13">
      <c r="A77" s="32">
        <v>72</v>
      </c>
      <c r="B77" s="34" t="s">
        <v>985</v>
      </c>
      <c r="C77" s="59" t="s">
        <v>1181</v>
      </c>
      <c r="D77" s="114" t="s">
        <v>1182</v>
      </c>
      <c r="E77" s="115"/>
      <c r="F77" s="116">
        <v>32.7</v>
      </c>
      <c r="G77" s="33" t="s">
        <v>75</v>
      </c>
      <c r="H77" s="116">
        <v>32.7</v>
      </c>
      <c r="I77" s="85" t="s">
        <v>1155</v>
      </c>
      <c r="J77" s="120">
        <v>43221</v>
      </c>
      <c r="K77" s="120">
        <v>43405</v>
      </c>
      <c r="L77" s="121" t="s">
        <v>989</v>
      </c>
      <c r="M77" s="121" t="s">
        <v>989</v>
      </c>
    </row>
    <row r="78" s="1" customFormat="1" ht="28.8" spans="1:13">
      <c r="A78" s="32">
        <v>73</v>
      </c>
      <c r="B78" s="34" t="s">
        <v>985</v>
      </c>
      <c r="C78" s="59" t="s">
        <v>1183</v>
      </c>
      <c r="D78" s="117" t="s">
        <v>1184</v>
      </c>
      <c r="E78" s="59"/>
      <c r="F78" s="118">
        <v>15</v>
      </c>
      <c r="G78" s="33" t="s">
        <v>75</v>
      </c>
      <c r="H78" s="118">
        <v>15</v>
      </c>
      <c r="I78" s="85" t="s">
        <v>1185</v>
      </c>
      <c r="J78" s="120">
        <v>43221</v>
      </c>
      <c r="K78" s="120">
        <v>43405</v>
      </c>
      <c r="L78" s="121" t="s">
        <v>989</v>
      </c>
      <c r="M78" s="121" t="s">
        <v>989</v>
      </c>
    </row>
    <row r="79" s="1" customFormat="1" ht="28.8" spans="1:13">
      <c r="A79" s="32">
        <v>74</v>
      </c>
      <c r="B79" s="34" t="s">
        <v>985</v>
      </c>
      <c r="C79" s="59" t="s">
        <v>1186</v>
      </c>
      <c r="D79" s="114" t="s">
        <v>287</v>
      </c>
      <c r="E79" s="115"/>
      <c r="F79" s="116">
        <v>5.61</v>
      </c>
      <c r="G79" s="33" t="s">
        <v>75</v>
      </c>
      <c r="H79" s="116">
        <v>5.61</v>
      </c>
      <c r="I79" s="32" t="s">
        <v>1187</v>
      </c>
      <c r="J79" s="120">
        <v>43221</v>
      </c>
      <c r="K79" s="120">
        <v>43405</v>
      </c>
      <c r="L79" s="121" t="s">
        <v>989</v>
      </c>
      <c r="M79" s="121" t="s">
        <v>989</v>
      </c>
    </row>
    <row r="80" s="1" customFormat="1" ht="28.8" spans="1:13">
      <c r="A80" s="32">
        <v>75</v>
      </c>
      <c r="B80" s="34" t="s">
        <v>985</v>
      </c>
      <c r="C80" s="59" t="s">
        <v>1188</v>
      </c>
      <c r="D80" s="117" t="s">
        <v>1189</v>
      </c>
      <c r="E80" s="59"/>
      <c r="F80" s="118">
        <v>80</v>
      </c>
      <c r="G80" s="33" t="s">
        <v>75</v>
      </c>
      <c r="H80" s="118">
        <v>80</v>
      </c>
      <c r="I80" s="85" t="s">
        <v>1190</v>
      </c>
      <c r="J80" s="120">
        <v>43221</v>
      </c>
      <c r="K80" s="120">
        <v>43405</v>
      </c>
      <c r="L80" s="121" t="s">
        <v>989</v>
      </c>
      <c r="M80" s="121" t="s">
        <v>989</v>
      </c>
    </row>
    <row r="81" s="1" customFormat="1" ht="28.8" spans="1:13">
      <c r="A81" s="32">
        <v>76</v>
      </c>
      <c r="B81" s="34" t="s">
        <v>985</v>
      </c>
      <c r="C81" s="59" t="s">
        <v>1191</v>
      </c>
      <c r="D81" s="114" t="s">
        <v>1192</v>
      </c>
      <c r="E81" s="115"/>
      <c r="F81" s="116">
        <v>29.22</v>
      </c>
      <c r="G81" s="33" t="s">
        <v>75</v>
      </c>
      <c r="H81" s="116">
        <v>29.22</v>
      </c>
      <c r="I81" s="85" t="s">
        <v>1193</v>
      </c>
      <c r="J81" s="120">
        <v>43221</v>
      </c>
      <c r="K81" s="120">
        <v>43405</v>
      </c>
      <c r="L81" s="121" t="s">
        <v>989</v>
      </c>
      <c r="M81" s="121" t="s">
        <v>989</v>
      </c>
    </row>
    <row r="82" s="1" customFormat="1" ht="28.8" spans="1:13">
      <c r="A82" s="32">
        <v>77</v>
      </c>
      <c r="B82" s="34" t="s">
        <v>985</v>
      </c>
      <c r="C82" s="59" t="s">
        <v>1194</v>
      </c>
      <c r="D82" s="114" t="s">
        <v>1195</v>
      </c>
      <c r="E82" s="115"/>
      <c r="F82" s="116">
        <v>82.39</v>
      </c>
      <c r="G82" s="33" t="s">
        <v>75</v>
      </c>
      <c r="H82" s="116">
        <v>82.39</v>
      </c>
      <c r="I82" s="85" t="s">
        <v>1196</v>
      </c>
      <c r="J82" s="120">
        <v>43221</v>
      </c>
      <c r="K82" s="120">
        <v>43405</v>
      </c>
      <c r="L82" s="121" t="s">
        <v>989</v>
      </c>
      <c r="M82" s="121" t="s">
        <v>989</v>
      </c>
    </row>
    <row r="83" s="1" customFormat="1" ht="24.75" customHeight="1" spans="1:13">
      <c r="A83" s="32">
        <v>78</v>
      </c>
      <c r="B83" s="34" t="s">
        <v>985</v>
      </c>
      <c r="C83" s="122" t="s">
        <v>1197</v>
      </c>
      <c r="D83" s="119" t="s">
        <v>937</v>
      </c>
      <c r="E83" s="59"/>
      <c r="F83" s="118">
        <v>15</v>
      </c>
      <c r="G83" s="33" t="s">
        <v>75</v>
      </c>
      <c r="H83" s="118">
        <v>15</v>
      </c>
      <c r="I83" s="85" t="s">
        <v>1198</v>
      </c>
      <c r="J83" s="120">
        <v>43221</v>
      </c>
      <c r="K83" s="120">
        <v>43405</v>
      </c>
      <c r="L83" s="121" t="s">
        <v>989</v>
      </c>
      <c r="M83" s="121" t="s">
        <v>989</v>
      </c>
    </row>
    <row r="84" s="1" customFormat="1" ht="24.75" customHeight="1" spans="1:13">
      <c r="A84" s="32">
        <v>79</v>
      </c>
      <c r="B84" s="34" t="s">
        <v>985</v>
      </c>
      <c r="C84" s="59" t="s">
        <v>1199</v>
      </c>
      <c r="D84" s="114" t="s">
        <v>1200</v>
      </c>
      <c r="E84" s="115"/>
      <c r="F84" s="116">
        <v>51.17</v>
      </c>
      <c r="G84" s="33" t="s">
        <v>75</v>
      </c>
      <c r="H84" s="116">
        <v>51.17</v>
      </c>
      <c r="I84" s="85" t="s">
        <v>1201</v>
      </c>
      <c r="J84" s="120">
        <v>43221</v>
      </c>
      <c r="K84" s="120">
        <v>43405</v>
      </c>
      <c r="L84" s="121" t="s">
        <v>989</v>
      </c>
      <c r="M84" s="121" t="s">
        <v>989</v>
      </c>
    </row>
    <row r="85" s="1" customFormat="1" ht="28.8" spans="1:13">
      <c r="A85" s="32">
        <v>80</v>
      </c>
      <c r="B85" s="34" t="s">
        <v>985</v>
      </c>
      <c r="C85" s="59" t="s">
        <v>1202</v>
      </c>
      <c r="D85" s="123" t="s">
        <v>869</v>
      </c>
      <c r="E85" s="115"/>
      <c r="F85" s="116">
        <v>15</v>
      </c>
      <c r="G85" s="33" t="s">
        <v>75</v>
      </c>
      <c r="H85" s="116">
        <v>15</v>
      </c>
      <c r="I85" s="85" t="s">
        <v>1203</v>
      </c>
      <c r="J85" s="120">
        <v>43221</v>
      </c>
      <c r="K85" s="120">
        <v>43405</v>
      </c>
      <c r="L85" s="121" t="s">
        <v>989</v>
      </c>
      <c r="M85" s="121" t="s">
        <v>989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590277777777778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3" workbookViewId="0">
      <selection activeCell="C17" sqref="C17"/>
    </sheetView>
  </sheetViews>
  <sheetFormatPr defaultColWidth="9" defaultRowHeight="14.4"/>
  <cols>
    <col min="1" max="1" width="6.55555555555556" customWidth="1"/>
    <col min="2" max="2" width="13.7777777777778" customWidth="1"/>
    <col min="3" max="3" width="12.2222222222222" customWidth="1"/>
    <col min="9" max="9" width="14.1111111111111" customWidth="1"/>
    <col min="10" max="10" width="10.1111111111111" customWidth="1"/>
    <col min="11" max="11" width="11.2222222222222" customWidth="1"/>
  </cols>
  <sheetData>
    <row r="1" s="1" customFormat="1" ht="32.25" customHeight="1" spans="1:13">
      <c r="A1" s="19" t="s">
        <v>1204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" customFormat="1" ht="14.2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ht="72" spans="1:13">
      <c r="A4" s="4"/>
      <c r="B4" s="4"/>
      <c r="C4" s="4"/>
      <c r="D4" s="4"/>
      <c r="E4" s="4"/>
      <c r="F4" s="4"/>
      <c r="G4" s="7" t="s">
        <v>26</v>
      </c>
      <c r="H4" s="7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spans="1:13">
      <c r="A5" s="32"/>
      <c r="B5" s="34" t="s">
        <v>73</v>
      </c>
      <c r="C5" s="50"/>
      <c r="D5" s="50"/>
      <c r="E5" s="50"/>
      <c r="F5" s="50">
        <v>388.729</v>
      </c>
      <c r="G5" s="33" t="s">
        <v>75</v>
      </c>
      <c r="H5" s="50">
        <v>388.729</v>
      </c>
      <c r="I5" s="50"/>
      <c r="J5" s="50"/>
      <c r="K5" s="50"/>
      <c r="L5" s="50"/>
      <c r="M5" s="50"/>
    </row>
    <row r="6" ht="43.2" spans="1:13">
      <c r="A6" s="32">
        <v>1</v>
      </c>
      <c r="B6" s="32" t="s">
        <v>1205</v>
      </c>
      <c r="C6" s="51" t="s">
        <v>1206</v>
      </c>
      <c r="D6" s="51" t="s">
        <v>1207</v>
      </c>
      <c r="E6" s="50" t="s">
        <v>1208</v>
      </c>
      <c r="F6" s="50">
        <v>12</v>
      </c>
      <c r="G6" s="33" t="s">
        <v>75</v>
      </c>
      <c r="H6" s="50">
        <v>12</v>
      </c>
      <c r="I6" s="51" t="s">
        <v>1209</v>
      </c>
      <c r="J6" s="109">
        <v>43282</v>
      </c>
      <c r="K6" s="109">
        <v>43465</v>
      </c>
      <c r="L6" s="51" t="s">
        <v>675</v>
      </c>
      <c r="M6" s="51" t="s">
        <v>759</v>
      </c>
    </row>
    <row r="7" ht="43.2" spans="1:13">
      <c r="A7" s="32">
        <v>2</v>
      </c>
      <c r="B7" s="32" t="s">
        <v>1210</v>
      </c>
      <c r="C7" s="51" t="s">
        <v>1206</v>
      </c>
      <c r="D7" s="51" t="s">
        <v>690</v>
      </c>
      <c r="E7" s="50" t="s">
        <v>1208</v>
      </c>
      <c r="F7" s="50">
        <v>64.683</v>
      </c>
      <c r="G7" s="33" t="s">
        <v>75</v>
      </c>
      <c r="H7" s="50">
        <v>64.683</v>
      </c>
      <c r="I7" s="51" t="s">
        <v>1211</v>
      </c>
      <c r="J7" s="109">
        <v>43282</v>
      </c>
      <c r="K7" s="109">
        <v>43465</v>
      </c>
      <c r="L7" s="51" t="s">
        <v>675</v>
      </c>
      <c r="M7" s="51" t="s">
        <v>675</v>
      </c>
    </row>
    <row r="8" ht="43.2" spans="1:13">
      <c r="A8" s="32">
        <v>3</v>
      </c>
      <c r="B8" s="32" t="s">
        <v>1212</v>
      </c>
      <c r="C8" s="51" t="s">
        <v>1206</v>
      </c>
      <c r="D8" s="51" t="s">
        <v>1213</v>
      </c>
      <c r="E8" s="50" t="s">
        <v>1214</v>
      </c>
      <c r="F8" s="50">
        <v>34.209</v>
      </c>
      <c r="G8" s="33" t="s">
        <v>75</v>
      </c>
      <c r="H8" s="50">
        <v>34.209</v>
      </c>
      <c r="I8" s="51" t="s">
        <v>1215</v>
      </c>
      <c r="J8" s="109">
        <v>43282</v>
      </c>
      <c r="K8" s="109">
        <v>43465</v>
      </c>
      <c r="L8" s="51" t="s">
        <v>675</v>
      </c>
      <c r="M8" s="51" t="s">
        <v>759</v>
      </c>
    </row>
    <row r="9" ht="43.2" spans="1:13">
      <c r="A9" s="32">
        <v>4</v>
      </c>
      <c r="B9" s="32" t="s">
        <v>1216</v>
      </c>
      <c r="C9" s="51" t="s">
        <v>1206</v>
      </c>
      <c r="D9" s="51" t="s">
        <v>1217</v>
      </c>
      <c r="E9" s="50" t="s">
        <v>1214</v>
      </c>
      <c r="F9" s="50">
        <v>39.897</v>
      </c>
      <c r="G9" s="33" t="s">
        <v>75</v>
      </c>
      <c r="H9" s="50">
        <v>39.897</v>
      </c>
      <c r="I9" s="51" t="s">
        <v>1218</v>
      </c>
      <c r="J9" s="109">
        <v>43282</v>
      </c>
      <c r="K9" s="109">
        <v>43465</v>
      </c>
      <c r="L9" s="51" t="s">
        <v>675</v>
      </c>
      <c r="M9" s="51" t="s">
        <v>759</v>
      </c>
    </row>
    <row r="10" ht="43.2" spans="1:13">
      <c r="A10" s="32">
        <v>5</v>
      </c>
      <c r="B10" s="32" t="s">
        <v>1219</v>
      </c>
      <c r="C10" s="51" t="s">
        <v>1206</v>
      </c>
      <c r="D10" s="51" t="s">
        <v>1220</v>
      </c>
      <c r="E10" s="50" t="s">
        <v>1214</v>
      </c>
      <c r="F10" s="50">
        <v>22</v>
      </c>
      <c r="G10" s="33" t="s">
        <v>75</v>
      </c>
      <c r="H10" s="50">
        <v>22</v>
      </c>
      <c r="I10" s="51" t="s">
        <v>1221</v>
      </c>
      <c r="J10" s="109">
        <v>43282</v>
      </c>
      <c r="K10" s="109">
        <v>43465</v>
      </c>
      <c r="L10" s="51" t="s">
        <v>675</v>
      </c>
      <c r="M10" s="51" t="s">
        <v>759</v>
      </c>
    </row>
    <row r="11" ht="28.8" spans="1:13">
      <c r="A11" s="32">
        <v>6</v>
      </c>
      <c r="B11" s="32" t="s">
        <v>1222</v>
      </c>
      <c r="C11" s="51" t="s">
        <v>1206</v>
      </c>
      <c r="D11" s="51" t="s">
        <v>1223</v>
      </c>
      <c r="E11" s="50" t="s">
        <v>1214</v>
      </c>
      <c r="F11" s="50">
        <v>32.4</v>
      </c>
      <c r="G11" s="33" t="s">
        <v>75</v>
      </c>
      <c r="H11" s="50">
        <v>32.4</v>
      </c>
      <c r="I11" s="51" t="s">
        <v>1224</v>
      </c>
      <c r="J11" s="109">
        <v>43282</v>
      </c>
      <c r="K11" s="109">
        <v>43465</v>
      </c>
      <c r="L11" s="51" t="s">
        <v>675</v>
      </c>
      <c r="M11" s="51" t="s">
        <v>675</v>
      </c>
    </row>
    <row r="12" ht="28.8" spans="1:13">
      <c r="A12" s="32">
        <v>7</v>
      </c>
      <c r="B12" s="32" t="s">
        <v>1225</v>
      </c>
      <c r="C12" s="51" t="s">
        <v>1206</v>
      </c>
      <c r="D12" s="51" t="s">
        <v>1226</v>
      </c>
      <c r="E12" s="50" t="s">
        <v>1214</v>
      </c>
      <c r="F12" s="50">
        <v>34.542</v>
      </c>
      <c r="G12" s="33" t="s">
        <v>75</v>
      </c>
      <c r="H12" s="50">
        <v>34.542</v>
      </c>
      <c r="I12" s="51" t="s">
        <v>1227</v>
      </c>
      <c r="J12" s="109">
        <v>43282</v>
      </c>
      <c r="K12" s="109">
        <v>43465</v>
      </c>
      <c r="L12" s="51" t="s">
        <v>675</v>
      </c>
      <c r="M12" s="51" t="s">
        <v>675</v>
      </c>
    </row>
    <row r="13" ht="28.8" spans="1:13">
      <c r="A13" s="32">
        <v>8</v>
      </c>
      <c r="B13" s="32" t="s">
        <v>1228</v>
      </c>
      <c r="C13" s="51" t="s">
        <v>1206</v>
      </c>
      <c r="D13" s="51" t="s">
        <v>394</v>
      </c>
      <c r="E13" s="50" t="s">
        <v>1214</v>
      </c>
      <c r="F13" s="50">
        <v>27.288</v>
      </c>
      <c r="G13" s="33" t="s">
        <v>75</v>
      </c>
      <c r="H13" s="50">
        <v>27.288</v>
      </c>
      <c r="I13" s="51" t="s">
        <v>1229</v>
      </c>
      <c r="J13" s="109">
        <v>43282</v>
      </c>
      <c r="K13" s="109">
        <v>43465</v>
      </c>
      <c r="L13" s="51" t="s">
        <v>675</v>
      </c>
      <c r="M13" s="51" t="s">
        <v>675</v>
      </c>
    </row>
    <row r="14" ht="43.2" spans="1:13">
      <c r="A14" s="32">
        <v>9</v>
      </c>
      <c r="B14" s="32" t="s">
        <v>1230</v>
      </c>
      <c r="C14" s="51" t="s">
        <v>1206</v>
      </c>
      <c r="D14" s="51" t="s">
        <v>678</v>
      </c>
      <c r="E14" s="50" t="s">
        <v>1214</v>
      </c>
      <c r="F14" s="50">
        <v>32.427</v>
      </c>
      <c r="G14" s="33" t="s">
        <v>75</v>
      </c>
      <c r="H14" s="50">
        <v>32.427</v>
      </c>
      <c r="I14" s="51" t="s">
        <v>1231</v>
      </c>
      <c r="J14" s="109">
        <v>43282</v>
      </c>
      <c r="K14" s="109">
        <v>43465</v>
      </c>
      <c r="L14" s="51" t="s">
        <v>675</v>
      </c>
      <c r="M14" s="51" t="s">
        <v>759</v>
      </c>
    </row>
    <row r="15" ht="43.2" spans="1:13">
      <c r="A15" s="32">
        <v>10</v>
      </c>
      <c r="B15" s="32" t="s">
        <v>1232</v>
      </c>
      <c r="C15" s="51" t="s">
        <v>1206</v>
      </c>
      <c r="D15" s="51" t="s">
        <v>1233</v>
      </c>
      <c r="E15" s="50" t="s">
        <v>1214</v>
      </c>
      <c r="F15" s="50">
        <v>30.123</v>
      </c>
      <c r="G15" s="33" t="s">
        <v>75</v>
      </c>
      <c r="H15" s="50">
        <v>30.123</v>
      </c>
      <c r="I15" s="51" t="s">
        <v>1234</v>
      </c>
      <c r="J15" s="109">
        <v>43282</v>
      </c>
      <c r="K15" s="109">
        <v>43465</v>
      </c>
      <c r="L15" s="51" t="s">
        <v>675</v>
      </c>
      <c r="M15" s="51" t="s">
        <v>759</v>
      </c>
    </row>
    <row r="16" ht="43.2" spans="1:13">
      <c r="A16" s="32">
        <v>11</v>
      </c>
      <c r="B16" s="32" t="s">
        <v>1235</v>
      </c>
      <c r="C16" s="51" t="s">
        <v>1206</v>
      </c>
      <c r="D16" s="51" t="s">
        <v>1236</v>
      </c>
      <c r="E16" s="50" t="s">
        <v>1214</v>
      </c>
      <c r="F16" s="50">
        <v>59.16</v>
      </c>
      <c r="G16" s="33" t="s">
        <v>75</v>
      </c>
      <c r="H16" s="50">
        <v>59.16</v>
      </c>
      <c r="I16" s="51" t="s">
        <v>1237</v>
      </c>
      <c r="J16" s="109">
        <v>43282</v>
      </c>
      <c r="K16" s="109">
        <v>43465</v>
      </c>
      <c r="L16" s="51" t="s">
        <v>675</v>
      </c>
      <c r="M16" s="51" t="s">
        <v>759</v>
      </c>
    </row>
    <row r="17" spans="3:3">
      <c r="C17" s="12"/>
    </row>
    <row r="21" spans="3:9">
      <c r="C21" s="13"/>
      <c r="D21" s="13"/>
      <c r="E21" s="13"/>
      <c r="F21" s="13"/>
      <c r="G21" s="13"/>
      <c r="H21" s="13"/>
      <c r="I21" s="13"/>
    </row>
    <row r="22" spans="3:9">
      <c r="C22" s="13"/>
      <c r="D22" s="13"/>
      <c r="E22" s="13"/>
      <c r="F22" s="13"/>
      <c r="G22" s="13"/>
      <c r="H22" s="13"/>
      <c r="I22" s="1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25" workbookViewId="0">
      <selection activeCell="C17" sqref="C17"/>
    </sheetView>
  </sheetViews>
  <sheetFormatPr defaultColWidth="9" defaultRowHeight="14.4"/>
  <cols>
    <col min="2" max="2" width="12.3888888888889" customWidth="1"/>
    <col min="3" max="3" width="12.5555555555556" customWidth="1"/>
    <col min="5" max="5" width="7.77777777777778" customWidth="1"/>
    <col min="6" max="6" width="8.11111111111111" customWidth="1"/>
    <col min="8" max="8" width="7.33333333333333" customWidth="1"/>
    <col min="9" max="9" width="21.4444444444444" customWidth="1"/>
    <col min="10" max="10" width="11.1111111111111" customWidth="1"/>
    <col min="11" max="11" width="12.1111111111111" customWidth="1"/>
  </cols>
  <sheetData>
    <row r="1" s="1" customFormat="1" ht="32.25" customHeight="1" spans="1:13">
      <c r="A1" s="19" t="s">
        <v>1238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" customFormat="1" ht="14.2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1" spans="1:13">
      <c r="A3" s="95" t="s">
        <v>1239</v>
      </c>
      <c r="B3" s="95" t="s">
        <v>1240</v>
      </c>
      <c r="C3" s="95" t="s">
        <v>1241</v>
      </c>
      <c r="D3" s="95" t="s">
        <v>1242</v>
      </c>
      <c r="E3" s="95" t="s">
        <v>1243</v>
      </c>
      <c r="F3" s="96" t="s">
        <v>1244</v>
      </c>
      <c r="G3" s="95" t="s">
        <v>1245</v>
      </c>
      <c r="H3" s="95"/>
      <c r="I3" s="100" t="s">
        <v>23</v>
      </c>
      <c r="J3" s="100" t="s">
        <v>24</v>
      </c>
      <c r="K3" s="100"/>
      <c r="L3" s="95" t="s">
        <v>1246</v>
      </c>
      <c r="M3" s="95"/>
    </row>
    <row r="4" customFormat="1" ht="72" spans="1:13">
      <c r="A4" s="95"/>
      <c r="B4" s="95"/>
      <c r="C4" s="95"/>
      <c r="D4" s="95"/>
      <c r="E4" s="95"/>
      <c r="F4" s="97"/>
      <c r="G4" s="98" t="s">
        <v>26</v>
      </c>
      <c r="H4" s="98" t="s">
        <v>27</v>
      </c>
      <c r="I4" s="95"/>
      <c r="J4" s="98" t="s">
        <v>28</v>
      </c>
      <c r="K4" s="100" t="s">
        <v>29</v>
      </c>
      <c r="L4" s="98" t="s">
        <v>30</v>
      </c>
      <c r="M4" s="98" t="s">
        <v>31</v>
      </c>
    </row>
    <row r="5" spans="1:13">
      <c r="A5" s="99"/>
      <c r="B5" s="99" t="s">
        <v>73</v>
      </c>
      <c r="C5" s="103"/>
      <c r="D5" s="103"/>
      <c r="E5" s="103"/>
      <c r="F5" s="97">
        <f>SUM(F6:F20)</f>
        <v>901.956</v>
      </c>
      <c r="G5" s="33" t="s">
        <v>75</v>
      </c>
      <c r="H5" s="97">
        <v>902</v>
      </c>
      <c r="I5" s="103"/>
      <c r="J5" s="103"/>
      <c r="K5" s="103"/>
      <c r="L5" s="103"/>
      <c r="M5" s="103"/>
    </row>
    <row r="6" ht="43.2" spans="1:13">
      <c r="A6" s="101">
        <v>1</v>
      </c>
      <c r="B6" s="99" t="s">
        <v>1247</v>
      </c>
      <c r="C6" s="102" t="s">
        <v>1248</v>
      </c>
      <c r="D6" s="107" t="s">
        <v>1249</v>
      </c>
      <c r="E6" s="103" t="s">
        <v>1250</v>
      </c>
      <c r="F6" s="104">
        <v>129</v>
      </c>
      <c r="G6" s="33" t="s">
        <v>75</v>
      </c>
      <c r="H6" s="104">
        <v>129</v>
      </c>
      <c r="I6" s="102" t="s">
        <v>1251</v>
      </c>
      <c r="J6" s="105">
        <v>42675</v>
      </c>
      <c r="K6" s="105">
        <v>42979</v>
      </c>
      <c r="L6" s="102" t="s">
        <v>1252</v>
      </c>
      <c r="M6" s="106" t="s">
        <v>1253</v>
      </c>
    </row>
    <row r="7" ht="43.2" spans="1:13">
      <c r="A7" s="101">
        <v>2</v>
      </c>
      <c r="B7" s="108" t="s">
        <v>1254</v>
      </c>
      <c r="C7" s="102" t="s">
        <v>1255</v>
      </c>
      <c r="D7" s="107" t="s">
        <v>1256</v>
      </c>
      <c r="E7" s="103" t="s">
        <v>1250</v>
      </c>
      <c r="F7" s="104">
        <v>59.382</v>
      </c>
      <c r="G7" s="33" t="s">
        <v>75</v>
      </c>
      <c r="H7" s="104">
        <v>59.382</v>
      </c>
      <c r="I7" s="102" t="s">
        <v>1257</v>
      </c>
      <c r="J7" s="105">
        <v>42979</v>
      </c>
      <c r="K7" s="105">
        <v>43070</v>
      </c>
      <c r="L7" s="102" t="s">
        <v>1252</v>
      </c>
      <c r="M7" s="106" t="s">
        <v>1258</v>
      </c>
    </row>
    <row r="8" ht="43.2" spans="1:13">
      <c r="A8" s="101">
        <v>3</v>
      </c>
      <c r="B8" s="108" t="s">
        <v>1259</v>
      </c>
      <c r="C8" s="102" t="s">
        <v>1260</v>
      </c>
      <c r="D8" s="107" t="s">
        <v>1261</v>
      </c>
      <c r="E8" s="103" t="s">
        <v>1250</v>
      </c>
      <c r="F8" s="104">
        <v>97.758</v>
      </c>
      <c r="G8" s="33" t="s">
        <v>75</v>
      </c>
      <c r="H8" s="104">
        <v>97.758</v>
      </c>
      <c r="I8" s="102" t="s">
        <v>1262</v>
      </c>
      <c r="J8" s="105">
        <v>43040</v>
      </c>
      <c r="K8" s="105">
        <v>43282</v>
      </c>
      <c r="L8" s="102" t="s">
        <v>1252</v>
      </c>
      <c r="M8" s="106" t="s">
        <v>1263</v>
      </c>
    </row>
    <row r="9" ht="43.2" spans="1:13">
      <c r="A9" s="101">
        <v>4</v>
      </c>
      <c r="B9" s="108" t="s">
        <v>1264</v>
      </c>
      <c r="C9" s="102" t="s">
        <v>1265</v>
      </c>
      <c r="D9" s="107" t="s">
        <v>1266</v>
      </c>
      <c r="E9" s="103" t="s">
        <v>1250</v>
      </c>
      <c r="F9" s="104">
        <v>21.24</v>
      </c>
      <c r="G9" s="33" t="s">
        <v>75</v>
      </c>
      <c r="H9" s="104">
        <v>21.24</v>
      </c>
      <c r="I9" s="102" t="s">
        <v>1267</v>
      </c>
      <c r="J9" s="105">
        <v>42948</v>
      </c>
      <c r="K9" s="105">
        <v>43070</v>
      </c>
      <c r="L9" s="102" t="s">
        <v>1252</v>
      </c>
      <c r="M9" s="106" t="s">
        <v>1268</v>
      </c>
    </row>
    <row r="10" ht="43.2" spans="1:13">
      <c r="A10" s="101">
        <v>5</v>
      </c>
      <c r="B10" s="108" t="s">
        <v>1269</v>
      </c>
      <c r="C10" s="102" t="s">
        <v>1270</v>
      </c>
      <c r="D10" s="107" t="s">
        <v>1271</v>
      </c>
      <c r="E10" s="103" t="s">
        <v>1250</v>
      </c>
      <c r="F10" s="104">
        <v>12.6</v>
      </c>
      <c r="G10" s="33" t="s">
        <v>75</v>
      </c>
      <c r="H10" s="104">
        <v>12.6</v>
      </c>
      <c r="I10" s="102" t="s">
        <v>1272</v>
      </c>
      <c r="J10" s="105">
        <v>43009</v>
      </c>
      <c r="K10" s="105">
        <v>43070</v>
      </c>
      <c r="L10" s="102" t="s">
        <v>1252</v>
      </c>
      <c r="M10" s="106" t="s">
        <v>1273</v>
      </c>
    </row>
    <row r="11" ht="43.2" spans="1:13">
      <c r="A11" s="101">
        <v>6</v>
      </c>
      <c r="B11" s="108" t="s">
        <v>1274</v>
      </c>
      <c r="C11" s="102" t="s">
        <v>1275</v>
      </c>
      <c r="D11" s="107" t="s">
        <v>1276</v>
      </c>
      <c r="E11" s="103" t="s">
        <v>1250</v>
      </c>
      <c r="F11" s="104">
        <v>48.06</v>
      </c>
      <c r="G11" s="33" t="s">
        <v>75</v>
      </c>
      <c r="H11" s="104">
        <v>48.06</v>
      </c>
      <c r="I11" s="102" t="s">
        <v>1277</v>
      </c>
      <c r="J11" s="105">
        <v>42948</v>
      </c>
      <c r="K11" s="105">
        <v>43070</v>
      </c>
      <c r="L11" s="102" t="s">
        <v>1252</v>
      </c>
      <c r="M11" s="106" t="s">
        <v>1278</v>
      </c>
    </row>
    <row r="12" ht="43.2" spans="1:13">
      <c r="A12" s="101">
        <v>7</v>
      </c>
      <c r="B12" s="108" t="s">
        <v>1279</v>
      </c>
      <c r="C12" s="102" t="s">
        <v>1280</v>
      </c>
      <c r="D12" s="107" t="s">
        <v>1281</v>
      </c>
      <c r="E12" s="103" t="s">
        <v>1250</v>
      </c>
      <c r="F12" s="104">
        <v>57.96</v>
      </c>
      <c r="G12" s="33" t="s">
        <v>75</v>
      </c>
      <c r="H12" s="104">
        <v>57.96</v>
      </c>
      <c r="I12" s="102" t="s">
        <v>1282</v>
      </c>
      <c r="J12" s="105">
        <v>42948</v>
      </c>
      <c r="K12" s="105">
        <v>43070</v>
      </c>
      <c r="L12" s="102" t="s">
        <v>1252</v>
      </c>
      <c r="M12" s="102" t="s">
        <v>1283</v>
      </c>
    </row>
    <row r="13" ht="43.2" spans="1:13">
      <c r="A13" s="101">
        <v>8</v>
      </c>
      <c r="B13" s="108" t="s">
        <v>1284</v>
      </c>
      <c r="C13" s="102" t="s">
        <v>1285</v>
      </c>
      <c r="D13" s="107" t="s">
        <v>1286</v>
      </c>
      <c r="E13" s="103" t="s">
        <v>1250</v>
      </c>
      <c r="F13" s="104">
        <v>33.12</v>
      </c>
      <c r="G13" s="33" t="s">
        <v>75</v>
      </c>
      <c r="H13" s="104">
        <v>33.12</v>
      </c>
      <c r="I13" s="102" t="s">
        <v>1287</v>
      </c>
      <c r="J13" s="105">
        <v>42948</v>
      </c>
      <c r="K13" s="105">
        <v>43070</v>
      </c>
      <c r="L13" s="102" t="s">
        <v>1252</v>
      </c>
      <c r="M13" s="106" t="s">
        <v>1288</v>
      </c>
    </row>
    <row r="14" ht="43.2" spans="1:13">
      <c r="A14" s="101">
        <v>9</v>
      </c>
      <c r="B14" s="108" t="s">
        <v>1289</v>
      </c>
      <c r="C14" s="102" t="s">
        <v>1290</v>
      </c>
      <c r="D14" s="107" t="s">
        <v>1291</v>
      </c>
      <c r="E14" s="103" t="s">
        <v>1250</v>
      </c>
      <c r="F14" s="104">
        <v>38.7</v>
      </c>
      <c r="G14" s="33" t="s">
        <v>75</v>
      </c>
      <c r="H14" s="104">
        <v>38.7</v>
      </c>
      <c r="I14" s="102" t="s">
        <v>1292</v>
      </c>
      <c r="J14" s="105">
        <v>42979</v>
      </c>
      <c r="K14" s="105">
        <v>43070</v>
      </c>
      <c r="L14" s="102" t="s">
        <v>1252</v>
      </c>
      <c r="M14" s="106" t="s">
        <v>1293</v>
      </c>
    </row>
    <row r="15" ht="43.2" spans="1:13">
      <c r="A15" s="101">
        <v>10</v>
      </c>
      <c r="B15" s="108" t="s">
        <v>1294</v>
      </c>
      <c r="C15" s="102" t="s">
        <v>1295</v>
      </c>
      <c r="D15" s="102" t="s">
        <v>153</v>
      </c>
      <c r="E15" s="103" t="s">
        <v>1250</v>
      </c>
      <c r="F15" s="104">
        <v>32.04</v>
      </c>
      <c r="G15" s="33" t="s">
        <v>75</v>
      </c>
      <c r="H15" s="104">
        <v>32.04</v>
      </c>
      <c r="I15" s="102" t="s">
        <v>1296</v>
      </c>
      <c r="J15" s="105">
        <v>43040</v>
      </c>
      <c r="K15" s="105">
        <v>43070</v>
      </c>
      <c r="L15" s="102" t="s">
        <v>1252</v>
      </c>
      <c r="M15" s="106" t="s">
        <v>153</v>
      </c>
    </row>
    <row r="16" ht="43.2" spans="1:13">
      <c r="A16" s="101">
        <v>11</v>
      </c>
      <c r="B16" s="108" t="s">
        <v>1297</v>
      </c>
      <c r="C16" s="102" t="s">
        <v>1298</v>
      </c>
      <c r="D16" s="102" t="s">
        <v>174</v>
      </c>
      <c r="E16" s="103" t="s">
        <v>1250</v>
      </c>
      <c r="F16" s="104">
        <v>65.016</v>
      </c>
      <c r="G16" s="33" t="s">
        <v>75</v>
      </c>
      <c r="H16" s="104">
        <v>65.016</v>
      </c>
      <c r="I16" s="102" t="s">
        <v>1299</v>
      </c>
      <c r="J16" s="105">
        <v>43070</v>
      </c>
      <c r="K16" s="105">
        <v>43405</v>
      </c>
      <c r="L16" s="102" t="s">
        <v>1252</v>
      </c>
      <c r="M16" s="106" t="s">
        <v>174</v>
      </c>
    </row>
    <row r="17" ht="43.2" spans="1:13">
      <c r="A17" s="101">
        <v>12</v>
      </c>
      <c r="B17" s="108" t="s">
        <v>1300</v>
      </c>
      <c r="C17" s="12" t="s">
        <v>63</v>
      </c>
      <c r="D17" s="107" t="s">
        <v>1301</v>
      </c>
      <c r="E17" s="103" t="s">
        <v>1250</v>
      </c>
      <c r="F17" s="104">
        <v>93.6</v>
      </c>
      <c r="G17" s="33" t="s">
        <v>75</v>
      </c>
      <c r="H17" s="104">
        <v>93.6</v>
      </c>
      <c r="I17" s="102" t="s">
        <v>1302</v>
      </c>
      <c r="J17" s="105">
        <v>42948</v>
      </c>
      <c r="K17" s="105">
        <v>43070</v>
      </c>
      <c r="L17" s="102" t="s">
        <v>1252</v>
      </c>
      <c r="M17" s="106" t="s">
        <v>1303</v>
      </c>
    </row>
    <row r="18" ht="43.2" spans="1:13">
      <c r="A18" s="101">
        <v>13</v>
      </c>
      <c r="B18" s="108" t="s">
        <v>1300</v>
      </c>
      <c r="C18" s="102" t="s">
        <v>1304</v>
      </c>
      <c r="D18" s="107" t="s">
        <v>1301</v>
      </c>
      <c r="E18" s="103" t="s">
        <v>1250</v>
      </c>
      <c r="F18" s="104">
        <v>67.698</v>
      </c>
      <c r="G18" s="33" t="s">
        <v>75</v>
      </c>
      <c r="H18" s="104">
        <v>67.698</v>
      </c>
      <c r="I18" s="102" t="s">
        <v>1305</v>
      </c>
      <c r="J18" s="105">
        <v>43344</v>
      </c>
      <c r="K18" s="105">
        <v>43435</v>
      </c>
      <c r="L18" s="102" t="s">
        <v>1252</v>
      </c>
      <c r="M18" s="106" t="s">
        <v>1303</v>
      </c>
    </row>
    <row r="19" ht="43.2" spans="1:13">
      <c r="A19" s="101">
        <v>14</v>
      </c>
      <c r="B19" s="108" t="s">
        <v>1306</v>
      </c>
      <c r="C19" s="102" t="s">
        <v>1307</v>
      </c>
      <c r="D19" s="107" t="s">
        <v>1308</v>
      </c>
      <c r="E19" s="103" t="s">
        <v>1250</v>
      </c>
      <c r="F19" s="104">
        <v>28.224</v>
      </c>
      <c r="G19" s="33" t="s">
        <v>75</v>
      </c>
      <c r="H19" s="104">
        <v>28.224</v>
      </c>
      <c r="I19" s="102" t="s">
        <v>1309</v>
      </c>
      <c r="J19" s="105">
        <v>43344</v>
      </c>
      <c r="K19" s="105">
        <v>43435</v>
      </c>
      <c r="L19" s="102" t="s">
        <v>1252</v>
      </c>
      <c r="M19" s="106" t="s">
        <v>1310</v>
      </c>
    </row>
    <row r="20" ht="43.2" spans="1:13">
      <c r="A20" s="101">
        <v>15</v>
      </c>
      <c r="B20" s="108" t="s">
        <v>1311</v>
      </c>
      <c r="C20" s="102" t="s">
        <v>1312</v>
      </c>
      <c r="D20" s="107" t="s">
        <v>1313</v>
      </c>
      <c r="E20" s="103" t="s">
        <v>1250</v>
      </c>
      <c r="F20" s="104">
        <v>117.558</v>
      </c>
      <c r="G20" s="33" t="s">
        <v>75</v>
      </c>
      <c r="H20" s="104">
        <v>117.558</v>
      </c>
      <c r="I20" s="102" t="s">
        <v>1314</v>
      </c>
      <c r="J20" s="105">
        <v>43344</v>
      </c>
      <c r="K20" s="105">
        <v>43435</v>
      </c>
      <c r="L20" s="102" t="s">
        <v>1252</v>
      </c>
      <c r="M20" s="106" t="s">
        <v>1315</v>
      </c>
    </row>
    <row r="21" spans="3:9">
      <c r="C21" s="13"/>
      <c r="D21" s="13"/>
      <c r="E21" s="13"/>
      <c r="F21" s="13"/>
      <c r="G21" s="13"/>
      <c r="H21" s="13"/>
      <c r="I21" s="13"/>
    </row>
    <row r="22" spans="3:9">
      <c r="C22" s="13"/>
      <c r="D22" s="13"/>
      <c r="E22" s="13"/>
      <c r="F22" s="13"/>
      <c r="G22" s="13"/>
      <c r="H22" s="13"/>
      <c r="I22" s="1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6" workbookViewId="0">
      <selection activeCell="C17" sqref="C17"/>
    </sheetView>
  </sheetViews>
  <sheetFormatPr defaultColWidth="9" defaultRowHeight="14.4"/>
  <cols>
    <col min="1" max="1" width="7.18518518518519" customWidth="1"/>
    <col min="2" max="2" width="15.8518518518519" customWidth="1"/>
    <col min="3" max="3" width="11.1759259259259" customWidth="1"/>
    <col min="5" max="5" width="7.73148148148148" customWidth="1"/>
    <col min="9" max="9" width="17.1203703703704" customWidth="1"/>
    <col min="10" max="10" width="11.3703703703704" customWidth="1"/>
    <col min="11" max="11" width="11.6388888888889" customWidth="1"/>
    <col min="13" max="13" width="14.6203703703704" customWidth="1"/>
  </cols>
  <sheetData>
    <row r="1" s="1" customFormat="1" ht="32.25" customHeight="1" spans="1:13">
      <c r="A1" s="19" t="s">
        <v>1316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" customFormat="1" ht="14.2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95" t="s">
        <v>1239</v>
      </c>
      <c r="B3" s="95" t="s">
        <v>1240</v>
      </c>
      <c r="C3" s="95" t="s">
        <v>1241</v>
      </c>
      <c r="D3" s="95" t="s">
        <v>1242</v>
      </c>
      <c r="E3" s="95" t="s">
        <v>1243</v>
      </c>
      <c r="F3" s="96" t="s">
        <v>1244</v>
      </c>
      <c r="G3" s="95" t="s">
        <v>1245</v>
      </c>
      <c r="H3" s="95"/>
      <c r="I3" s="100" t="s">
        <v>23</v>
      </c>
      <c r="J3" s="100" t="s">
        <v>24</v>
      </c>
      <c r="K3" s="100"/>
      <c r="L3" s="95" t="s">
        <v>1246</v>
      </c>
      <c r="M3" s="95"/>
    </row>
    <row r="4" ht="72" spans="1:13">
      <c r="A4" s="95"/>
      <c r="B4" s="95"/>
      <c r="C4" s="95"/>
      <c r="D4" s="95"/>
      <c r="E4" s="95"/>
      <c r="F4" s="97"/>
      <c r="G4" s="98" t="s">
        <v>26</v>
      </c>
      <c r="H4" s="98" t="s">
        <v>27</v>
      </c>
      <c r="I4" s="95"/>
      <c r="J4" s="98" t="s">
        <v>28</v>
      </c>
      <c r="K4" s="100" t="s">
        <v>29</v>
      </c>
      <c r="L4" s="98" t="s">
        <v>30</v>
      </c>
      <c r="M4" s="98" t="s">
        <v>31</v>
      </c>
    </row>
    <row r="5" spans="1:13">
      <c r="A5" s="99"/>
      <c r="B5" s="99" t="s">
        <v>73</v>
      </c>
      <c r="C5" s="95"/>
      <c r="D5" s="95"/>
      <c r="E5" s="95"/>
      <c r="F5" s="100">
        <f>SUM(F6:F7)</f>
        <v>584</v>
      </c>
      <c r="G5" s="33" t="s">
        <v>75</v>
      </c>
      <c r="H5" s="100">
        <f>SUM(H6:H7)</f>
        <v>584</v>
      </c>
      <c r="I5" s="95"/>
      <c r="J5" s="98"/>
      <c r="K5" s="100"/>
      <c r="L5" s="98"/>
      <c r="M5" s="98"/>
    </row>
    <row r="6" ht="76" customHeight="1" spans="1:13">
      <c r="A6" s="101">
        <v>1</v>
      </c>
      <c r="B6" s="99" t="s">
        <v>1317</v>
      </c>
      <c r="C6" s="102" t="s">
        <v>1318</v>
      </c>
      <c r="D6" s="102" t="s">
        <v>189</v>
      </c>
      <c r="E6" s="103" t="s">
        <v>1319</v>
      </c>
      <c r="F6" s="104">
        <v>30</v>
      </c>
      <c r="G6" s="33" t="s">
        <v>75</v>
      </c>
      <c r="H6" s="104">
        <v>30</v>
      </c>
      <c r="I6" s="102" t="s">
        <v>1320</v>
      </c>
      <c r="J6" s="105">
        <v>42644</v>
      </c>
      <c r="K6" s="105">
        <v>43070</v>
      </c>
      <c r="L6" s="102" t="s">
        <v>1252</v>
      </c>
      <c r="M6" s="106" t="s">
        <v>189</v>
      </c>
    </row>
    <row r="7" ht="57.6" spans="1:13">
      <c r="A7" s="101">
        <v>2</v>
      </c>
      <c r="B7" s="99" t="s">
        <v>1321</v>
      </c>
      <c r="C7" s="102" t="s">
        <v>1322</v>
      </c>
      <c r="D7" s="102" t="s">
        <v>153</v>
      </c>
      <c r="E7" s="103" t="s">
        <v>1319</v>
      </c>
      <c r="F7" s="104">
        <v>554</v>
      </c>
      <c r="G7" s="33" t="s">
        <v>75</v>
      </c>
      <c r="H7" s="104">
        <v>554</v>
      </c>
      <c r="I7" s="102" t="s">
        <v>1323</v>
      </c>
      <c r="J7" s="105">
        <v>43344</v>
      </c>
      <c r="K7" s="105">
        <v>43435</v>
      </c>
      <c r="L7" s="102" t="s">
        <v>1252</v>
      </c>
      <c r="M7" s="106" t="s">
        <v>153</v>
      </c>
    </row>
    <row r="17" spans="3:3">
      <c r="C17" s="12"/>
    </row>
    <row r="21" spans="3:9">
      <c r="C21" s="13"/>
      <c r="D21" s="13"/>
      <c r="E21" s="13"/>
      <c r="F21" s="13"/>
      <c r="G21" s="13"/>
      <c r="H21" s="13"/>
      <c r="I21" s="13"/>
    </row>
    <row r="22" spans="3:9">
      <c r="C22" s="13"/>
      <c r="D22" s="13"/>
      <c r="E22" s="13"/>
      <c r="F22" s="13"/>
      <c r="G22" s="13"/>
      <c r="H22" s="13"/>
      <c r="I22" s="1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0"/>
  <sheetViews>
    <sheetView topLeftCell="A508" workbookViewId="0">
      <selection activeCell="C17" sqref="C17"/>
    </sheetView>
  </sheetViews>
  <sheetFormatPr defaultColWidth="9" defaultRowHeight="14.4"/>
  <cols>
    <col min="1" max="1" width="6.42592592592593" style="1" customWidth="1"/>
    <col min="2" max="2" width="16.1111111111111" style="1" customWidth="1"/>
    <col min="3" max="3" width="26.212962962963" style="1" customWidth="1"/>
    <col min="4" max="4" width="12.5555555555556" style="1" customWidth="1"/>
    <col min="5" max="5" width="10.5" style="1" customWidth="1"/>
    <col min="6" max="6" width="11.3796296296296" style="1" customWidth="1"/>
    <col min="7" max="7" width="7.66666666666667" style="1" customWidth="1"/>
    <col min="8" max="8" width="9.5" style="1" customWidth="1"/>
    <col min="9" max="9" width="9.44444444444444" style="1" customWidth="1"/>
    <col min="10" max="10" width="11.25" style="1"/>
    <col min="11" max="11" width="10.5555555555556" style="1" customWidth="1"/>
    <col min="12" max="13" width="6" style="1" customWidth="1"/>
    <col min="14" max="14" width="9" style="1"/>
    <col min="15" max="15" width="12.6296296296296" style="1"/>
    <col min="16" max="16384" width="9" style="1"/>
  </cols>
  <sheetData>
    <row r="1" s="1" customFormat="1" ht="32.25" customHeight="1" spans="1:13">
      <c r="A1" s="19" t="s">
        <v>1324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" customFormat="1" ht="14.2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9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s="1" customFormat="1" ht="75" customHeight="1" spans="1:13">
      <c r="A4" s="4"/>
      <c r="B4" s="4"/>
      <c r="C4" s="4"/>
      <c r="D4" s="4"/>
      <c r="E4" s="4"/>
      <c r="F4" s="4"/>
      <c r="G4" s="7" t="s">
        <v>26</v>
      </c>
      <c r="H4" s="7" t="s">
        <v>1325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s="1" customFormat="1" ht="24" customHeight="1" spans="1:13">
      <c r="A5" s="32"/>
      <c r="B5" s="34" t="s">
        <v>73</v>
      </c>
      <c r="C5" s="50"/>
      <c r="D5" s="50"/>
      <c r="E5" s="50"/>
      <c r="F5" s="32">
        <f>SUM(F6:F510)</f>
        <v>2629</v>
      </c>
      <c r="G5" s="33" t="s">
        <v>75</v>
      </c>
      <c r="H5" s="32">
        <f>SUM(H6:H510)</f>
        <v>2629</v>
      </c>
      <c r="I5" s="50"/>
      <c r="J5" s="50"/>
      <c r="K5" s="50"/>
      <c r="L5" s="50"/>
      <c r="M5" s="59"/>
    </row>
    <row r="6" s="87" customFormat="1" ht="32.4" spans="1:13">
      <c r="A6" s="88">
        <v>1</v>
      </c>
      <c r="B6" s="11" t="s">
        <v>1326</v>
      </c>
      <c r="C6" s="88" t="s">
        <v>1327</v>
      </c>
      <c r="D6" s="11" t="s">
        <v>1328</v>
      </c>
      <c r="E6" s="11" t="s">
        <v>1329</v>
      </c>
      <c r="F6" s="89">
        <v>560.675</v>
      </c>
      <c r="G6" s="33" t="s">
        <v>75</v>
      </c>
      <c r="H6" s="89">
        <v>560.675</v>
      </c>
      <c r="I6" s="11" t="s">
        <v>1330</v>
      </c>
      <c r="J6" s="91">
        <v>43374</v>
      </c>
      <c r="K6" s="91">
        <v>43435</v>
      </c>
      <c r="L6" s="11" t="s">
        <v>675</v>
      </c>
      <c r="M6" s="11" t="s">
        <v>675</v>
      </c>
    </row>
    <row r="7" s="87" customFormat="1" ht="66" customHeight="1" spans="1:13">
      <c r="A7" s="88">
        <v>2</v>
      </c>
      <c r="B7" s="11" t="s">
        <v>1331</v>
      </c>
      <c r="C7" s="11" t="s">
        <v>1332</v>
      </c>
      <c r="D7" s="11" t="s">
        <v>1328</v>
      </c>
      <c r="E7" s="11" t="s">
        <v>1333</v>
      </c>
      <c r="F7" s="89">
        <v>200</v>
      </c>
      <c r="G7" s="33" t="s">
        <v>75</v>
      </c>
      <c r="H7" s="89">
        <v>200</v>
      </c>
      <c r="I7" s="11" t="s">
        <v>1330</v>
      </c>
      <c r="J7" s="91">
        <v>43344</v>
      </c>
      <c r="K7" s="91">
        <v>43435</v>
      </c>
      <c r="L7" s="11" t="s">
        <v>675</v>
      </c>
      <c r="M7" s="11" t="s">
        <v>675</v>
      </c>
    </row>
    <row r="8" s="87" customFormat="1" ht="32.4" spans="1:13">
      <c r="A8" s="88">
        <v>3</v>
      </c>
      <c r="B8" s="11" t="s">
        <v>1334</v>
      </c>
      <c r="C8" s="11" t="s">
        <v>1335</v>
      </c>
      <c r="D8" s="11" t="s">
        <v>1336</v>
      </c>
      <c r="E8" s="90">
        <v>8.5</v>
      </c>
      <c r="F8" s="89">
        <v>0.935</v>
      </c>
      <c r="G8" s="33" t="s">
        <v>75</v>
      </c>
      <c r="H8" s="89">
        <v>0.935</v>
      </c>
      <c r="I8" s="11" t="s">
        <v>1337</v>
      </c>
      <c r="J8" s="91">
        <v>43160</v>
      </c>
      <c r="K8" s="91">
        <v>43435</v>
      </c>
      <c r="L8" s="11" t="s">
        <v>675</v>
      </c>
      <c r="M8" s="11" t="s">
        <v>675</v>
      </c>
    </row>
    <row r="9" s="87" customFormat="1" ht="32.4" spans="1:13">
      <c r="A9" s="88">
        <v>4</v>
      </c>
      <c r="B9" s="11" t="s">
        <v>1338</v>
      </c>
      <c r="C9" s="11" t="s">
        <v>1339</v>
      </c>
      <c r="D9" s="11" t="s">
        <v>1336</v>
      </c>
      <c r="E9" s="90">
        <v>11.5</v>
      </c>
      <c r="F9" s="89">
        <v>2.53</v>
      </c>
      <c r="G9" s="33" t="s">
        <v>75</v>
      </c>
      <c r="H9" s="89">
        <v>2.53</v>
      </c>
      <c r="I9" s="11" t="s">
        <v>1340</v>
      </c>
      <c r="J9" s="91">
        <v>43160</v>
      </c>
      <c r="K9" s="91">
        <v>43435</v>
      </c>
      <c r="L9" s="11" t="s">
        <v>675</v>
      </c>
      <c r="M9" s="11" t="s">
        <v>675</v>
      </c>
    </row>
    <row r="10" s="87" customFormat="1" ht="32.4" spans="1:13">
      <c r="A10" s="88">
        <v>5</v>
      </c>
      <c r="B10" s="11" t="s">
        <v>1341</v>
      </c>
      <c r="C10" s="11" t="s">
        <v>1342</v>
      </c>
      <c r="D10" s="11" t="s">
        <v>1336</v>
      </c>
      <c r="E10" s="90">
        <v>11.5008849557522</v>
      </c>
      <c r="F10" s="89">
        <v>3.5739</v>
      </c>
      <c r="G10" s="33" t="s">
        <v>75</v>
      </c>
      <c r="H10" s="89">
        <v>3.5739</v>
      </c>
      <c r="I10" s="11" t="s">
        <v>1343</v>
      </c>
      <c r="J10" s="91">
        <v>43160</v>
      </c>
      <c r="K10" s="91">
        <v>43435</v>
      </c>
      <c r="L10" s="11" t="s">
        <v>675</v>
      </c>
      <c r="M10" s="11" t="s">
        <v>675</v>
      </c>
    </row>
    <row r="11" s="87" customFormat="1" ht="32.4" spans="1:13">
      <c r="A11" s="88">
        <v>6</v>
      </c>
      <c r="B11" s="11" t="s">
        <v>1344</v>
      </c>
      <c r="C11" s="11" t="s">
        <v>1345</v>
      </c>
      <c r="D11" s="11" t="s">
        <v>1346</v>
      </c>
      <c r="E11" s="90">
        <v>11.5</v>
      </c>
      <c r="F11" s="89">
        <v>15.9643</v>
      </c>
      <c r="G11" s="33" t="s">
        <v>75</v>
      </c>
      <c r="H11" s="89">
        <v>15.9643</v>
      </c>
      <c r="I11" s="11" t="s">
        <v>1347</v>
      </c>
      <c r="J11" s="91">
        <v>43160</v>
      </c>
      <c r="K11" s="91">
        <v>43435</v>
      </c>
      <c r="L11" s="11" t="s">
        <v>675</v>
      </c>
      <c r="M11" s="11" t="s">
        <v>675</v>
      </c>
    </row>
    <row r="12" s="87" customFormat="1" ht="32.4" spans="1:13">
      <c r="A12" s="88">
        <v>7</v>
      </c>
      <c r="B12" s="11" t="s">
        <v>1348</v>
      </c>
      <c r="C12" s="11" t="s">
        <v>1349</v>
      </c>
      <c r="D12" s="11" t="s">
        <v>1346</v>
      </c>
      <c r="E12" s="90">
        <v>11.5</v>
      </c>
      <c r="F12" s="89">
        <v>2.08725</v>
      </c>
      <c r="G12" s="33" t="s">
        <v>75</v>
      </c>
      <c r="H12" s="89">
        <v>2.08725</v>
      </c>
      <c r="I12" s="11" t="s">
        <v>1350</v>
      </c>
      <c r="J12" s="91">
        <v>43160</v>
      </c>
      <c r="K12" s="91">
        <v>43435</v>
      </c>
      <c r="L12" s="11" t="s">
        <v>675</v>
      </c>
      <c r="M12" s="11" t="s">
        <v>675</v>
      </c>
    </row>
    <row r="13" s="87" customFormat="1" ht="32.4" spans="1:13">
      <c r="A13" s="88">
        <v>8</v>
      </c>
      <c r="B13" s="11" t="s">
        <v>1351</v>
      </c>
      <c r="C13" s="11" t="s">
        <v>1352</v>
      </c>
      <c r="D13" s="11" t="s">
        <v>1346</v>
      </c>
      <c r="E13" s="90">
        <v>11.5070422535211</v>
      </c>
      <c r="F13" s="89">
        <v>0.44935</v>
      </c>
      <c r="G13" s="33" t="s">
        <v>75</v>
      </c>
      <c r="H13" s="89">
        <v>0.44935</v>
      </c>
      <c r="I13" s="11" t="s">
        <v>1353</v>
      </c>
      <c r="J13" s="91">
        <v>43160</v>
      </c>
      <c r="K13" s="91">
        <v>43435</v>
      </c>
      <c r="L13" s="11" t="s">
        <v>675</v>
      </c>
      <c r="M13" s="11" t="s">
        <v>675</v>
      </c>
    </row>
    <row r="14" s="87" customFormat="1" ht="32.4" spans="1:13">
      <c r="A14" s="88">
        <v>9</v>
      </c>
      <c r="B14" s="11" t="s">
        <v>1354</v>
      </c>
      <c r="C14" s="11" t="s">
        <v>1355</v>
      </c>
      <c r="D14" s="11" t="s">
        <v>1346</v>
      </c>
      <c r="E14" s="90">
        <v>11.568281938326</v>
      </c>
      <c r="F14" s="89">
        <v>1.4443</v>
      </c>
      <c r="G14" s="33" t="s">
        <v>75</v>
      </c>
      <c r="H14" s="89">
        <v>1.4443</v>
      </c>
      <c r="I14" s="11" t="s">
        <v>1347</v>
      </c>
      <c r="J14" s="91">
        <v>43160</v>
      </c>
      <c r="K14" s="91">
        <v>43435</v>
      </c>
      <c r="L14" s="11" t="s">
        <v>675</v>
      </c>
      <c r="M14" s="11" t="s">
        <v>675</v>
      </c>
    </row>
    <row r="15" s="87" customFormat="1" ht="32.4" spans="1:13">
      <c r="A15" s="88">
        <v>10</v>
      </c>
      <c r="B15" s="11" t="s">
        <v>1356</v>
      </c>
      <c r="C15" s="11" t="s">
        <v>1357</v>
      </c>
      <c r="D15" s="11" t="s">
        <v>1358</v>
      </c>
      <c r="E15" s="90">
        <v>11.5</v>
      </c>
      <c r="F15" s="89">
        <v>5.6925</v>
      </c>
      <c r="G15" s="33" t="s">
        <v>75</v>
      </c>
      <c r="H15" s="89">
        <v>5.6925</v>
      </c>
      <c r="I15" s="11" t="s">
        <v>1359</v>
      </c>
      <c r="J15" s="91">
        <v>43160</v>
      </c>
      <c r="K15" s="91">
        <v>43435</v>
      </c>
      <c r="L15" s="11" t="s">
        <v>675</v>
      </c>
      <c r="M15" s="11" t="s">
        <v>675</v>
      </c>
    </row>
    <row r="16" s="87" customFormat="1" ht="32.4" spans="1:13">
      <c r="A16" s="88">
        <v>11</v>
      </c>
      <c r="B16" s="11" t="s">
        <v>1356</v>
      </c>
      <c r="C16" s="11" t="s">
        <v>1360</v>
      </c>
      <c r="D16" s="11" t="s">
        <v>1358</v>
      </c>
      <c r="E16" s="90">
        <v>11.5</v>
      </c>
      <c r="F16" s="89">
        <v>4.61725</v>
      </c>
      <c r="G16" s="33" t="s">
        <v>75</v>
      </c>
      <c r="H16" s="89">
        <v>4.61725</v>
      </c>
      <c r="I16" s="11" t="s">
        <v>1361</v>
      </c>
      <c r="J16" s="91">
        <v>43160</v>
      </c>
      <c r="K16" s="91">
        <v>43435</v>
      </c>
      <c r="L16" s="11" t="s">
        <v>675</v>
      </c>
      <c r="M16" s="11" t="s">
        <v>675</v>
      </c>
    </row>
    <row r="17" s="87" customFormat="1" ht="32.4" spans="1:13">
      <c r="A17" s="88">
        <v>12</v>
      </c>
      <c r="B17" s="11" t="s">
        <v>1362</v>
      </c>
      <c r="C17" s="12" t="s">
        <v>63</v>
      </c>
      <c r="D17" s="11" t="s">
        <v>1363</v>
      </c>
      <c r="E17" s="90">
        <v>8.5</v>
      </c>
      <c r="F17" s="89">
        <v>2.75825</v>
      </c>
      <c r="G17" s="33" t="s">
        <v>75</v>
      </c>
      <c r="H17" s="89">
        <v>2.75825</v>
      </c>
      <c r="I17" s="11" t="s">
        <v>1364</v>
      </c>
      <c r="J17" s="91">
        <v>43160</v>
      </c>
      <c r="K17" s="91">
        <v>43435</v>
      </c>
      <c r="L17" s="11" t="s">
        <v>675</v>
      </c>
      <c r="M17" s="11" t="s">
        <v>675</v>
      </c>
    </row>
    <row r="18" s="87" customFormat="1" ht="32.4" spans="1:13">
      <c r="A18" s="88">
        <v>13</v>
      </c>
      <c r="B18" s="11" t="s">
        <v>1365</v>
      </c>
      <c r="C18" s="11" t="s">
        <v>1366</v>
      </c>
      <c r="D18" s="11" t="s">
        <v>1346</v>
      </c>
      <c r="E18" s="90">
        <v>11.5</v>
      </c>
      <c r="F18" s="89">
        <v>10.505825</v>
      </c>
      <c r="G18" s="33" t="s">
        <v>75</v>
      </c>
      <c r="H18" s="89">
        <v>10.505825</v>
      </c>
      <c r="I18" s="11" t="s">
        <v>1367</v>
      </c>
      <c r="J18" s="91">
        <v>43160</v>
      </c>
      <c r="K18" s="91">
        <v>43435</v>
      </c>
      <c r="L18" s="11" t="s">
        <v>675</v>
      </c>
      <c r="M18" s="11" t="s">
        <v>675</v>
      </c>
    </row>
    <row r="19" s="87" customFormat="1" ht="32.4" spans="1:13">
      <c r="A19" s="88">
        <v>14</v>
      </c>
      <c r="B19" s="11" t="s">
        <v>1368</v>
      </c>
      <c r="C19" s="11" t="s">
        <v>1369</v>
      </c>
      <c r="D19" s="11" t="s">
        <v>1370</v>
      </c>
      <c r="E19" s="90">
        <v>11.5</v>
      </c>
      <c r="F19" s="89">
        <v>7.3876</v>
      </c>
      <c r="G19" s="33" t="s">
        <v>75</v>
      </c>
      <c r="H19" s="89">
        <v>7.3876</v>
      </c>
      <c r="I19" s="11" t="s">
        <v>1371</v>
      </c>
      <c r="J19" s="91">
        <v>43160</v>
      </c>
      <c r="K19" s="91">
        <v>43435</v>
      </c>
      <c r="L19" s="11" t="s">
        <v>675</v>
      </c>
      <c r="M19" s="11" t="s">
        <v>675</v>
      </c>
    </row>
    <row r="20" s="87" customFormat="1" ht="32.4" spans="1:13">
      <c r="A20" s="88">
        <v>15</v>
      </c>
      <c r="B20" s="11" t="s">
        <v>1372</v>
      </c>
      <c r="C20" s="11" t="s">
        <v>1373</v>
      </c>
      <c r="D20" s="11" t="s">
        <v>1370</v>
      </c>
      <c r="E20" s="90">
        <v>11.5025125628141</v>
      </c>
      <c r="F20" s="89">
        <v>5.0358</v>
      </c>
      <c r="G20" s="33" t="s">
        <v>75</v>
      </c>
      <c r="H20" s="89">
        <v>5.0358</v>
      </c>
      <c r="I20" s="11" t="s">
        <v>1364</v>
      </c>
      <c r="J20" s="91">
        <v>43160</v>
      </c>
      <c r="K20" s="91">
        <v>43435</v>
      </c>
      <c r="L20" s="11" t="s">
        <v>675</v>
      </c>
      <c r="M20" s="11" t="s">
        <v>675</v>
      </c>
    </row>
    <row r="21" s="87" customFormat="1" ht="32.4" spans="1:13">
      <c r="A21" s="88">
        <v>16</v>
      </c>
      <c r="B21" s="11" t="s">
        <v>1374</v>
      </c>
      <c r="C21" s="11" t="s">
        <v>1375</v>
      </c>
      <c r="D21" s="11" t="s">
        <v>1376</v>
      </c>
      <c r="E21" s="90">
        <v>14.3884120171674</v>
      </c>
      <c r="F21" s="89">
        <v>7.3755</v>
      </c>
      <c r="G21" s="33" t="s">
        <v>75</v>
      </c>
      <c r="H21" s="89">
        <v>7.3755</v>
      </c>
      <c r="I21" s="11" t="s">
        <v>1377</v>
      </c>
      <c r="J21" s="91">
        <v>43160</v>
      </c>
      <c r="K21" s="91">
        <v>43435</v>
      </c>
      <c r="L21" s="11" t="s">
        <v>675</v>
      </c>
      <c r="M21" s="11" t="s">
        <v>675</v>
      </c>
    </row>
    <row r="22" s="87" customFormat="1" ht="32.4" spans="1:13">
      <c r="A22" s="88">
        <v>17</v>
      </c>
      <c r="B22" s="11" t="s">
        <v>1378</v>
      </c>
      <c r="C22" s="11" t="s">
        <v>1379</v>
      </c>
      <c r="D22" s="11" t="s">
        <v>1380</v>
      </c>
      <c r="E22" s="90">
        <v>11.5</v>
      </c>
      <c r="F22" s="89">
        <v>6.7045</v>
      </c>
      <c r="G22" s="33" t="s">
        <v>75</v>
      </c>
      <c r="H22" s="89">
        <v>6.7045</v>
      </c>
      <c r="I22" s="11" t="s">
        <v>1364</v>
      </c>
      <c r="J22" s="91">
        <v>43160</v>
      </c>
      <c r="K22" s="91">
        <v>43435</v>
      </c>
      <c r="L22" s="11" t="s">
        <v>675</v>
      </c>
      <c r="M22" s="11" t="s">
        <v>675</v>
      </c>
    </row>
    <row r="23" s="87" customFormat="1" ht="32.4" spans="1:13">
      <c r="A23" s="88">
        <v>18</v>
      </c>
      <c r="B23" s="11" t="s">
        <v>1381</v>
      </c>
      <c r="C23" s="11" t="s">
        <v>1382</v>
      </c>
      <c r="D23" s="11" t="s">
        <v>1383</v>
      </c>
      <c r="E23" s="90">
        <v>11.5</v>
      </c>
      <c r="F23" s="89">
        <v>1.018325</v>
      </c>
      <c r="G23" s="33" t="s">
        <v>75</v>
      </c>
      <c r="H23" s="89">
        <v>1.018325</v>
      </c>
      <c r="I23" s="11" t="s">
        <v>1367</v>
      </c>
      <c r="J23" s="91">
        <v>43160</v>
      </c>
      <c r="K23" s="91">
        <v>43435</v>
      </c>
      <c r="L23" s="11" t="s">
        <v>675</v>
      </c>
      <c r="M23" s="11" t="s">
        <v>675</v>
      </c>
    </row>
    <row r="24" s="87" customFormat="1" ht="32.4" spans="1:13">
      <c r="A24" s="88">
        <v>19</v>
      </c>
      <c r="B24" s="11" t="s">
        <v>1384</v>
      </c>
      <c r="C24" s="11" t="s">
        <v>1385</v>
      </c>
      <c r="D24" s="11" t="s">
        <v>1386</v>
      </c>
      <c r="E24" s="90">
        <v>11.5102040816327</v>
      </c>
      <c r="F24" s="89">
        <v>3.102</v>
      </c>
      <c r="G24" s="33" t="s">
        <v>75</v>
      </c>
      <c r="H24" s="89">
        <v>3.102</v>
      </c>
      <c r="I24" s="11" t="s">
        <v>1371</v>
      </c>
      <c r="J24" s="91">
        <v>43160</v>
      </c>
      <c r="K24" s="91">
        <v>43435</v>
      </c>
      <c r="L24" s="11" t="s">
        <v>675</v>
      </c>
      <c r="M24" s="11" t="s">
        <v>675</v>
      </c>
    </row>
    <row r="25" s="87" customFormat="1" ht="32.4" spans="1:13">
      <c r="A25" s="88">
        <v>20</v>
      </c>
      <c r="B25" s="11" t="s">
        <v>1387</v>
      </c>
      <c r="C25" s="11" t="s">
        <v>1388</v>
      </c>
      <c r="D25" s="11" t="s">
        <v>1386</v>
      </c>
      <c r="E25" s="90">
        <v>11.5</v>
      </c>
      <c r="F25" s="89">
        <v>2.688125</v>
      </c>
      <c r="G25" s="33" t="s">
        <v>75</v>
      </c>
      <c r="H25" s="89">
        <v>2.688125</v>
      </c>
      <c r="I25" s="11" t="s">
        <v>1364</v>
      </c>
      <c r="J25" s="91">
        <v>43160</v>
      </c>
      <c r="K25" s="91">
        <v>43435</v>
      </c>
      <c r="L25" s="11" t="s">
        <v>675</v>
      </c>
      <c r="M25" s="11" t="s">
        <v>675</v>
      </c>
    </row>
    <row r="26" s="87" customFormat="1" ht="32.4" spans="1:13">
      <c r="A26" s="88">
        <v>21</v>
      </c>
      <c r="B26" s="11" t="s">
        <v>1389</v>
      </c>
      <c r="C26" s="11" t="s">
        <v>1390</v>
      </c>
      <c r="D26" s="11" t="s">
        <v>1391</v>
      </c>
      <c r="E26" s="90">
        <v>11.5</v>
      </c>
      <c r="F26" s="89">
        <v>6.318675</v>
      </c>
      <c r="G26" s="33" t="s">
        <v>75</v>
      </c>
      <c r="H26" s="89">
        <v>6.318675</v>
      </c>
      <c r="I26" s="11" t="s">
        <v>1353</v>
      </c>
      <c r="J26" s="91">
        <v>43160</v>
      </c>
      <c r="K26" s="91">
        <v>43435</v>
      </c>
      <c r="L26" s="11" t="s">
        <v>675</v>
      </c>
      <c r="M26" s="11" t="s">
        <v>675</v>
      </c>
    </row>
    <row r="27" s="87" customFormat="1" ht="32.4" spans="1:13">
      <c r="A27" s="88">
        <v>22</v>
      </c>
      <c r="B27" s="11" t="s">
        <v>1392</v>
      </c>
      <c r="C27" s="11" t="s">
        <v>1393</v>
      </c>
      <c r="D27" s="11" t="s">
        <v>918</v>
      </c>
      <c r="E27" s="90">
        <v>11.5</v>
      </c>
      <c r="F27" s="89">
        <v>0.759</v>
      </c>
      <c r="G27" s="33" t="s">
        <v>75</v>
      </c>
      <c r="H27" s="89">
        <v>0.759</v>
      </c>
      <c r="I27" s="11" t="s">
        <v>1347</v>
      </c>
      <c r="J27" s="91">
        <v>43160</v>
      </c>
      <c r="K27" s="91">
        <v>43435</v>
      </c>
      <c r="L27" s="11" t="s">
        <v>675</v>
      </c>
      <c r="M27" s="11" t="s">
        <v>675</v>
      </c>
    </row>
    <row r="28" s="87" customFormat="1" ht="32.4" spans="1:13">
      <c r="A28" s="88">
        <v>23</v>
      </c>
      <c r="B28" s="11" t="s">
        <v>1394</v>
      </c>
      <c r="C28" s="11" t="s">
        <v>1395</v>
      </c>
      <c r="D28" s="11" t="s">
        <v>1383</v>
      </c>
      <c r="E28" s="90">
        <v>11.5</v>
      </c>
      <c r="F28" s="89">
        <v>1.815275</v>
      </c>
      <c r="G28" s="33" t="s">
        <v>75</v>
      </c>
      <c r="H28" s="89">
        <v>1.815275</v>
      </c>
      <c r="I28" s="11" t="s">
        <v>1359</v>
      </c>
      <c r="J28" s="91">
        <v>43160</v>
      </c>
      <c r="K28" s="91">
        <v>43435</v>
      </c>
      <c r="L28" s="11" t="s">
        <v>675</v>
      </c>
      <c r="M28" s="11" t="s">
        <v>675</v>
      </c>
    </row>
    <row r="29" s="87" customFormat="1" ht="32.4" spans="1:13">
      <c r="A29" s="88">
        <v>24</v>
      </c>
      <c r="B29" s="11" t="s">
        <v>1394</v>
      </c>
      <c r="C29" s="11" t="s">
        <v>1396</v>
      </c>
      <c r="D29" s="11" t="s">
        <v>1383</v>
      </c>
      <c r="E29" s="90">
        <v>11.5</v>
      </c>
      <c r="F29" s="89">
        <v>0.740025</v>
      </c>
      <c r="G29" s="33" t="s">
        <v>75</v>
      </c>
      <c r="H29" s="89">
        <v>0.740025</v>
      </c>
      <c r="I29" s="11" t="s">
        <v>1397</v>
      </c>
      <c r="J29" s="91">
        <v>43160</v>
      </c>
      <c r="K29" s="91">
        <v>43435</v>
      </c>
      <c r="L29" s="11" t="s">
        <v>675</v>
      </c>
      <c r="M29" s="11" t="s">
        <v>675</v>
      </c>
    </row>
    <row r="30" s="87" customFormat="1" ht="32.4" spans="1:13">
      <c r="A30" s="88">
        <v>25</v>
      </c>
      <c r="B30" s="11" t="s">
        <v>1398</v>
      </c>
      <c r="C30" s="11" t="s">
        <v>1399</v>
      </c>
      <c r="D30" s="11" t="s">
        <v>1400</v>
      </c>
      <c r="E30" s="90">
        <v>11.5</v>
      </c>
      <c r="F30" s="89">
        <v>1.58125</v>
      </c>
      <c r="G30" s="33" t="s">
        <v>75</v>
      </c>
      <c r="H30" s="89">
        <v>1.58125</v>
      </c>
      <c r="I30" s="11" t="s">
        <v>1401</v>
      </c>
      <c r="J30" s="91">
        <v>43160</v>
      </c>
      <c r="K30" s="91">
        <v>43435</v>
      </c>
      <c r="L30" s="11" t="s">
        <v>675</v>
      </c>
      <c r="M30" s="11" t="s">
        <v>675</v>
      </c>
    </row>
    <row r="31" s="87" customFormat="1" ht="32.4" spans="1:13">
      <c r="A31" s="88">
        <v>26</v>
      </c>
      <c r="B31" s="11" t="s">
        <v>1402</v>
      </c>
      <c r="C31" s="11" t="s">
        <v>1403</v>
      </c>
      <c r="D31" s="11" t="s">
        <v>1400</v>
      </c>
      <c r="E31" s="90">
        <v>11.5</v>
      </c>
      <c r="F31" s="89">
        <v>0.9361</v>
      </c>
      <c r="G31" s="33" t="s">
        <v>75</v>
      </c>
      <c r="H31" s="89">
        <v>0.9361</v>
      </c>
      <c r="I31" s="11" t="s">
        <v>1371</v>
      </c>
      <c r="J31" s="91">
        <v>43160</v>
      </c>
      <c r="K31" s="91">
        <v>43435</v>
      </c>
      <c r="L31" s="11" t="s">
        <v>675</v>
      </c>
      <c r="M31" s="11" t="s">
        <v>675</v>
      </c>
    </row>
    <row r="32" s="87" customFormat="1" ht="32.4" spans="1:13">
      <c r="A32" s="88">
        <v>27</v>
      </c>
      <c r="B32" s="11" t="s">
        <v>1398</v>
      </c>
      <c r="C32" s="11" t="s">
        <v>1404</v>
      </c>
      <c r="D32" s="11" t="s">
        <v>1400</v>
      </c>
      <c r="E32" s="90">
        <v>11.5</v>
      </c>
      <c r="F32" s="89">
        <v>1.3915</v>
      </c>
      <c r="G32" s="33" t="s">
        <v>75</v>
      </c>
      <c r="H32" s="89">
        <v>1.3915</v>
      </c>
      <c r="I32" s="11" t="s">
        <v>1364</v>
      </c>
      <c r="J32" s="91">
        <v>43160</v>
      </c>
      <c r="K32" s="91">
        <v>43435</v>
      </c>
      <c r="L32" s="11" t="s">
        <v>675</v>
      </c>
      <c r="M32" s="11" t="s">
        <v>675</v>
      </c>
    </row>
    <row r="33" s="87" customFormat="1" ht="32.4" spans="1:13">
      <c r="A33" s="88">
        <v>28</v>
      </c>
      <c r="B33" s="11" t="s">
        <v>1405</v>
      </c>
      <c r="C33" s="11" t="s">
        <v>1388</v>
      </c>
      <c r="D33" s="11" t="s">
        <v>1400</v>
      </c>
      <c r="E33" s="90">
        <v>11.5</v>
      </c>
      <c r="F33" s="89">
        <v>2.688125</v>
      </c>
      <c r="G33" s="33" t="s">
        <v>75</v>
      </c>
      <c r="H33" s="89">
        <v>2.688125</v>
      </c>
      <c r="I33" s="11" t="s">
        <v>1377</v>
      </c>
      <c r="J33" s="91">
        <v>43160</v>
      </c>
      <c r="K33" s="91">
        <v>43435</v>
      </c>
      <c r="L33" s="11" t="s">
        <v>675</v>
      </c>
      <c r="M33" s="11" t="s">
        <v>675</v>
      </c>
    </row>
    <row r="34" s="87" customFormat="1" ht="32.4" spans="1:13">
      <c r="A34" s="88">
        <v>29</v>
      </c>
      <c r="B34" s="11" t="s">
        <v>1406</v>
      </c>
      <c r="C34" s="11" t="s">
        <v>1407</v>
      </c>
      <c r="D34" s="11" t="s">
        <v>1400</v>
      </c>
      <c r="E34" s="90">
        <v>11.5</v>
      </c>
      <c r="F34" s="89">
        <v>0.6325</v>
      </c>
      <c r="G34" s="33" t="s">
        <v>75</v>
      </c>
      <c r="H34" s="89">
        <v>0.6325</v>
      </c>
      <c r="I34" s="11" t="s">
        <v>1347</v>
      </c>
      <c r="J34" s="91">
        <v>43160</v>
      </c>
      <c r="K34" s="91">
        <v>43435</v>
      </c>
      <c r="L34" s="11" t="s">
        <v>675</v>
      </c>
      <c r="M34" s="11" t="s">
        <v>675</v>
      </c>
    </row>
    <row r="35" s="87" customFormat="1" ht="32.4" spans="1:13">
      <c r="A35" s="88">
        <v>30</v>
      </c>
      <c r="B35" s="11" t="s">
        <v>1408</v>
      </c>
      <c r="C35" s="11" t="s">
        <v>1409</v>
      </c>
      <c r="D35" s="11" t="s">
        <v>1400</v>
      </c>
      <c r="E35" s="90">
        <v>11.5</v>
      </c>
      <c r="F35" s="89">
        <v>1.45475</v>
      </c>
      <c r="G35" s="33" t="s">
        <v>75</v>
      </c>
      <c r="H35" s="89">
        <v>1.45475</v>
      </c>
      <c r="I35" s="11" t="s">
        <v>1364</v>
      </c>
      <c r="J35" s="91">
        <v>43160</v>
      </c>
      <c r="K35" s="91">
        <v>43435</v>
      </c>
      <c r="L35" s="11" t="s">
        <v>675</v>
      </c>
      <c r="M35" s="11" t="s">
        <v>675</v>
      </c>
    </row>
    <row r="36" s="87" customFormat="1" ht="32.4" spans="1:13">
      <c r="A36" s="88">
        <v>31</v>
      </c>
      <c r="B36" s="11" t="s">
        <v>1410</v>
      </c>
      <c r="C36" s="11" t="s">
        <v>1411</v>
      </c>
      <c r="D36" s="11" t="s">
        <v>1400</v>
      </c>
      <c r="E36" s="90">
        <v>11.5</v>
      </c>
      <c r="F36" s="89">
        <v>4.11125</v>
      </c>
      <c r="G36" s="33" t="s">
        <v>75</v>
      </c>
      <c r="H36" s="89">
        <v>4.11125</v>
      </c>
      <c r="I36" s="11" t="s">
        <v>1367</v>
      </c>
      <c r="J36" s="91">
        <v>43160</v>
      </c>
      <c r="K36" s="91">
        <v>43435</v>
      </c>
      <c r="L36" s="11" t="s">
        <v>675</v>
      </c>
      <c r="M36" s="11" t="s">
        <v>675</v>
      </c>
    </row>
    <row r="37" s="87" customFormat="1" ht="32.4" spans="1:13">
      <c r="A37" s="88">
        <v>32</v>
      </c>
      <c r="B37" s="11" t="s">
        <v>1412</v>
      </c>
      <c r="C37" s="11" t="s">
        <v>1339</v>
      </c>
      <c r="D37" s="11" t="s">
        <v>1400</v>
      </c>
      <c r="E37" s="90">
        <v>11.5</v>
      </c>
      <c r="F37" s="89">
        <v>2.53</v>
      </c>
      <c r="G37" s="33" t="s">
        <v>75</v>
      </c>
      <c r="H37" s="89">
        <v>2.53</v>
      </c>
      <c r="I37" s="11" t="s">
        <v>1371</v>
      </c>
      <c r="J37" s="91">
        <v>43160</v>
      </c>
      <c r="K37" s="91">
        <v>43435</v>
      </c>
      <c r="L37" s="11" t="s">
        <v>675</v>
      </c>
      <c r="M37" s="11" t="s">
        <v>675</v>
      </c>
    </row>
    <row r="38" s="87" customFormat="1" ht="32.4" spans="1:13">
      <c r="A38" s="88">
        <v>33</v>
      </c>
      <c r="B38" s="11" t="s">
        <v>1413</v>
      </c>
      <c r="C38" s="11" t="s">
        <v>1414</v>
      </c>
      <c r="D38" s="11" t="s">
        <v>1400</v>
      </c>
      <c r="E38" s="90">
        <v>11.5</v>
      </c>
      <c r="F38" s="89">
        <v>0.94875</v>
      </c>
      <c r="G38" s="33" t="s">
        <v>75</v>
      </c>
      <c r="H38" s="89">
        <v>0.94875</v>
      </c>
      <c r="I38" s="11" t="s">
        <v>1415</v>
      </c>
      <c r="J38" s="91">
        <v>43160</v>
      </c>
      <c r="K38" s="91">
        <v>43435</v>
      </c>
      <c r="L38" s="11" t="s">
        <v>675</v>
      </c>
      <c r="M38" s="11" t="s">
        <v>675</v>
      </c>
    </row>
    <row r="39" s="87" customFormat="1" ht="32.4" spans="1:13">
      <c r="A39" s="88">
        <v>34</v>
      </c>
      <c r="B39" s="11" t="s">
        <v>1416</v>
      </c>
      <c r="C39" s="11" t="s">
        <v>1417</v>
      </c>
      <c r="D39" s="11" t="s">
        <v>1400</v>
      </c>
      <c r="E39" s="90">
        <v>11.5</v>
      </c>
      <c r="F39" s="89">
        <v>1.8975</v>
      </c>
      <c r="G39" s="33" t="s">
        <v>75</v>
      </c>
      <c r="H39" s="89">
        <v>1.8975</v>
      </c>
      <c r="I39" s="11" t="s">
        <v>1343</v>
      </c>
      <c r="J39" s="91">
        <v>43160</v>
      </c>
      <c r="K39" s="91">
        <v>43435</v>
      </c>
      <c r="L39" s="11" t="s">
        <v>675</v>
      </c>
      <c r="M39" s="11" t="s">
        <v>675</v>
      </c>
    </row>
    <row r="40" s="87" customFormat="1" ht="32.4" spans="1:13">
      <c r="A40" s="88">
        <v>35</v>
      </c>
      <c r="B40" s="11" t="s">
        <v>1402</v>
      </c>
      <c r="C40" s="11" t="s">
        <v>1418</v>
      </c>
      <c r="D40" s="11" t="s">
        <v>1400</v>
      </c>
      <c r="E40" s="90">
        <v>11.5</v>
      </c>
      <c r="F40" s="89">
        <v>2.03665</v>
      </c>
      <c r="G40" s="33" t="s">
        <v>75</v>
      </c>
      <c r="H40" s="89">
        <v>2.03665</v>
      </c>
      <c r="I40" s="11" t="s">
        <v>1419</v>
      </c>
      <c r="J40" s="91">
        <v>43160</v>
      </c>
      <c r="K40" s="91">
        <v>43435</v>
      </c>
      <c r="L40" s="11" t="s">
        <v>675</v>
      </c>
      <c r="M40" s="11" t="s">
        <v>675</v>
      </c>
    </row>
    <row r="41" s="87" customFormat="1" ht="32.4" spans="1:13">
      <c r="A41" s="88">
        <v>36</v>
      </c>
      <c r="B41" s="11" t="s">
        <v>1402</v>
      </c>
      <c r="C41" s="11" t="s">
        <v>1420</v>
      </c>
      <c r="D41" s="11" t="s">
        <v>1400</v>
      </c>
      <c r="E41" s="90">
        <v>11.5</v>
      </c>
      <c r="F41" s="89">
        <v>0.3795</v>
      </c>
      <c r="G41" s="33" t="s">
        <v>75</v>
      </c>
      <c r="H41" s="89">
        <v>0.3795</v>
      </c>
      <c r="I41" s="11" t="s">
        <v>1421</v>
      </c>
      <c r="J41" s="91">
        <v>43160</v>
      </c>
      <c r="K41" s="91">
        <v>43435</v>
      </c>
      <c r="L41" s="11" t="s">
        <v>675</v>
      </c>
      <c r="M41" s="11" t="s">
        <v>675</v>
      </c>
    </row>
    <row r="42" s="87" customFormat="1" ht="32.4" spans="1:13">
      <c r="A42" s="88">
        <v>37</v>
      </c>
      <c r="B42" s="11" t="s">
        <v>1422</v>
      </c>
      <c r="C42" s="11" t="s">
        <v>1349</v>
      </c>
      <c r="D42" s="11" t="s">
        <v>1386</v>
      </c>
      <c r="E42" s="90">
        <v>11.5151515151515</v>
      </c>
      <c r="F42" s="89">
        <v>2.09</v>
      </c>
      <c r="G42" s="33" t="s">
        <v>75</v>
      </c>
      <c r="H42" s="89">
        <v>2.09</v>
      </c>
      <c r="I42" s="11" t="s">
        <v>1377</v>
      </c>
      <c r="J42" s="91">
        <v>43160</v>
      </c>
      <c r="K42" s="91">
        <v>43435</v>
      </c>
      <c r="L42" s="11" t="s">
        <v>675</v>
      </c>
      <c r="M42" s="11" t="s">
        <v>675</v>
      </c>
    </row>
    <row r="43" s="87" customFormat="1" ht="32.4" spans="1:13">
      <c r="A43" s="88">
        <v>38</v>
      </c>
      <c r="B43" s="11" t="s">
        <v>1423</v>
      </c>
      <c r="C43" s="11" t="s">
        <v>1424</v>
      </c>
      <c r="D43" s="11" t="s">
        <v>1425</v>
      </c>
      <c r="E43" s="90">
        <v>11.5</v>
      </c>
      <c r="F43" s="89">
        <v>0.765325</v>
      </c>
      <c r="G43" s="33" t="s">
        <v>75</v>
      </c>
      <c r="H43" s="89">
        <v>0.765325</v>
      </c>
      <c r="I43" s="11" t="s">
        <v>1359</v>
      </c>
      <c r="J43" s="91">
        <v>43160</v>
      </c>
      <c r="K43" s="91">
        <v>43435</v>
      </c>
      <c r="L43" s="11" t="s">
        <v>675</v>
      </c>
      <c r="M43" s="11" t="s">
        <v>675</v>
      </c>
    </row>
    <row r="44" s="87" customFormat="1" ht="32.4" spans="1:13">
      <c r="A44" s="88">
        <v>39</v>
      </c>
      <c r="B44" s="11" t="s">
        <v>1426</v>
      </c>
      <c r="C44" s="11" t="s">
        <v>1427</v>
      </c>
      <c r="D44" s="11" t="s">
        <v>1428</v>
      </c>
      <c r="E44" s="90">
        <v>8.5</v>
      </c>
      <c r="F44" s="89">
        <v>3.366</v>
      </c>
      <c r="G44" s="33" t="s">
        <v>75</v>
      </c>
      <c r="H44" s="89">
        <v>3.366</v>
      </c>
      <c r="I44" s="11" t="s">
        <v>1397</v>
      </c>
      <c r="J44" s="91">
        <v>43160</v>
      </c>
      <c r="K44" s="91">
        <v>43435</v>
      </c>
      <c r="L44" s="11" t="s">
        <v>675</v>
      </c>
      <c r="M44" s="11" t="s">
        <v>675</v>
      </c>
    </row>
    <row r="45" s="87" customFormat="1" ht="32.4" spans="1:13">
      <c r="A45" s="88">
        <v>40</v>
      </c>
      <c r="B45" s="11" t="s">
        <v>1429</v>
      </c>
      <c r="C45" s="11" t="s">
        <v>1430</v>
      </c>
      <c r="D45" s="11" t="s">
        <v>1431</v>
      </c>
      <c r="E45" s="90">
        <v>11.5079365079365</v>
      </c>
      <c r="F45" s="89">
        <v>1.99375</v>
      </c>
      <c r="G45" s="33" t="s">
        <v>75</v>
      </c>
      <c r="H45" s="89">
        <v>1.99375</v>
      </c>
      <c r="I45" s="11" t="s">
        <v>1401</v>
      </c>
      <c r="J45" s="91">
        <v>43160</v>
      </c>
      <c r="K45" s="91">
        <v>43435</v>
      </c>
      <c r="L45" s="11" t="s">
        <v>675</v>
      </c>
      <c r="M45" s="11" t="s">
        <v>675</v>
      </c>
    </row>
    <row r="46" s="87" customFormat="1" ht="32.4" spans="1:13">
      <c r="A46" s="88">
        <v>41</v>
      </c>
      <c r="B46" s="11" t="s">
        <v>1432</v>
      </c>
      <c r="C46" s="11" t="s">
        <v>1433</v>
      </c>
      <c r="D46" s="11" t="s">
        <v>1431</v>
      </c>
      <c r="E46" s="90">
        <v>8.5</v>
      </c>
      <c r="F46" s="89">
        <v>1.425875</v>
      </c>
      <c r="G46" s="33" t="s">
        <v>75</v>
      </c>
      <c r="H46" s="89">
        <v>1.425875</v>
      </c>
      <c r="I46" s="11" t="s">
        <v>1371</v>
      </c>
      <c r="J46" s="91">
        <v>43160</v>
      </c>
      <c r="K46" s="91">
        <v>43435</v>
      </c>
      <c r="L46" s="11" t="s">
        <v>675</v>
      </c>
      <c r="M46" s="11" t="s">
        <v>675</v>
      </c>
    </row>
    <row r="47" s="87" customFormat="1" ht="32.4" spans="1:13">
      <c r="A47" s="88">
        <v>42</v>
      </c>
      <c r="B47" s="11" t="s">
        <v>1434</v>
      </c>
      <c r="C47" s="11" t="s">
        <v>1435</v>
      </c>
      <c r="D47" s="11" t="s">
        <v>1431</v>
      </c>
      <c r="E47" s="90">
        <v>11.5</v>
      </c>
      <c r="F47" s="89">
        <v>8.026425</v>
      </c>
      <c r="G47" s="33" t="s">
        <v>75</v>
      </c>
      <c r="H47" s="89">
        <v>8.026425</v>
      </c>
      <c r="I47" s="11" t="s">
        <v>1371</v>
      </c>
      <c r="J47" s="91">
        <v>43160</v>
      </c>
      <c r="K47" s="91">
        <v>43435</v>
      </c>
      <c r="L47" s="11" t="s">
        <v>675</v>
      </c>
      <c r="M47" s="11" t="s">
        <v>675</v>
      </c>
    </row>
    <row r="48" s="87" customFormat="1" ht="32.4" spans="1:13">
      <c r="A48" s="88">
        <v>43</v>
      </c>
      <c r="B48" s="11" t="s">
        <v>1436</v>
      </c>
      <c r="C48" s="11" t="s">
        <v>1437</v>
      </c>
      <c r="D48" s="11" t="s">
        <v>1431</v>
      </c>
      <c r="E48" s="90">
        <v>11.5026300409117</v>
      </c>
      <c r="F48" s="89">
        <v>10.82455</v>
      </c>
      <c r="G48" s="33" t="s">
        <v>75</v>
      </c>
      <c r="H48" s="89">
        <v>10.82455</v>
      </c>
      <c r="I48" s="11" t="s">
        <v>1415</v>
      </c>
      <c r="J48" s="91">
        <v>43160</v>
      </c>
      <c r="K48" s="91">
        <v>43435</v>
      </c>
      <c r="L48" s="11" t="s">
        <v>675</v>
      </c>
      <c r="M48" s="11" t="s">
        <v>675</v>
      </c>
    </row>
    <row r="49" s="87" customFormat="1" ht="32.4" spans="1:13">
      <c r="A49" s="88">
        <v>44</v>
      </c>
      <c r="B49" s="11" t="s">
        <v>1438</v>
      </c>
      <c r="C49" s="11" t="s">
        <v>1439</v>
      </c>
      <c r="D49" s="11" t="s">
        <v>1431</v>
      </c>
      <c r="E49" s="90">
        <v>15.5</v>
      </c>
      <c r="F49" s="89">
        <v>1.14235</v>
      </c>
      <c r="G49" s="33" t="s">
        <v>75</v>
      </c>
      <c r="H49" s="89">
        <v>1.14235</v>
      </c>
      <c r="I49" s="11" t="s">
        <v>1343</v>
      </c>
      <c r="J49" s="91">
        <v>43160</v>
      </c>
      <c r="K49" s="91">
        <v>43435</v>
      </c>
      <c r="L49" s="11" t="s">
        <v>675</v>
      </c>
      <c r="M49" s="11" t="s">
        <v>675</v>
      </c>
    </row>
    <row r="50" s="87" customFormat="1" ht="32.4" spans="1:13">
      <c r="A50" s="88">
        <v>45</v>
      </c>
      <c r="B50" s="11" t="s">
        <v>1440</v>
      </c>
      <c r="C50" s="11" t="s">
        <v>1441</v>
      </c>
      <c r="D50" s="11" t="s">
        <v>1431</v>
      </c>
      <c r="E50" s="90">
        <v>8.5</v>
      </c>
      <c r="F50" s="89">
        <v>2.164525</v>
      </c>
      <c r="G50" s="33" t="s">
        <v>75</v>
      </c>
      <c r="H50" s="89">
        <v>2.164525</v>
      </c>
      <c r="I50" s="11" t="s">
        <v>1419</v>
      </c>
      <c r="J50" s="91">
        <v>43160</v>
      </c>
      <c r="K50" s="91">
        <v>43435</v>
      </c>
      <c r="L50" s="11" t="s">
        <v>675</v>
      </c>
      <c r="M50" s="11" t="s">
        <v>675</v>
      </c>
    </row>
    <row r="51" s="87" customFormat="1" ht="32.4" spans="1:13">
      <c r="A51" s="88">
        <v>46</v>
      </c>
      <c r="B51" s="11" t="s">
        <v>1442</v>
      </c>
      <c r="C51" s="11" t="s">
        <v>1443</v>
      </c>
      <c r="D51" s="11" t="s">
        <v>1444</v>
      </c>
      <c r="E51" s="90">
        <v>11.5090909090909</v>
      </c>
      <c r="F51" s="89">
        <v>3.4815</v>
      </c>
      <c r="G51" s="33" t="s">
        <v>75</v>
      </c>
      <c r="H51" s="89">
        <v>3.4815</v>
      </c>
      <c r="I51" s="11" t="s">
        <v>1421</v>
      </c>
      <c r="J51" s="91">
        <v>43160</v>
      </c>
      <c r="K51" s="91">
        <v>43435</v>
      </c>
      <c r="L51" s="11" t="s">
        <v>675</v>
      </c>
      <c r="M51" s="11" t="s">
        <v>675</v>
      </c>
    </row>
    <row r="52" s="87" customFormat="1" ht="32.4" spans="1:13">
      <c r="A52" s="88">
        <v>47</v>
      </c>
      <c r="B52" s="11" t="s">
        <v>1445</v>
      </c>
      <c r="C52" s="11" t="s">
        <v>1446</v>
      </c>
      <c r="D52" s="11" t="s">
        <v>1447</v>
      </c>
      <c r="E52" s="90">
        <v>11.5</v>
      </c>
      <c r="F52" s="89">
        <v>4.193475</v>
      </c>
      <c r="G52" s="33" t="s">
        <v>75</v>
      </c>
      <c r="H52" s="89">
        <v>4.193475</v>
      </c>
      <c r="I52" s="11" t="s">
        <v>1377</v>
      </c>
      <c r="J52" s="91">
        <v>43160</v>
      </c>
      <c r="K52" s="91">
        <v>43435</v>
      </c>
      <c r="L52" s="11" t="s">
        <v>675</v>
      </c>
      <c r="M52" s="11" t="s">
        <v>675</v>
      </c>
    </row>
    <row r="53" s="87" customFormat="1" ht="32.4" spans="1:13">
      <c r="A53" s="88">
        <v>48</v>
      </c>
      <c r="B53" s="11" t="s">
        <v>1448</v>
      </c>
      <c r="C53" s="11" t="s">
        <v>1449</v>
      </c>
      <c r="D53" s="11" t="s">
        <v>1450</v>
      </c>
      <c r="E53" s="90">
        <v>11.5</v>
      </c>
      <c r="F53" s="89">
        <v>1.296625</v>
      </c>
      <c r="G53" s="33" t="s">
        <v>75</v>
      </c>
      <c r="H53" s="89">
        <v>1.296625</v>
      </c>
      <c r="I53" s="11" t="s">
        <v>1359</v>
      </c>
      <c r="J53" s="91">
        <v>43160</v>
      </c>
      <c r="K53" s="91">
        <v>43435</v>
      </c>
      <c r="L53" s="11" t="s">
        <v>675</v>
      </c>
      <c r="M53" s="11" t="s">
        <v>675</v>
      </c>
    </row>
    <row r="54" s="87" customFormat="1" ht="32.4" spans="1:13">
      <c r="A54" s="88">
        <v>49</v>
      </c>
      <c r="B54" s="11" t="s">
        <v>1451</v>
      </c>
      <c r="C54" s="11" t="s">
        <v>1452</v>
      </c>
      <c r="D54" s="11" t="s">
        <v>1453</v>
      </c>
      <c r="E54" s="90">
        <v>15.5019305019305</v>
      </c>
      <c r="F54" s="89">
        <v>2.20825</v>
      </c>
      <c r="G54" s="33" t="s">
        <v>75</v>
      </c>
      <c r="H54" s="89">
        <v>2.20825</v>
      </c>
      <c r="I54" s="11" t="s">
        <v>1397</v>
      </c>
      <c r="J54" s="91">
        <v>43160</v>
      </c>
      <c r="K54" s="91">
        <v>43435</v>
      </c>
      <c r="L54" s="11" t="s">
        <v>675</v>
      </c>
      <c r="M54" s="11" t="s">
        <v>675</v>
      </c>
    </row>
    <row r="55" s="87" customFormat="1" ht="32.4" spans="1:13">
      <c r="A55" s="88">
        <v>50</v>
      </c>
      <c r="B55" s="11" t="s">
        <v>1454</v>
      </c>
      <c r="C55" s="11" t="s">
        <v>1455</v>
      </c>
      <c r="D55" s="11" t="s">
        <v>853</v>
      </c>
      <c r="E55" s="90">
        <v>15.5142857142857</v>
      </c>
      <c r="F55" s="89">
        <v>2.9865</v>
      </c>
      <c r="G55" s="33" t="s">
        <v>75</v>
      </c>
      <c r="H55" s="89">
        <v>2.9865</v>
      </c>
      <c r="I55" s="11" t="s">
        <v>1401</v>
      </c>
      <c r="J55" s="91">
        <v>43160</v>
      </c>
      <c r="K55" s="91">
        <v>43435</v>
      </c>
      <c r="L55" s="11" t="s">
        <v>675</v>
      </c>
      <c r="M55" s="11" t="s">
        <v>675</v>
      </c>
    </row>
    <row r="56" s="87" customFormat="1" ht="32.4" spans="1:13">
      <c r="A56" s="88">
        <v>51</v>
      </c>
      <c r="B56" s="11" t="s">
        <v>1456</v>
      </c>
      <c r="C56" s="11" t="s">
        <v>1457</v>
      </c>
      <c r="D56" s="11" t="s">
        <v>1458</v>
      </c>
      <c r="E56" s="90">
        <v>11.5</v>
      </c>
      <c r="F56" s="89">
        <v>1.78365</v>
      </c>
      <c r="G56" s="33" t="s">
        <v>75</v>
      </c>
      <c r="H56" s="89">
        <v>1.78365</v>
      </c>
      <c r="I56" s="11" t="s">
        <v>1371</v>
      </c>
      <c r="J56" s="91">
        <v>43160</v>
      </c>
      <c r="K56" s="91">
        <v>43435</v>
      </c>
      <c r="L56" s="11" t="s">
        <v>675</v>
      </c>
      <c r="M56" s="11" t="s">
        <v>675</v>
      </c>
    </row>
    <row r="57" s="87" customFormat="1" ht="32.4" spans="1:13">
      <c r="A57" s="88">
        <v>52</v>
      </c>
      <c r="B57" s="11" t="s">
        <v>1459</v>
      </c>
      <c r="C57" s="11" t="s">
        <v>1460</v>
      </c>
      <c r="D57" s="11" t="s">
        <v>960</v>
      </c>
      <c r="E57" s="90">
        <v>14.6094339622641</v>
      </c>
      <c r="F57" s="89">
        <v>2.129325</v>
      </c>
      <c r="G57" s="33" t="s">
        <v>75</v>
      </c>
      <c r="H57" s="89">
        <v>2.129325</v>
      </c>
      <c r="I57" s="11" t="s">
        <v>1364</v>
      </c>
      <c r="J57" s="91">
        <v>43160</v>
      </c>
      <c r="K57" s="91">
        <v>43435</v>
      </c>
      <c r="L57" s="11" t="s">
        <v>675</v>
      </c>
      <c r="M57" s="11" t="s">
        <v>675</v>
      </c>
    </row>
    <row r="58" s="87" customFormat="1" ht="32.4" spans="1:13">
      <c r="A58" s="88">
        <v>53</v>
      </c>
      <c r="B58" s="11" t="s">
        <v>1461</v>
      </c>
      <c r="C58" s="11" t="s">
        <v>1462</v>
      </c>
      <c r="D58" s="11" t="s">
        <v>1463</v>
      </c>
      <c r="E58" s="90">
        <v>8.50793650793651</v>
      </c>
      <c r="F58" s="89">
        <v>2.948</v>
      </c>
      <c r="G58" s="33" t="s">
        <v>75</v>
      </c>
      <c r="H58" s="89">
        <v>2.948</v>
      </c>
      <c r="I58" s="11" t="s">
        <v>1377</v>
      </c>
      <c r="J58" s="91">
        <v>43160</v>
      </c>
      <c r="K58" s="91">
        <v>43435</v>
      </c>
      <c r="L58" s="11" t="s">
        <v>675</v>
      </c>
      <c r="M58" s="11" t="s">
        <v>675</v>
      </c>
    </row>
    <row r="59" s="87" customFormat="1" ht="32.4" spans="1:13">
      <c r="A59" s="88">
        <v>54</v>
      </c>
      <c r="B59" s="11" t="s">
        <v>1464</v>
      </c>
      <c r="C59" s="11" t="s">
        <v>1404</v>
      </c>
      <c r="D59" s="11" t="s">
        <v>1465</v>
      </c>
      <c r="E59" s="90">
        <v>15.5</v>
      </c>
      <c r="F59" s="89">
        <v>1.8755</v>
      </c>
      <c r="G59" s="33" t="s">
        <v>75</v>
      </c>
      <c r="H59" s="89">
        <v>1.8755</v>
      </c>
      <c r="I59" s="11" t="s">
        <v>1466</v>
      </c>
      <c r="J59" s="91">
        <v>43160</v>
      </c>
      <c r="K59" s="91">
        <v>43435</v>
      </c>
      <c r="L59" s="11" t="s">
        <v>675</v>
      </c>
      <c r="M59" s="11" t="s">
        <v>675</v>
      </c>
    </row>
    <row r="60" s="87" customFormat="1" ht="32.4" spans="1:13">
      <c r="A60" s="88">
        <v>55</v>
      </c>
      <c r="B60" s="11" t="s">
        <v>1467</v>
      </c>
      <c r="C60" s="11" t="s">
        <v>1339</v>
      </c>
      <c r="D60" s="11" t="s">
        <v>1468</v>
      </c>
      <c r="E60" s="90">
        <v>11.5</v>
      </c>
      <c r="F60" s="89">
        <v>2.53</v>
      </c>
      <c r="G60" s="33" t="s">
        <v>75</v>
      </c>
      <c r="H60" s="89">
        <v>2.53</v>
      </c>
      <c r="I60" s="11" t="s">
        <v>1337</v>
      </c>
      <c r="J60" s="91">
        <v>43160</v>
      </c>
      <c r="K60" s="91">
        <v>43435</v>
      </c>
      <c r="L60" s="11" t="s">
        <v>675</v>
      </c>
      <c r="M60" s="11" t="s">
        <v>675</v>
      </c>
    </row>
    <row r="61" s="87" customFormat="1" ht="32.4" spans="1:13">
      <c r="A61" s="88">
        <v>56</v>
      </c>
      <c r="B61" s="11" t="s">
        <v>1469</v>
      </c>
      <c r="C61" s="11" t="s">
        <v>1470</v>
      </c>
      <c r="D61" s="11" t="s">
        <v>1468</v>
      </c>
      <c r="E61" s="90">
        <v>11.5</v>
      </c>
      <c r="F61" s="89">
        <v>1.012</v>
      </c>
      <c r="G61" s="33" t="s">
        <v>75</v>
      </c>
      <c r="H61" s="89">
        <v>1.012</v>
      </c>
      <c r="I61" s="11" t="s">
        <v>1340</v>
      </c>
      <c r="J61" s="91">
        <v>43160</v>
      </c>
      <c r="K61" s="91">
        <v>43435</v>
      </c>
      <c r="L61" s="11" t="s">
        <v>675</v>
      </c>
      <c r="M61" s="11" t="s">
        <v>675</v>
      </c>
    </row>
    <row r="62" s="87" customFormat="1" ht="32.4" spans="1:13">
      <c r="A62" s="88">
        <v>57</v>
      </c>
      <c r="B62" s="11" t="s">
        <v>1471</v>
      </c>
      <c r="C62" s="11" t="s">
        <v>1472</v>
      </c>
      <c r="D62" s="11" t="s">
        <v>1473</v>
      </c>
      <c r="E62" s="90">
        <v>11.5084745762712</v>
      </c>
      <c r="F62" s="89">
        <v>3.7345</v>
      </c>
      <c r="G62" s="33" t="s">
        <v>75</v>
      </c>
      <c r="H62" s="89">
        <v>3.7345</v>
      </c>
      <c r="I62" s="11" t="s">
        <v>1343</v>
      </c>
      <c r="J62" s="91">
        <v>43160</v>
      </c>
      <c r="K62" s="91">
        <v>43435</v>
      </c>
      <c r="L62" s="11" t="s">
        <v>675</v>
      </c>
      <c r="M62" s="11" t="s">
        <v>675</v>
      </c>
    </row>
    <row r="63" s="87" customFormat="1" ht="32.4" spans="1:13">
      <c r="A63" s="88">
        <v>58</v>
      </c>
      <c r="B63" s="11" t="s">
        <v>1474</v>
      </c>
      <c r="C63" s="11" t="s">
        <v>1475</v>
      </c>
      <c r="D63" s="11" t="s">
        <v>1476</v>
      </c>
      <c r="E63" s="90">
        <v>11.5029585798817</v>
      </c>
      <c r="F63" s="89">
        <v>1.0692</v>
      </c>
      <c r="G63" s="33" t="s">
        <v>75</v>
      </c>
      <c r="H63" s="89">
        <v>1.0692</v>
      </c>
      <c r="I63" s="11" t="s">
        <v>1347</v>
      </c>
      <c r="J63" s="91">
        <v>43160</v>
      </c>
      <c r="K63" s="91">
        <v>43435</v>
      </c>
      <c r="L63" s="11" t="s">
        <v>675</v>
      </c>
      <c r="M63" s="11" t="s">
        <v>675</v>
      </c>
    </row>
    <row r="64" s="87" customFormat="1" ht="32.4" spans="1:13">
      <c r="A64" s="88">
        <v>59</v>
      </c>
      <c r="B64" s="11" t="s">
        <v>1477</v>
      </c>
      <c r="C64" s="11" t="s">
        <v>1478</v>
      </c>
      <c r="D64" s="11" t="s">
        <v>1479</v>
      </c>
      <c r="E64" s="90">
        <v>11.5</v>
      </c>
      <c r="F64" s="89">
        <v>4.737425</v>
      </c>
      <c r="G64" s="33" t="s">
        <v>75</v>
      </c>
      <c r="H64" s="89">
        <v>4.737425</v>
      </c>
      <c r="I64" s="11" t="s">
        <v>1350</v>
      </c>
      <c r="J64" s="91">
        <v>43160</v>
      </c>
      <c r="K64" s="91">
        <v>43435</v>
      </c>
      <c r="L64" s="11" t="s">
        <v>675</v>
      </c>
      <c r="M64" s="11" t="s">
        <v>675</v>
      </c>
    </row>
    <row r="65" s="87" customFormat="1" ht="32.4" spans="1:13">
      <c r="A65" s="88">
        <v>60</v>
      </c>
      <c r="B65" s="11" t="s">
        <v>1480</v>
      </c>
      <c r="C65" s="11" t="s">
        <v>1481</v>
      </c>
      <c r="D65" s="11" t="s">
        <v>1479</v>
      </c>
      <c r="E65" s="90">
        <v>8.5</v>
      </c>
      <c r="F65" s="89">
        <v>2.809675</v>
      </c>
      <c r="G65" s="33" t="s">
        <v>75</v>
      </c>
      <c r="H65" s="89">
        <v>2.809675</v>
      </c>
      <c r="I65" s="11" t="s">
        <v>1353</v>
      </c>
      <c r="J65" s="91">
        <v>43160</v>
      </c>
      <c r="K65" s="91">
        <v>43435</v>
      </c>
      <c r="L65" s="11" t="s">
        <v>675</v>
      </c>
      <c r="M65" s="11" t="s">
        <v>675</v>
      </c>
    </row>
    <row r="66" s="87" customFormat="1" ht="32.4" spans="1:13">
      <c r="A66" s="88">
        <v>61</v>
      </c>
      <c r="B66" s="11" t="s">
        <v>1482</v>
      </c>
      <c r="C66" s="11" t="s">
        <v>1483</v>
      </c>
      <c r="D66" s="11" t="s">
        <v>1479</v>
      </c>
      <c r="E66" s="90">
        <v>8.56603773584906</v>
      </c>
      <c r="F66" s="89">
        <v>0.2497</v>
      </c>
      <c r="G66" s="33" t="s">
        <v>75</v>
      </c>
      <c r="H66" s="89">
        <v>0.2497</v>
      </c>
      <c r="I66" s="11" t="s">
        <v>1347</v>
      </c>
      <c r="J66" s="91">
        <v>43160</v>
      </c>
      <c r="K66" s="91">
        <v>43435</v>
      </c>
      <c r="L66" s="11" t="s">
        <v>675</v>
      </c>
      <c r="M66" s="11" t="s">
        <v>675</v>
      </c>
    </row>
    <row r="67" s="87" customFormat="1" ht="32.4" spans="1:13">
      <c r="A67" s="88">
        <v>62</v>
      </c>
      <c r="B67" s="11" t="s">
        <v>1484</v>
      </c>
      <c r="C67" s="11" t="s">
        <v>1485</v>
      </c>
      <c r="D67" s="11" t="s">
        <v>1479</v>
      </c>
      <c r="E67" s="90">
        <v>8.5</v>
      </c>
      <c r="F67" s="89">
        <v>5.240675</v>
      </c>
      <c r="G67" s="33" t="s">
        <v>75</v>
      </c>
      <c r="H67" s="89">
        <v>5.240675</v>
      </c>
      <c r="I67" s="11" t="s">
        <v>1359</v>
      </c>
      <c r="J67" s="91">
        <v>43160</v>
      </c>
      <c r="K67" s="91">
        <v>43435</v>
      </c>
      <c r="L67" s="11" t="s">
        <v>675</v>
      </c>
      <c r="M67" s="11" t="s">
        <v>675</v>
      </c>
    </row>
    <row r="68" s="87" customFormat="1" ht="32.4" spans="1:13">
      <c r="A68" s="88">
        <v>63</v>
      </c>
      <c r="B68" s="11" t="s">
        <v>1484</v>
      </c>
      <c r="C68" s="11" t="s">
        <v>1486</v>
      </c>
      <c r="D68" s="11" t="s">
        <v>1479</v>
      </c>
      <c r="E68" s="90">
        <v>11.5</v>
      </c>
      <c r="F68" s="89">
        <v>2.56795</v>
      </c>
      <c r="G68" s="33" t="s">
        <v>75</v>
      </c>
      <c r="H68" s="89">
        <v>2.56795</v>
      </c>
      <c r="I68" s="11" t="s">
        <v>1361</v>
      </c>
      <c r="J68" s="91">
        <v>43160</v>
      </c>
      <c r="K68" s="91">
        <v>43435</v>
      </c>
      <c r="L68" s="11" t="s">
        <v>675</v>
      </c>
      <c r="M68" s="11" t="s">
        <v>675</v>
      </c>
    </row>
    <row r="69" s="87" customFormat="1" ht="32.4" spans="1:13">
      <c r="A69" s="88">
        <v>64</v>
      </c>
      <c r="B69" s="11" t="s">
        <v>1487</v>
      </c>
      <c r="C69" s="11" t="s">
        <v>1488</v>
      </c>
      <c r="D69" s="11" t="s">
        <v>1489</v>
      </c>
      <c r="E69" s="90">
        <v>11.5</v>
      </c>
      <c r="F69" s="89">
        <v>3.877225</v>
      </c>
      <c r="G69" s="33" t="s">
        <v>75</v>
      </c>
      <c r="H69" s="89">
        <v>3.877225</v>
      </c>
      <c r="I69" s="11" t="s">
        <v>1364</v>
      </c>
      <c r="J69" s="91">
        <v>43160</v>
      </c>
      <c r="K69" s="91">
        <v>43435</v>
      </c>
      <c r="L69" s="11" t="s">
        <v>675</v>
      </c>
      <c r="M69" s="11" t="s">
        <v>675</v>
      </c>
    </row>
    <row r="70" s="87" customFormat="1" ht="32.4" spans="1:13">
      <c r="A70" s="88">
        <v>65</v>
      </c>
      <c r="B70" s="11" t="s">
        <v>1490</v>
      </c>
      <c r="C70" s="11" t="s">
        <v>1491</v>
      </c>
      <c r="D70" s="11" t="s">
        <v>1489</v>
      </c>
      <c r="E70" s="90">
        <v>11.5042016806723</v>
      </c>
      <c r="F70" s="89">
        <v>3.76475</v>
      </c>
      <c r="G70" s="33" t="s">
        <v>75</v>
      </c>
      <c r="H70" s="89">
        <v>3.76475</v>
      </c>
      <c r="I70" s="11" t="s">
        <v>1367</v>
      </c>
      <c r="J70" s="91">
        <v>43160</v>
      </c>
      <c r="K70" s="91">
        <v>43435</v>
      </c>
      <c r="L70" s="11" t="s">
        <v>675</v>
      </c>
      <c r="M70" s="11" t="s">
        <v>675</v>
      </c>
    </row>
    <row r="71" s="87" customFormat="1" ht="32.4" spans="1:13">
      <c r="A71" s="88">
        <v>66</v>
      </c>
      <c r="B71" s="11" t="s">
        <v>1490</v>
      </c>
      <c r="C71" s="11" t="s">
        <v>1492</v>
      </c>
      <c r="D71" s="11" t="s">
        <v>1489</v>
      </c>
      <c r="E71" s="90">
        <v>11.5</v>
      </c>
      <c r="F71" s="89">
        <v>5.45215</v>
      </c>
      <c r="G71" s="33" t="s">
        <v>75</v>
      </c>
      <c r="H71" s="89">
        <v>5.45215</v>
      </c>
      <c r="I71" s="11" t="s">
        <v>1371</v>
      </c>
      <c r="J71" s="91">
        <v>43160</v>
      </c>
      <c r="K71" s="91">
        <v>43435</v>
      </c>
      <c r="L71" s="11" t="s">
        <v>675</v>
      </c>
      <c r="M71" s="11" t="s">
        <v>675</v>
      </c>
    </row>
    <row r="72" s="87" customFormat="1" ht="32.4" spans="1:13">
      <c r="A72" s="88">
        <v>67</v>
      </c>
      <c r="B72" s="11" t="s">
        <v>1493</v>
      </c>
      <c r="C72" s="11" t="s">
        <v>1494</v>
      </c>
      <c r="D72" s="11" t="s">
        <v>1495</v>
      </c>
      <c r="E72" s="90">
        <v>15.5038167938931</v>
      </c>
      <c r="F72" s="89">
        <v>5.58525</v>
      </c>
      <c r="G72" s="33" t="s">
        <v>75</v>
      </c>
      <c r="H72" s="89">
        <v>5.58525</v>
      </c>
      <c r="I72" s="11" t="s">
        <v>1364</v>
      </c>
      <c r="J72" s="91">
        <v>43160</v>
      </c>
      <c r="K72" s="91">
        <v>43435</v>
      </c>
      <c r="L72" s="11" t="s">
        <v>675</v>
      </c>
      <c r="M72" s="11" t="s">
        <v>675</v>
      </c>
    </row>
    <row r="73" s="87" customFormat="1" ht="32.4" spans="1:13">
      <c r="A73" s="88">
        <v>68</v>
      </c>
      <c r="B73" s="11" t="s">
        <v>1496</v>
      </c>
      <c r="C73" s="11" t="s">
        <v>1497</v>
      </c>
      <c r="D73" s="11" t="s">
        <v>1498</v>
      </c>
      <c r="E73" s="90">
        <v>15.5</v>
      </c>
      <c r="F73" s="89">
        <v>2.2165</v>
      </c>
      <c r="G73" s="33" t="s">
        <v>75</v>
      </c>
      <c r="H73" s="89">
        <v>2.2165</v>
      </c>
      <c r="I73" s="11" t="s">
        <v>1377</v>
      </c>
      <c r="J73" s="91">
        <v>43160</v>
      </c>
      <c r="K73" s="91">
        <v>43435</v>
      </c>
      <c r="L73" s="11" t="s">
        <v>675</v>
      </c>
      <c r="M73" s="11" t="s">
        <v>675</v>
      </c>
    </row>
    <row r="74" s="87" customFormat="1" ht="32.4" spans="1:13">
      <c r="A74" s="88">
        <v>69</v>
      </c>
      <c r="B74" s="11" t="s">
        <v>1499</v>
      </c>
      <c r="C74" s="11" t="s">
        <v>1500</v>
      </c>
      <c r="D74" s="11" t="s">
        <v>1261</v>
      </c>
      <c r="E74" s="90">
        <v>11.5</v>
      </c>
      <c r="F74" s="89">
        <v>3.50405</v>
      </c>
      <c r="G74" s="33" t="s">
        <v>75</v>
      </c>
      <c r="H74" s="89">
        <v>3.50405</v>
      </c>
      <c r="I74" s="11" t="s">
        <v>1364</v>
      </c>
      <c r="J74" s="91">
        <v>43160</v>
      </c>
      <c r="K74" s="91">
        <v>43435</v>
      </c>
      <c r="L74" s="11" t="s">
        <v>675</v>
      </c>
      <c r="M74" s="11" t="s">
        <v>675</v>
      </c>
    </row>
    <row r="75" s="87" customFormat="1" ht="32.4" spans="1:13">
      <c r="A75" s="88">
        <v>70</v>
      </c>
      <c r="B75" s="11" t="s">
        <v>1501</v>
      </c>
      <c r="C75" s="11" t="s">
        <v>1502</v>
      </c>
      <c r="D75" s="11" t="s">
        <v>1503</v>
      </c>
      <c r="E75" s="90">
        <v>10.605026929982</v>
      </c>
      <c r="F75" s="89">
        <v>3.24885</v>
      </c>
      <c r="G75" s="33" t="s">
        <v>75</v>
      </c>
      <c r="H75" s="89">
        <v>3.24885</v>
      </c>
      <c r="I75" s="11" t="s">
        <v>1367</v>
      </c>
      <c r="J75" s="91">
        <v>43160</v>
      </c>
      <c r="K75" s="91">
        <v>43435</v>
      </c>
      <c r="L75" s="11" t="s">
        <v>675</v>
      </c>
      <c r="M75" s="11" t="s">
        <v>675</v>
      </c>
    </row>
    <row r="76" s="87" customFormat="1" ht="32.4" spans="1:13">
      <c r="A76" s="88">
        <v>71</v>
      </c>
      <c r="B76" s="11" t="s">
        <v>1504</v>
      </c>
      <c r="C76" s="11" t="s">
        <v>1505</v>
      </c>
      <c r="D76" s="11" t="s">
        <v>1506</v>
      </c>
      <c r="E76" s="90">
        <v>10.5341296928328</v>
      </c>
      <c r="F76" s="89">
        <v>3.39515</v>
      </c>
      <c r="G76" s="33" t="s">
        <v>75</v>
      </c>
      <c r="H76" s="89">
        <v>3.39515</v>
      </c>
      <c r="I76" s="11" t="s">
        <v>1371</v>
      </c>
      <c r="J76" s="91">
        <v>43160</v>
      </c>
      <c r="K76" s="91">
        <v>43435</v>
      </c>
      <c r="L76" s="11" t="s">
        <v>675</v>
      </c>
      <c r="M76" s="11" t="s">
        <v>675</v>
      </c>
    </row>
    <row r="77" s="87" customFormat="1" ht="32.4" spans="1:13">
      <c r="A77" s="88">
        <v>72</v>
      </c>
      <c r="B77" s="11" t="s">
        <v>1507</v>
      </c>
      <c r="C77" s="11" t="s">
        <v>1508</v>
      </c>
      <c r="D77" s="11" t="s">
        <v>1509</v>
      </c>
      <c r="E77" s="90">
        <v>8.5</v>
      </c>
      <c r="F77" s="89">
        <v>1.99155</v>
      </c>
      <c r="G77" s="33" t="s">
        <v>75</v>
      </c>
      <c r="H77" s="89">
        <v>1.99155</v>
      </c>
      <c r="I77" s="11" t="s">
        <v>1364</v>
      </c>
      <c r="J77" s="91">
        <v>43160</v>
      </c>
      <c r="K77" s="91">
        <v>43435</v>
      </c>
      <c r="L77" s="11" t="s">
        <v>675</v>
      </c>
      <c r="M77" s="11" t="s">
        <v>675</v>
      </c>
    </row>
    <row r="78" s="87" customFormat="1" ht="32.4" spans="1:13">
      <c r="A78" s="88">
        <v>73</v>
      </c>
      <c r="B78" s="11" t="s">
        <v>1510</v>
      </c>
      <c r="C78" s="11" t="s">
        <v>1511</v>
      </c>
      <c r="D78" s="11" t="s">
        <v>1512</v>
      </c>
      <c r="E78" s="90">
        <v>8.5</v>
      </c>
      <c r="F78" s="89">
        <v>0.60775</v>
      </c>
      <c r="G78" s="33" t="s">
        <v>75</v>
      </c>
      <c r="H78" s="89">
        <v>0.60775</v>
      </c>
      <c r="I78" s="11" t="s">
        <v>1353</v>
      </c>
      <c r="J78" s="91">
        <v>43160</v>
      </c>
      <c r="K78" s="91">
        <v>43435</v>
      </c>
      <c r="L78" s="11" t="s">
        <v>675</v>
      </c>
      <c r="M78" s="11" t="s">
        <v>675</v>
      </c>
    </row>
    <row r="79" s="87" customFormat="1" ht="32.4" spans="1:13">
      <c r="A79" s="88">
        <v>74</v>
      </c>
      <c r="B79" s="11" t="s">
        <v>1513</v>
      </c>
      <c r="C79" s="11" t="s">
        <v>1488</v>
      </c>
      <c r="D79" s="11" t="s">
        <v>1514</v>
      </c>
      <c r="E79" s="90">
        <v>8.5</v>
      </c>
      <c r="F79" s="89">
        <v>2.865775</v>
      </c>
      <c r="G79" s="33" t="s">
        <v>75</v>
      </c>
      <c r="H79" s="89">
        <v>2.865775</v>
      </c>
      <c r="I79" s="11" t="s">
        <v>1347</v>
      </c>
      <c r="J79" s="91">
        <v>43160</v>
      </c>
      <c r="K79" s="91">
        <v>43435</v>
      </c>
      <c r="L79" s="11" t="s">
        <v>675</v>
      </c>
      <c r="M79" s="11" t="s">
        <v>675</v>
      </c>
    </row>
    <row r="80" s="87" customFormat="1" ht="32.4" spans="1:13">
      <c r="A80" s="88">
        <v>75</v>
      </c>
      <c r="B80" s="11" t="s">
        <v>1515</v>
      </c>
      <c r="C80" s="11" t="s">
        <v>1516</v>
      </c>
      <c r="D80" s="11" t="s">
        <v>1517</v>
      </c>
      <c r="E80" s="90">
        <v>8.5</v>
      </c>
      <c r="F80" s="89">
        <v>1.35575</v>
      </c>
      <c r="G80" s="33" t="s">
        <v>75</v>
      </c>
      <c r="H80" s="89">
        <v>1.35575</v>
      </c>
      <c r="I80" s="11" t="s">
        <v>1359</v>
      </c>
      <c r="J80" s="91">
        <v>43160</v>
      </c>
      <c r="K80" s="91">
        <v>43435</v>
      </c>
      <c r="L80" s="11" t="s">
        <v>675</v>
      </c>
      <c r="M80" s="11" t="s">
        <v>675</v>
      </c>
    </row>
    <row r="81" s="87" customFormat="1" ht="32.4" spans="1:13">
      <c r="A81" s="88">
        <v>76</v>
      </c>
      <c r="B81" s="11" t="s">
        <v>1518</v>
      </c>
      <c r="C81" s="11" t="s">
        <v>1519</v>
      </c>
      <c r="D81" s="11" t="s">
        <v>1517</v>
      </c>
      <c r="E81" s="90">
        <v>8.5</v>
      </c>
      <c r="F81" s="89">
        <v>5.09575</v>
      </c>
      <c r="G81" s="33" t="s">
        <v>75</v>
      </c>
      <c r="H81" s="89">
        <v>5.09575</v>
      </c>
      <c r="I81" s="11" t="s">
        <v>1397</v>
      </c>
      <c r="J81" s="91">
        <v>43160</v>
      </c>
      <c r="K81" s="91">
        <v>43435</v>
      </c>
      <c r="L81" s="11" t="s">
        <v>675</v>
      </c>
      <c r="M81" s="11" t="s">
        <v>675</v>
      </c>
    </row>
    <row r="82" s="87" customFormat="1" ht="32.4" spans="1:13">
      <c r="A82" s="88">
        <v>77</v>
      </c>
      <c r="B82" s="11" t="s">
        <v>1520</v>
      </c>
      <c r="C82" s="11" t="s">
        <v>1521</v>
      </c>
      <c r="D82" s="11" t="s">
        <v>1522</v>
      </c>
      <c r="E82" s="90">
        <v>8.5</v>
      </c>
      <c r="F82" s="89">
        <v>3.0855</v>
      </c>
      <c r="G82" s="33" t="s">
        <v>75</v>
      </c>
      <c r="H82" s="89">
        <v>3.0855</v>
      </c>
      <c r="I82" s="11" t="s">
        <v>1401</v>
      </c>
      <c r="J82" s="91">
        <v>43160</v>
      </c>
      <c r="K82" s="91">
        <v>43435</v>
      </c>
      <c r="L82" s="11" t="s">
        <v>675</v>
      </c>
      <c r="M82" s="11" t="s">
        <v>675</v>
      </c>
    </row>
    <row r="83" s="87" customFormat="1" ht="32.4" spans="1:13">
      <c r="A83" s="88">
        <v>78</v>
      </c>
      <c r="B83" s="11" t="s">
        <v>1523</v>
      </c>
      <c r="C83" s="11" t="s">
        <v>1524</v>
      </c>
      <c r="D83" s="11" t="s">
        <v>1525</v>
      </c>
      <c r="E83" s="90">
        <v>8.51792828685259</v>
      </c>
      <c r="F83" s="89">
        <v>1.1759</v>
      </c>
      <c r="G83" s="33" t="s">
        <v>75</v>
      </c>
      <c r="H83" s="89">
        <v>1.1759</v>
      </c>
      <c r="I83" s="11" t="s">
        <v>1371</v>
      </c>
      <c r="J83" s="91">
        <v>43160</v>
      </c>
      <c r="K83" s="91">
        <v>43435</v>
      </c>
      <c r="L83" s="11" t="s">
        <v>675</v>
      </c>
      <c r="M83" s="11" t="s">
        <v>675</v>
      </c>
    </row>
    <row r="84" s="87" customFormat="1" ht="32.4" spans="1:13">
      <c r="A84" s="88">
        <v>79</v>
      </c>
      <c r="B84" s="11" t="s">
        <v>1526</v>
      </c>
      <c r="C84" s="11" t="s">
        <v>1527</v>
      </c>
      <c r="D84" s="11" t="s">
        <v>1528</v>
      </c>
      <c r="E84" s="90">
        <v>8.5</v>
      </c>
      <c r="F84" s="89">
        <v>0.14025</v>
      </c>
      <c r="G84" s="33" t="s">
        <v>75</v>
      </c>
      <c r="H84" s="89">
        <v>0.14025</v>
      </c>
      <c r="I84" s="11" t="s">
        <v>1364</v>
      </c>
      <c r="J84" s="91">
        <v>43160</v>
      </c>
      <c r="K84" s="91">
        <v>43435</v>
      </c>
      <c r="L84" s="11" t="s">
        <v>675</v>
      </c>
      <c r="M84" s="11" t="s">
        <v>675</v>
      </c>
    </row>
    <row r="85" s="87" customFormat="1" ht="32.4" spans="1:13">
      <c r="A85" s="88">
        <v>80</v>
      </c>
      <c r="B85" s="11" t="s">
        <v>1529</v>
      </c>
      <c r="C85" s="11" t="s">
        <v>1339</v>
      </c>
      <c r="D85" s="11" t="s">
        <v>1528</v>
      </c>
      <c r="E85" s="90">
        <v>8.5</v>
      </c>
      <c r="F85" s="89">
        <v>1.87</v>
      </c>
      <c r="G85" s="33" t="s">
        <v>75</v>
      </c>
      <c r="H85" s="89">
        <v>1.87</v>
      </c>
      <c r="I85" s="11" t="s">
        <v>1377</v>
      </c>
      <c r="J85" s="91">
        <v>43160</v>
      </c>
      <c r="K85" s="91">
        <v>43435</v>
      </c>
      <c r="L85" s="11" t="s">
        <v>675</v>
      </c>
      <c r="M85" s="11" t="s">
        <v>675</v>
      </c>
    </row>
    <row r="86" s="87" customFormat="1" ht="32.4" spans="1:13">
      <c r="A86" s="88">
        <v>81</v>
      </c>
      <c r="B86" s="11" t="s">
        <v>1530</v>
      </c>
      <c r="C86" s="11" t="s">
        <v>1531</v>
      </c>
      <c r="D86" s="11" t="s">
        <v>1532</v>
      </c>
      <c r="E86" s="90">
        <v>8.5</v>
      </c>
      <c r="F86" s="89">
        <v>0.9163</v>
      </c>
      <c r="G86" s="33" t="s">
        <v>75</v>
      </c>
      <c r="H86" s="89">
        <v>0.9163</v>
      </c>
      <c r="I86" s="11" t="s">
        <v>1347</v>
      </c>
      <c r="J86" s="91">
        <v>43160</v>
      </c>
      <c r="K86" s="91">
        <v>43435</v>
      </c>
      <c r="L86" s="11" t="s">
        <v>675</v>
      </c>
      <c r="M86" s="11" t="s">
        <v>675</v>
      </c>
    </row>
    <row r="87" s="87" customFormat="1" ht="32.4" spans="1:13">
      <c r="A87" s="88">
        <v>82</v>
      </c>
      <c r="B87" s="11" t="s">
        <v>1533</v>
      </c>
      <c r="C87" s="11" t="s">
        <v>1534</v>
      </c>
      <c r="D87" s="11" t="s">
        <v>1535</v>
      </c>
      <c r="E87" s="90">
        <v>8.5</v>
      </c>
      <c r="F87" s="89">
        <v>1.799875</v>
      </c>
      <c r="G87" s="33" t="s">
        <v>75</v>
      </c>
      <c r="H87" s="89">
        <v>1.799875</v>
      </c>
      <c r="I87" s="11" t="s">
        <v>1364</v>
      </c>
      <c r="J87" s="91">
        <v>43160</v>
      </c>
      <c r="K87" s="91">
        <v>43435</v>
      </c>
      <c r="L87" s="11" t="s">
        <v>675</v>
      </c>
      <c r="M87" s="11" t="s">
        <v>675</v>
      </c>
    </row>
    <row r="88" s="87" customFormat="1" ht="32.4" spans="1:13">
      <c r="A88" s="88">
        <v>83</v>
      </c>
      <c r="B88" s="11" t="s">
        <v>1536</v>
      </c>
      <c r="C88" s="11" t="s">
        <v>1537</v>
      </c>
      <c r="D88" s="11" t="s">
        <v>1538</v>
      </c>
      <c r="E88" s="90">
        <v>8.5</v>
      </c>
      <c r="F88" s="89">
        <v>2.27205</v>
      </c>
      <c r="G88" s="33" t="s">
        <v>75</v>
      </c>
      <c r="H88" s="89">
        <v>2.27205</v>
      </c>
      <c r="I88" s="11" t="s">
        <v>1367</v>
      </c>
      <c r="J88" s="91">
        <v>43160</v>
      </c>
      <c r="K88" s="91">
        <v>43435</v>
      </c>
      <c r="L88" s="11" t="s">
        <v>675</v>
      </c>
      <c r="M88" s="11" t="s">
        <v>675</v>
      </c>
    </row>
    <row r="89" s="87" customFormat="1" ht="32.4" spans="1:13">
      <c r="A89" s="88">
        <v>84</v>
      </c>
      <c r="B89" s="11" t="s">
        <v>1539</v>
      </c>
      <c r="C89" s="11" t="s">
        <v>1540</v>
      </c>
      <c r="D89" s="11" t="s">
        <v>1541</v>
      </c>
      <c r="E89" s="90">
        <v>8.5</v>
      </c>
      <c r="F89" s="89">
        <v>1.659625</v>
      </c>
      <c r="G89" s="33" t="s">
        <v>75</v>
      </c>
      <c r="H89" s="89">
        <v>1.659625</v>
      </c>
      <c r="I89" s="11" t="s">
        <v>1371</v>
      </c>
      <c r="J89" s="91">
        <v>43160</v>
      </c>
      <c r="K89" s="91">
        <v>43435</v>
      </c>
      <c r="L89" s="11" t="s">
        <v>675</v>
      </c>
      <c r="M89" s="11" t="s">
        <v>675</v>
      </c>
    </row>
    <row r="90" s="87" customFormat="1" ht="32.4" spans="1:13">
      <c r="A90" s="88">
        <v>85</v>
      </c>
      <c r="B90" s="11" t="s">
        <v>1542</v>
      </c>
      <c r="C90" s="11" t="s">
        <v>1543</v>
      </c>
      <c r="D90" s="11" t="s">
        <v>1541</v>
      </c>
      <c r="E90" s="90">
        <v>8.5</v>
      </c>
      <c r="F90" s="89">
        <v>1.15005</v>
      </c>
      <c r="G90" s="33" t="s">
        <v>75</v>
      </c>
      <c r="H90" s="89">
        <v>1.15005</v>
      </c>
      <c r="I90" s="11" t="s">
        <v>1364</v>
      </c>
      <c r="J90" s="91">
        <v>43160</v>
      </c>
      <c r="K90" s="91">
        <v>43435</v>
      </c>
      <c r="L90" s="11" t="s">
        <v>675</v>
      </c>
      <c r="M90" s="11" t="s">
        <v>675</v>
      </c>
    </row>
    <row r="91" s="87" customFormat="1" ht="32.4" spans="1:13">
      <c r="A91" s="88">
        <v>86</v>
      </c>
      <c r="B91" s="11" t="s">
        <v>1544</v>
      </c>
      <c r="C91" s="11" t="s">
        <v>1545</v>
      </c>
      <c r="D91" s="11" t="s">
        <v>1546</v>
      </c>
      <c r="E91" s="90">
        <v>8.5</v>
      </c>
      <c r="F91" s="89">
        <v>1.84195</v>
      </c>
      <c r="G91" s="33" t="s">
        <v>75</v>
      </c>
      <c r="H91" s="89">
        <v>1.84195</v>
      </c>
      <c r="I91" s="11" t="s">
        <v>1377</v>
      </c>
      <c r="J91" s="91">
        <v>43160</v>
      </c>
      <c r="K91" s="91">
        <v>43435</v>
      </c>
      <c r="L91" s="11" t="s">
        <v>675</v>
      </c>
      <c r="M91" s="11" t="s">
        <v>675</v>
      </c>
    </row>
    <row r="92" s="87" customFormat="1" ht="32.4" spans="1:13">
      <c r="A92" s="88">
        <v>87</v>
      </c>
      <c r="B92" s="11" t="s">
        <v>1547</v>
      </c>
      <c r="C92" s="11" t="s">
        <v>1548</v>
      </c>
      <c r="D92" s="11" t="s">
        <v>1549</v>
      </c>
      <c r="E92" s="90">
        <v>8.5</v>
      </c>
      <c r="F92" s="89">
        <v>0.187</v>
      </c>
      <c r="G92" s="33" t="s">
        <v>75</v>
      </c>
      <c r="H92" s="89">
        <v>0.187</v>
      </c>
      <c r="I92" s="11" t="s">
        <v>1347</v>
      </c>
      <c r="J92" s="91">
        <v>43160</v>
      </c>
      <c r="K92" s="91">
        <v>43435</v>
      </c>
      <c r="L92" s="11" t="s">
        <v>675</v>
      </c>
      <c r="M92" s="11" t="s">
        <v>675</v>
      </c>
    </row>
    <row r="93" s="87" customFormat="1" ht="32.4" spans="1:13">
      <c r="A93" s="88">
        <v>88</v>
      </c>
      <c r="B93" s="11" t="s">
        <v>1550</v>
      </c>
      <c r="C93" s="11" t="s">
        <v>1551</v>
      </c>
      <c r="D93" s="11" t="s">
        <v>1552</v>
      </c>
      <c r="E93" s="90">
        <v>8.5</v>
      </c>
      <c r="F93" s="89">
        <v>1.43055</v>
      </c>
      <c r="G93" s="33" t="s">
        <v>75</v>
      </c>
      <c r="H93" s="89">
        <v>1.43055</v>
      </c>
      <c r="I93" s="11" t="s">
        <v>1364</v>
      </c>
      <c r="J93" s="91">
        <v>43160</v>
      </c>
      <c r="K93" s="91">
        <v>43435</v>
      </c>
      <c r="L93" s="11" t="s">
        <v>675</v>
      </c>
      <c r="M93" s="11" t="s">
        <v>675</v>
      </c>
    </row>
    <row r="94" s="87" customFormat="1" ht="32.4" spans="1:13">
      <c r="A94" s="88">
        <v>89</v>
      </c>
      <c r="B94" s="11" t="s">
        <v>1553</v>
      </c>
      <c r="C94" s="11" t="s">
        <v>1554</v>
      </c>
      <c r="D94" s="11" t="s">
        <v>832</v>
      </c>
      <c r="E94" s="90">
        <v>8.5</v>
      </c>
      <c r="F94" s="89">
        <v>0.90695</v>
      </c>
      <c r="G94" s="33" t="s">
        <v>75</v>
      </c>
      <c r="H94" s="89">
        <v>0.90695</v>
      </c>
      <c r="I94" s="11" t="s">
        <v>1367</v>
      </c>
      <c r="J94" s="91">
        <v>43160</v>
      </c>
      <c r="K94" s="91">
        <v>43435</v>
      </c>
      <c r="L94" s="11" t="s">
        <v>675</v>
      </c>
      <c r="M94" s="11" t="s">
        <v>675</v>
      </c>
    </row>
    <row r="95" s="87" customFormat="1" ht="32.4" spans="1:13">
      <c r="A95" s="88">
        <v>90</v>
      </c>
      <c r="B95" s="11" t="s">
        <v>1507</v>
      </c>
      <c r="C95" s="11" t="s">
        <v>1455</v>
      </c>
      <c r="D95" s="11" t="s">
        <v>1509</v>
      </c>
      <c r="E95" s="90">
        <v>11.5</v>
      </c>
      <c r="F95" s="89">
        <v>2.21375</v>
      </c>
      <c r="G95" s="33" t="s">
        <v>75</v>
      </c>
      <c r="H95" s="89">
        <v>2.21375</v>
      </c>
      <c r="I95" s="11" t="s">
        <v>1371</v>
      </c>
      <c r="J95" s="91">
        <v>43160</v>
      </c>
      <c r="K95" s="91">
        <v>43435</v>
      </c>
      <c r="L95" s="11" t="s">
        <v>675</v>
      </c>
      <c r="M95" s="11" t="s">
        <v>675</v>
      </c>
    </row>
    <row r="96" s="87" customFormat="1" ht="32.4" spans="1:13">
      <c r="A96" s="88">
        <v>91</v>
      </c>
      <c r="B96" s="11" t="s">
        <v>1555</v>
      </c>
      <c r="C96" s="11" t="s">
        <v>1556</v>
      </c>
      <c r="D96" s="11" t="s">
        <v>1509</v>
      </c>
      <c r="E96" s="90">
        <v>11.5</v>
      </c>
      <c r="F96" s="89">
        <v>2.783</v>
      </c>
      <c r="G96" s="33" t="s">
        <v>75</v>
      </c>
      <c r="H96" s="89">
        <v>2.783</v>
      </c>
      <c r="I96" s="11" t="s">
        <v>1415</v>
      </c>
      <c r="J96" s="91">
        <v>43160</v>
      </c>
      <c r="K96" s="91">
        <v>43435</v>
      </c>
      <c r="L96" s="11" t="s">
        <v>675</v>
      </c>
      <c r="M96" s="11" t="s">
        <v>675</v>
      </c>
    </row>
    <row r="97" s="87" customFormat="1" ht="32.4" spans="1:13">
      <c r="A97" s="88">
        <v>92</v>
      </c>
      <c r="B97" s="11" t="s">
        <v>1513</v>
      </c>
      <c r="C97" s="11" t="s">
        <v>1557</v>
      </c>
      <c r="D97" s="11" t="s">
        <v>1514</v>
      </c>
      <c r="E97" s="90">
        <v>11.5</v>
      </c>
      <c r="F97" s="89">
        <v>3.795</v>
      </c>
      <c r="G97" s="33" t="s">
        <v>75</v>
      </c>
      <c r="H97" s="89">
        <v>3.795</v>
      </c>
      <c r="I97" s="11" t="s">
        <v>1343</v>
      </c>
      <c r="J97" s="91">
        <v>43160</v>
      </c>
      <c r="K97" s="91">
        <v>43435</v>
      </c>
      <c r="L97" s="11" t="s">
        <v>675</v>
      </c>
      <c r="M97" s="11" t="s">
        <v>675</v>
      </c>
    </row>
    <row r="98" s="87" customFormat="1" ht="32.4" spans="1:13">
      <c r="A98" s="88">
        <v>93</v>
      </c>
      <c r="B98" s="11" t="s">
        <v>1558</v>
      </c>
      <c r="C98" s="11" t="s">
        <v>1559</v>
      </c>
      <c r="D98" s="11" t="s">
        <v>1517</v>
      </c>
      <c r="E98" s="90">
        <v>11.5</v>
      </c>
      <c r="F98" s="89">
        <v>1.144825</v>
      </c>
      <c r="G98" s="33" t="s">
        <v>75</v>
      </c>
      <c r="H98" s="89">
        <v>1.144825</v>
      </c>
      <c r="I98" s="11" t="s">
        <v>1419</v>
      </c>
      <c r="J98" s="91">
        <v>43160</v>
      </c>
      <c r="K98" s="91">
        <v>43435</v>
      </c>
      <c r="L98" s="11" t="s">
        <v>675</v>
      </c>
      <c r="M98" s="11" t="s">
        <v>675</v>
      </c>
    </row>
    <row r="99" s="87" customFormat="1" ht="32.4" spans="1:13">
      <c r="A99" s="88">
        <v>94</v>
      </c>
      <c r="B99" s="11" t="s">
        <v>1560</v>
      </c>
      <c r="C99" s="11" t="s">
        <v>1561</v>
      </c>
      <c r="D99" s="11" t="s">
        <v>1562</v>
      </c>
      <c r="E99" s="90">
        <v>11.5</v>
      </c>
      <c r="F99" s="89">
        <v>1.486375</v>
      </c>
      <c r="G99" s="33" t="s">
        <v>75</v>
      </c>
      <c r="H99" s="89">
        <v>1.486375</v>
      </c>
      <c r="I99" s="11" t="s">
        <v>1421</v>
      </c>
      <c r="J99" s="91">
        <v>43160</v>
      </c>
      <c r="K99" s="91">
        <v>43435</v>
      </c>
      <c r="L99" s="11" t="s">
        <v>675</v>
      </c>
      <c r="M99" s="11" t="s">
        <v>675</v>
      </c>
    </row>
    <row r="100" s="87" customFormat="1" ht="32.4" spans="1:13">
      <c r="A100" s="88">
        <v>95</v>
      </c>
      <c r="B100" s="11" t="s">
        <v>1563</v>
      </c>
      <c r="C100" s="11" t="s">
        <v>1455</v>
      </c>
      <c r="D100" s="11" t="s">
        <v>1562</v>
      </c>
      <c r="E100" s="90">
        <v>11.5</v>
      </c>
      <c r="F100" s="89">
        <v>2.21375</v>
      </c>
      <c r="G100" s="33" t="s">
        <v>75</v>
      </c>
      <c r="H100" s="89">
        <v>2.21375</v>
      </c>
      <c r="I100" s="11" t="s">
        <v>1377</v>
      </c>
      <c r="J100" s="91">
        <v>43160</v>
      </c>
      <c r="K100" s="91">
        <v>43435</v>
      </c>
      <c r="L100" s="11" t="s">
        <v>675</v>
      </c>
      <c r="M100" s="11" t="s">
        <v>675</v>
      </c>
    </row>
    <row r="101" s="87" customFormat="1" ht="32.4" spans="1:13">
      <c r="A101" s="88">
        <v>96</v>
      </c>
      <c r="B101" s="11" t="s">
        <v>1564</v>
      </c>
      <c r="C101" s="11" t="s">
        <v>1339</v>
      </c>
      <c r="D101" s="11" t="s">
        <v>1528</v>
      </c>
      <c r="E101" s="90">
        <v>11.5</v>
      </c>
      <c r="F101" s="89">
        <v>2.53</v>
      </c>
      <c r="G101" s="33" t="s">
        <v>75</v>
      </c>
      <c r="H101" s="89">
        <v>2.53</v>
      </c>
      <c r="I101" s="11" t="s">
        <v>1359</v>
      </c>
      <c r="J101" s="91">
        <v>43160</v>
      </c>
      <c r="K101" s="91">
        <v>43435</v>
      </c>
      <c r="L101" s="11" t="s">
        <v>675</v>
      </c>
      <c r="M101" s="11" t="s">
        <v>675</v>
      </c>
    </row>
    <row r="102" s="87" customFormat="1" ht="32.4" spans="1:13">
      <c r="A102" s="88">
        <v>97</v>
      </c>
      <c r="B102" s="11" t="s">
        <v>1565</v>
      </c>
      <c r="C102" s="11" t="s">
        <v>1516</v>
      </c>
      <c r="D102" s="11" t="s">
        <v>1528</v>
      </c>
      <c r="E102" s="90">
        <v>11.5</v>
      </c>
      <c r="F102" s="89">
        <v>1.83425</v>
      </c>
      <c r="G102" s="33" t="s">
        <v>75</v>
      </c>
      <c r="H102" s="89">
        <v>1.83425</v>
      </c>
      <c r="I102" s="11" t="s">
        <v>1397</v>
      </c>
      <c r="J102" s="91">
        <v>43160</v>
      </c>
      <c r="K102" s="91">
        <v>43435</v>
      </c>
      <c r="L102" s="11" t="s">
        <v>675</v>
      </c>
      <c r="M102" s="11" t="s">
        <v>675</v>
      </c>
    </row>
    <row r="103" s="87" customFormat="1" ht="32.4" spans="1:13">
      <c r="A103" s="88">
        <v>98</v>
      </c>
      <c r="B103" s="11" t="s">
        <v>1564</v>
      </c>
      <c r="C103" s="11" t="s">
        <v>1566</v>
      </c>
      <c r="D103" s="11" t="s">
        <v>1528</v>
      </c>
      <c r="E103" s="90">
        <v>12.4541984732824</v>
      </c>
      <c r="F103" s="89">
        <v>7.1786</v>
      </c>
      <c r="G103" s="33" t="s">
        <v>75</v>
      </c>
      <c r="H103" s="89">
        <v>7.1786</v>
      </c>
      <c r="I103" s="11" t="s">
        <v>1401</v>
      </c>
      <c r="J103" s="91">
        <v>43160</v>
      </c>
      <c r="K103" s="91">
        <v>43435</v>
      </c>
      <c r="L103" s="11" t="s">
        <v>675</v>
      </c>
      <c r="M103" s="11" t="s">
        <v>675</v>
      </c>
    </row>
    <row r="104" s="87" customFormat="1" ht="32.4" spans="1:13">
      <c r="A104" s="88">
        <v>99</v>
      </c>
      <c r="B104" s="11" t="s">
        <v>1567</v>
      </c>
      <c r="C104" s="11" t="s">
        <v>1568</v>
      </c>
      <c r="D104" s="11" t="s">
        <v>1528</v>
      </c>
      <c r="E104" s="90">
        <v>11.5</v>
      </c>
      <c r="F104" s="89">
        <v>1.0373</v>
      </c>
      <c r="G104" s="33" t="s">
        <v>75</v>
      </c>
      <c r="H104" s="89">
        <v>1.0373</v>
      </c>
      <c r="I104" s="11" t="s">
        <v>1371</v>
      </c>
      <c r="J104" s="91">
        <v>43160</v>
      </c>
      <c r="K104" s="91">
        <v>43435</v>
      </c>
      <c r="L104" s="11" t="s">
        <v>675</v>
      </c>
      <c r="M104" s="11" t="s">
        <v>675</v>
      </c>
    </row>
    <row r="105" s="87" customFormat="1" ht="32.4" spans="1:13">
      <c r="A105" s="88">
        <v>100</v>
      </c>
      <c r="B105" s="11" t="s">
        <v>1569</v>
      </c>
      <c r="C105" s="11" t="s">
        <v>1399</v>
      </c>
      <c r="D105" s="11" t="s">
        <v>1535</v>
      </c>
      <c r="E105" s="90">
        <v>11.5</v>
      </c>
      <c r="F105" s="89">
        <v>1.58125</v>
      </c>
      <c r="G105" s="33" t="s">
        <v>75</v>
      </c>
      <c r="H105" s="89">
        <v>1.58125</v>
      </c>
      <c r="I105" s="11" t="s">
        <v>1371</v>
      </c>
      <c r="J105" s="91">
        <v>43160</v>
      </c>
      <c r="K105" s="91">
        <v>43435</v>
      </c>
      <c r="L105" s="11" t="s">
        <v>675</v>
      </c>
      <c r="M105" s="11" t="s">
        <v>675</v>
      </c>
    </row>
    <row r="106" s="87" customFormat="1" ht="32.4" spans="1:13">
      <c r="A106" s="88">
        <v>101</v>
      </c>
      <c r="B106" s="11" t="s">
        <v>1570</v>
      </c>
      <c r="C106" s="11" t="s">
        <v>1571</v>
      </c>
      <c r="D106" s="11" t="s">
        <v>1535</v>
      </c>
      <c r="E106" s="90">
        <v>11.5</v>
      </c>
      <c r="F106" s="89">
        <v>1.777325</v>
      </c>
      <c r="G106" s="33" t="s">
        <v>75</v>
      </c>
      <c r="H106" s="89">
        <v>1.777325</v>
      </c>
      <c r="I106" s="11" t="s">
        <v>1415</v>
      </c>
      <c r="J106" s="91">
        <v>43160</v>
      </c>
      <c r="K106" s="91">
        <v>43435</v>
      </c>
      <c r="L106" s="11" t="s">
        <v>675</v>
      </c>
      <c r="M106" s="11" t="s">
        <v>675</v>
      </c>
    </row>
    <row r="107" s="87" customFormat="1" ht="32.4" spans="1:13">
      <c r="A107" s="88">
        <v>102</v>
      </c>
      <c r="B107" s="11" t="s">
        <v>1572</v>
      </c>
      <c r="C107" s="11" t="s">
        <v>1573</v>
      </c>
      <c r="D107" s="11" t="s">
        <v>1538</v>
      </c>
      <c r="E107" s="90">
        <v>11.5</v>
      </c>
      <c r="F107" s="89">
        <v>4.048</v>
      </c>
      <c r="G107" s="33" t="s">
        <v>75</v>
      </c>
      <c r="H107" s="89">
        <v>4.048</v>
      </c>
      <c r="I107" s="11" t="s">
        <v>1343</v>
      </c>
      <c r="J107" s="91">
        <v>43160</v>
      </c>
      <c r="K107" s="91">
        <v>43435</v>
      </c>
      <c r="L107" s="11" t="s">
        <v>675</v>
      </c>
      <c r="M107" s="11" t="s">
        <v>675</v>
      </c>
    </row>
    <row r="108" s="87" customFormat="1" ht="32.4" spans="1:13">
      <c r="A108" s="88">
        <v>103</v>
      </c>
      <c r="B108" s="11" t="s">
        <v>1542</v>
      </c>
      <c r="C108" s="11" t="s">
        <v>1574</v>
      </c>
      <c r="D108" s="11" t="s">
        <v>1541</v>
      </c>
      <c r="E108" s="90">
        <v>11.5</v>
      </c>
      <c r="F108" s="89">
        <v>7.14725</v>
      </c>
      <c r="G108" s="33" t="s">
        <v>75</v>
      </c>
      <c r="H108" s="89">
        <v>7.14725</v>
      </c>
      <c r="I108" s="11" t="s">
        <v>1419</v>
      </c>
      <c r="J108" s="91">
        <v>43160</v>
      </c>
      <c r="K108" s="91">
        <v>43435</v>
      </c>
      <c r="L108" s="11" t="s">
        <v>675</v>
      </c>
      <c r="M108" s="11" t="s">
        <v>675</v>
      </c>
    </row>
    <row r="109" s="87" customFormat="1" ht="32.4" spans="1:13">
      <c r="A109" s="88">
        <v>104</v>
      </c>
      <c r="B109" s="11" t="s">
        <v>1575</v>
      </c>
      <c r="C109" s="11" t="s">
        <v>1576</v>
      </c>
      <c r="D109" s="11" t="s">
        <v>747</v>
      </c>
      <c r="E109" s="90">
        <v>11.5</v>
      </c>
      <c r="F109" s="89">
        <v>4.079625</v>
      </c>
      <c r="G109" s="33" t="s">
        <v>75</v>
      </c>
      <c r="H109" s="89">
        <v>4.079625</v>
      </c>
      <c r="I109" s="11" t="s">
        <v>1421</v>
      </c>
      <c r="J109" s="91">
        <v>43160</v>
      </c>
      <c r="K109" s="91">
        <v>43435</v>
      </c>
      <c r="L109" s="11" t="s">
        <v>675</v>
      </c>
      <c r="M109" s="11" t="s">
        <v>675</v>
      </c>
    </row>
    <row r="110" s="87" customFormat="1" ht="32.4" spans="1:13">
      <c r="A110" s="88">
        <v>105</v>
      </c>
      <c r="B110" s="11" t="s">
        <v>1577</v>
      </c>
      <c r="C110" s="11" t="s">
        <v>1349</v>
      </c>
      <c r="D110" s="11" t="s">
        <v>1578</v>
      </c>
      <c r="E110" s="90">
        <v>11.5</v>
      </c>
      <c r="F110" s="89">
        <v>2.08725</v>
      </c>
      <c r="G110" s="33" t="s">
        <v>75</v>
      </c>
      <c r="H110" s="89">
        <v>2.08725</v>
      </c>
      <c r="I110" s="11" t="s">
        <v>1377</v>
      </c>
      <c r="J110" s="91">
        <v>43160</v>
      </c>
      <c r="K110" s="91">
        <v>43435</v>
      </c>
      <c r="L110" s="11" t="s">
        <v>675</v>
      </c>
      <c r="M110" s="11" t="s">
        <v>675</v>
      </c>
    </row>
    <row r="111" s="87" customFormat="1" ht="32.4" spans="1:13">
      <c r="A111" s="88">
        <v>106</v>
      </c>
      <c r="B111" s="11" t="s">
        <v>1579</v>
      </c>
      <c r="C111" s="11" t="s">
        <v>1580</v>
      </c>
      <c r="D111" s="11" t="s">
        <v>1549</v>
      </c>
      <c r="E111" s="90">
        <v>11.5</v>
      </c>
      <c r="F111" s="89">
        <v>6.51475</v>
      </c>
      <c r="G111" s="33" t="s">
        <v>75</v>
      </c>
      <c r="H111" s="89">
        <v>6.51475</v>
      </c>
      <c r="I111" s="11" t="s">
        <v>1359</v>
      </c>
      <c r="J111" s="91">
        <v>43160</v>
      </c>
      <c r="K111" s="91">
        <v>43435</v>
      </c>
      <c r="L111" s="11" t="s">
        <v>675</v>
      </c>
      <c r="M111" s="11" t="s">
        <v>675</v>
      </c>
    </row>
    <row r="112" s="87" customFormat="1" ht="32.4" spans="1:13">
      <c r="A112" s="88">
        <v>107</v>
      </c>
      <c r="B112" s="11" t="s">
        <v>1581</v>
      </c>
      <c r="C112" s="11" t="s">
        <v>1582</v>
      </c>
      <c r="D112" s="11" t="s">
        <v>1549</v>
      </c>
      <c r="E112" s="90">
        <v>11.5</v>
      </c>
      <c r="F112" s="89">
        <v>2.1505</v>
      </c>
      <c r="G112" s="33" t="s">
        <v>75</v>
      </c>
      <c r="H112" s="89">
        <v>2.1505</v>
      </c>
      <c r="I112" s="11" t="s">
        <v>1397</v>
      </c>
      <c r="J112" s="91">
        <v>43160</v>
      </c>
      <c r="K112" s="91">
        <v>43435</v>
      </c>
      <c r="L112" s="11" t="s">
        <v>675</v>
      </c>
      <c r="M112" s="11" t="s">
        <v>675</v>
      </c>
    </row>
    <row r="113" s="87" customFormat="1" ht="32.4" spans="1:13">
      <c r="A113" s="88">
        <v>108</v>
      </c>
      <c r="B113" s="11" t="s">
        <v>1583</v>
      </c>
      <c r="C113" s="11" t="s">
        <v>1584</v>
      </c>
      <c r="D113" s="11" t="s">
        <v>1552</v>
      </c>
      <c r="E113" s="90">
        <v>11.5</v>
      </c>
      <c r="F113" s="89">
        <v>1.9987</v>
      </c>
      <c r="G113" s="33" t="s">
        <v>75</v>
      </c>
      <c r="H113" s="89">
        <v>1.9987</v>
      </c>
      <c r="I113" s="11" t="s">
        <v>1401</v>
      </c>
      <c r="J113" s="91">
        <v>43160</v>
      </c>
      <c r="K113" s="91">
        <v>43435</v>
      </c>
      <c r="L113" s="11" t="s">
        <v>675</v>
      </c>
      <c r="M113" s="11" t="s">
        <v>675</v>
      </c>
    </row>
    <row r="114" s="87" customFormat="1" ht="32.4" spans="1:13">
      <c r="A114" s="88">
        <v>109</v>
      </c>
      <c r="B114" s="11" t="s">
        <v>1585</v>
      </c>
      <c r="C114" s="11" t="s">
        <v>1335</v>
      </c>
      <c r="D114" s="11" t="s">
        <v>1586</v>
      </c>
      <c r="E114" s="90">
        <v>11.5</v>
      </c>
      <c r="F114" s="89">
        <v>1.265</v>
      </c>
      <c r="G114" s="33" t="s">
        <v>75</v>
      </c>
      <c r="H114" s="89">
        <v>1.265</v>
      </c>
      <c r="I114" s="11" t="s">
        <v>1371</v>
      </c>
      <c r="J114" s="91">
        <v>43160</v>
      </c>
      <c r="K114" s="91">
        <v>43435</v>
      </c>
      <c r="L114" s="11" t="s">
        <v>675</v>
      </c>
      <c r="M114" s="11" t="s">
        <v>675</v>
      </c>
    </row>
    <row r="115" s="87" customFormat="1" ht="32.4" spans="1:13">
      <c r="A115" s="88">
        <v>110</v>
      </c>
      <c r="B115" s="11" t="s">
        <v>1567</v>
      </c>
      <c r="C115" s="11" t="s">
        <v>1587</v>
      </c>
      <c r="D115" s="11" t="s">
        <v>1528</v>
      </c>
      <c r="E115" s="90">
        <v>15.9463040446304</v>
      </c>
      <c r="F115" s="89">
        <v>12.57685</v>
      </c>
      <c r="G115" s="33" t="s">
        <v>75</v>
      </c>
      <c r="H115" s="89">
        <v>12.57685</v>
      </c>
      <c r="I115" s="11" t="s">
        <v>1364</v>
      </c>
      <c r="J115" s="91">
        <v>43160</v>
      </c>
      <c r="K115" s="91">
        <v>43435</v>
      </c>
      <c r="L115" s="11" t="s">
        <v>675</v>
      </c>
      <c r="M115" s="11" t="s">
        <v>675</v>
      </c>
    </row>
    <row r="116" s="87" customFormat="1" ht="32.4" spans="1:13">
      <c r="A116" s="88">
        <v>111</v>
      </c>
      <c r="B116" s="11" t="s">
        <v>1588</v>
      </c>
      <c r="C116" s="11" t="s">
        <v>1393</v>
      </c>
      <c r="D116" s="11" t="s">
        <v>1541</v>
      </c>
      <c r="E116" s="90">
        <v>15.5</v>
      </c>
      <c r="F116" s="89">
        <v>1.023</v>
      </c>
      <c r="G116" s="33" t="s">
        <v>75</v>
      </c>
      <c r="H116" s="89">
        <v>1.023</v>
      </c>
      <c r="I116" s="11" t="s">
        <v>1377</v>
      </c>
      <c r="J116" s="91">
        <v>43160</v>
      </c>
      <c r="K116" s="91">
        <v>43435</v>
      </c>
      <c r="L116" s="11" t="s">
        <v>675</v>
      </c>
      <c r="M116" s="11" t="s">
        <v>675</v>
      </c>
    </row>
    <row r="117" s="87" customFormat="1" ht="32.4" spans="1:13">
      <c r="A117" s="88">
        <v>112</v>
      </c>
      <c r="B117" s="11" t="s">
        <v>1589</v>
      </c>
      <c r="C117" s="11" t="s">
        <v>1590</v>
      </c>
      <c r="D117" s="11" t="s">
        <v>1591</v>
      </c>
      <c r="E117" s="90">
        <v>8.5</v>
      </c>
      <c r="F117" s="89">
        <v>6.0775</v>
      </c>
      <c r="G117" s="33" t="s">
        <v>75</v>
      </c>
      <c r="H117" s="89">
        <v>6.0775</v>
      </c>
      <c r="I117" s="11" t="s">
        <v>1466</v>
      </c>
      <c r="J117" s="91">
        <v>43160</v>
      </c>
      <c r="K117" s="91">
        <v>43435</v>
      </c>
      <c r="L117" s="11" t="s">
        <v>675</v>
      </c>
      <c r="M117" s="11" t="s">
        <v>675</v>
      </c>
    </row>
    <row r="118" s="87" customFormat="1" ht="32.4" spans="1:13">
      <c r="A118" s="88">
        <v>113</v>
      </c>
      <c r="B118" s="11" t="s">
        <v>1592</v>
      </c>
      <c r="C118" s="11" t="s">
        <v>1417</v>
      </c>
      <c r="D118" s="11" t="s">
        <v>1517</v>
      </c>
      <c r="E118" s="90">
        <v>11.5</v>
      </c>
      <c r="F118" s="89">
        <v>1.8975</v>
      </c>
      <c r="G118" s="33" t="s">
        <v>75</v>
      </c>
      <c r="H118" s="89">
        <v>1.8975</v>
      </c>
      <c r="I118" s="11" t="s">
        <v>1337</v>
      </c>
      <c r="J118" s="91">
        <v>43160</v>
      </c>
      <c r="K118" s="91">
        <v>43435</v>
      </c>
      <c r="L118" s="11" t="s">
        <v>675</v>
      </c>
      <c r="M118" s="11" t="s">
        <v>675</v>
      </c>
    </row>
    <row r="119" s="87" customFormat="1" ht="32.4" spans="1:13">
      <c r="A119" s="88">
        <v>114</v>
      </c>
      <c r="B119" s="11" t="s">
        <v>1593</v>
      </c>
      <c r="C119" s="11" t="s">
        <v>1414</v>
      </c>
      <c r="D119" s="11" t="s">
        <v>1517</v>
      </c>
      <c r="E119" s="90">
        <v>11.5</v>
      </c>
      <c r="F119" s="89">
        <v>0.94875</v>
      </c>
      <c r="G119" s="33" t="s">
        <v>75</v>
      </c>
      <c r="H119" s="89">
        <v>0.94875</v>
      </c>
      <c r="I119" s="11" t="s">
        <v>1340</v>
      </c>
      <c r="J119" s="91">
        <v>43160</v>
      </c>
      <c r="K119" s="91">
        <v>43435</v>
      </c>
      <c r="L119" s="11" t="s">
        <v>675</v>
      </c>
      <c r="M119" s="11" t="s">
        <v>675</v>
      </c>
    </row>
    <row r="120" s="87" customFormat="1" ht="32.4" spans="1:13">
      <c r="A120" s="88">
        <v>115</v>
      </c>
      <c r="B120" s="11" t="s">
        <v>1594</v>
      </c>
      <c r="C120" s="11" t="s">
        <v>1414</v>
      </c>
      <c r="D120" s="11" t="s">
        <v>1517</v>
      </c>
      <c r="E120" s="90">
        <v>11.5</v>
      </c>
      <c r="F120" s="89">
        <v>0.94875</v>
      </c>
      <c r="G120" s="33" t="s">
        <v>75</v>
      </c>
      <c r="H120" s="89">
        <v>0.94875</v>
      </c>
      <c r="I120" s="11" t="s">
        <v>1343</v>
      </c>
      <c r="J120" s="91">
        <v>43160</v>
      </c>
      <c r="K120" s="91">
        <v>43435</v>
      </c>
      <c r="L120" s="11" t="s">
        <v>675</v>
      </c>
      <c r="M120" s="11" t="s">
        <v>675</v>
      </c>
    </row>
    <row r="121" s="87" customFormat="1" ht="32.4" spans="1:13">
      <c r="A121" s="88">
        <v>116</v>
      </c>
      <c r="B121" s="11" t="s">
        <v>1595</v>
      </c>
      <c r="C121" s="11" t="s">
        <v>1339</v>
      </c>
      <c r="D121" s="11" t="s">
        <v>1517</v>
      </c>
      <c r="E121" s="90">
        <v>11.5</v>
      </c>
      <c r="F121" s="89">
        <v>2.53</v>
      </c>
      <c r="G121" s="33" t="s">
        <v>75</v>
      </c>
      <c r="H121" s="89">
        <v>2.53</v>
      </c>
      <c r="I121" s="11" t="s">
        <v>1347</v>
      </c>
      <c r="J121" s="91">
        <v>43160</v>
      </c>
      <c r="K121" s="91">
        <v>43435</v>
      </c>
      <c r="L121" s="11" t="s">
        <v>675</v>
      </c>
      <c r="M121" s="11" t="s">
        <v>675</v>
      </c>
    </row>
    <row r="122" s="87" customFormat="1" ht="32.4" spans="1:13">
      <c r="A122" s="88">
        <v>117</v>
      </c>
      <c r="B122" s="11" t="s">
        <v>1596</v>
      </c>
      <c r="C122" s="11" t="s">
        <v>1597</v>
      </c>
      <c r="D122" s="11" t="s">
        <v>1598</v>
      </c>
      <c r="E122" s="90">
        <v>11.5</v>
      </c>
      <c r="F122" s="89">
        <v>3.1625</v>
      </c>
      <c r="G122" s="33" t="s">
        <v>75</v>
      </c>
      <c r="H122" s="89">
        <v>3.1625</v>
      </c>
      <c r="I122" s="11" t="s">
        <v>1350</v>
      </c>
      <c r="J122" s="91">
        <v>43160</v>
      </c>
      <c r="K122" s="91">
        <v>43435</v>
      </c>
      <c r="L122" s="11" t="s">
        <v>675</v>
      </c>
      <c r="M122" s="11" t="s">
        <v>675</v>
      </c>
    </row>
    <row r="123" s="87" customFormat="1" ht="32.4" spans="1:13">
      <c r="A123" s="88">
        <v>118</v>
      </c>
      <c r="B123" s="11" t="s">
        <v>1599</v>
      </c>
      <c r="C123" s="11" t="s">
        <v>1600</v>
      </c>
      <c r="D123" s="11" t="s">
        <v>1601</v>
      </c>
      <c r="E123" s="90">
        <v>11.5</v>
      </c>
      <c r="F123" s="89">
        <v>3.22575</v>
      </c>
      <c r="G123" s="33" t="s">
        <v>75</v>
      </c>
      <c r="H123" s="89">
        <v>3.22575</v>
      </c>
      <c r="I123" s="11" t="s">
        <v>1353</v>
      </c>
      <c r="J123" s="91">
        <v>43160</v>
      </c>
      <c r="K123" s="91">
        <v>43435</v>
      </c>
      <c r="L123" s="11" t="s">
        <v>675</v>
      </c>
      <c r="M123" s="11" t="s">
        <v>675</v>
      </c>
    </row>
    <row r="124" s="87" customFormat="1" ht="32.4" spans="1:13">
      <c r="A124" s="88">
        <v>119</v>
      </c>
      <c r="B124" s="11" t="s">
        <v>1602</v>
      </c>
      <c r="C124" s="11" t="s">
        <v>1455</v>
      </c>
      <c r="D124" s="11" t="s">
        <v>747</v>
      </c>
      <c r="E124" s="90">
        <v>11.5142857142857</v>
      </c>
      <c r="F124" s="89">
        <v>2.2165</v>
      </c>
      <c r="G124" s="33" t="s">
        <v>75</v>
      </c>
      <c r="H124" s="89">
        <v>2.2165</v>
      </c>
      <c r="I124" s="11" t="s">
        <v>1347</v>
      </c>
      <c r="J124" s="91">
        <v>43160</v>
      </c>
      <c r="K124" s="91">
        <v>43435</v>
      </c>
      <c r="L124" s="11" t="s">
        <v>675</v>
      </c>
      <c r="M124" s="11" t="s">
        <v>675</v>
      </c>
    </row>
    <row r="125" s="87" customFormat="1" ht="32.4" spans="1:13">
      <c r="A125" s="88">
        <v>120</v>
      </c>
      <c r="B125" s="11" t="s">
        <v>1603</v>
      </c>
      <c r="C125" s="11" t="s">
        <v>1604</v>
      </c>
      <c r="D125" s="11" t="s">
        <v>1605</v>
      </c>
      <c r="E125" s="90">
        <v>17.0380281690141</v>
      </c>
      <c r="F125" s="89">
        <v>6.65335</v>
      </c>
      <c r="G125" s="33" t="s">
        <v>75</v>
      </c>
      <c r="H125" s="89">
        <v>6.65335</v>
      </c>
      <c r="I125" s="11" t="s">
        <v>1359</v>
      </c>
      <c r="J125" s="91">
        <v>43160</v>
      </c>
      <c r="K125" s="91">
        <v>43435</v>
      </c>
      <c r="L125" s="11" t="s">
        <v>675</v>
      </c>
      <c r="M125" s="11" t="s">
        <v>675</v>
      </c>
    </row>
    <row r="126" s="87" customFormat="1" ht="32.4" spans="1:13">
      <c r="A126" s="88">
        <v>121</v>
      </c>
      <c r="B126" s="11" t="s">
        <v>1606</v>
      </c>
      <c r="C126" s="11" t="s">
        <v>1339</v>
      </c>
      <c r="D126" s="11" t="s">
        <v>1578</v>
      </c>
      <c r="E126" s="90">
        <v>11.5</v>
      </c>
      <c r="F126" s="89">
        <v>2.53</v>
      </c>
      <c r="G126" s="33" t="s">
        <v>75</v>
      </c>
      <c r="H126" s="89">
        <v>2.53</v>
      </c>
      <c r="I126" s="11" t="s">
        <v>1361</v>
      </c>
      <c r="J126" s="91">
        <v>43160</v>
      </c>
      <c r="K126" s="91">
        <v>43435</v>
      </c>
      <c r="L126" s="11" t="s">
        <v>675</v>
      </c>
      <c r="M126" s="11" t="s">
        <v>675</v>
      </c>
    </row>
    <row r="127" s="87" customFormat="1" ht="32.4" spans="1:13">
      <c r="A127" s="88">
        <v>122</v>
      </c>
      <c r="B127" s="11" t="s">
        <v>1607</v>
      </c>
      <c r="C127" s="11" t="s">
        <v>1608</v>
      </c>
      <c r="D127" s="11" t="s">
        <v>1609</v>
      </c>
      <c r="E127" s="90">
        <v>11.5</v>
      </c>
      <c r="F127" s="89">
        <v>2.277</v>
      </c>
      <c r="G127" s="33" t="s">
        <v>75</v>
      </c>
      <c r="H127" s="89">
        <v>2.277</v>
      </c>
      <c r="I127" s="11" t="s">
        <v>1364</v>
      </c>
      <c r="J127" s="91">
        <v>43160</v>
      </c>
      <c r="K127" s="91">
        <v>43435</v>
      </c>
      <c r="L127" s="11" t="s">
        <v>675</v>
      </c>
      <c r="M127" s="11" t="s">
        <v>675</v>
      </c>
    </row>
    <row r="128" s="87" customFormat="1" ht="32.4" spans="1:13">
      <c r="A128" s="88">
        <v>123</v>
      </c>
      <c r="B128" s="11" t="s">
        <v>1610</v>
      </c>
      <c r="C128" s="11" t="s">
        <v>1393</v>
      </c>
      <c r="D128" s="11" t="s">
        <v>1609</v>
      </c>
      <c r="E128" s="90">
        <v>11.5</v>
      </c>
      <c r="F128" s="89">
        <v>0.759</v>
      </c>
      <c r="G128" s="33" t="s">
        <v>75</v>
      </c>
      <c r="H128" s="89">
        <v>0.759</v>
      </c>
      <c r="I128" s="11" t="s">
        <v>1367</v>
      </c>
      <c r="J128" s="91">
        <v>43160</v>
      </c>
      <c r="K128" s="91">
        <v>43435</v>
      </c>
      <c r="L128" s="11" t="s">
        <v>675</v>
      </c>
      <c r="M128" s="11" t="s">
        <v>675</v>
      </c>
    </row>
    <row r="129" s="87" customFormat="1" ht="32.4" spans="1:13">
      <c r="A129" s="88">
        <v>124</v>
      </c>
      <c r="B129" s="11" t="s">
        <v>1611</v>
      </c>
      <c r="C129" s="11" t="s">
        <v>1582</v>
      </c>
      <c r="D129" s="11" t="s">
        <v>1552</v>
      </c>
      <c r="E129" s="90">
        <v>11.5</v>
      </c>
      <c r="F129" s="89">
        <v>2.1505</v>
      </c>
      <c r="G129" s="33" t="s">
        <v>75</v>
      </c>
      <c r="H129" s="89">
        <v>2.1505</v>
      </c>
      <c r="I129" s="11" t="s">
        <v>1371</v>
      </c>
      <c r="J129" s="91">
        <v>43160</v>
      </c>
      <c r="K129" s="91">
        <v>43435</v>
      </c>
      <c r="L129" s="11" t="s">
        <v>675</v>
      </c>
      <c r="M129" s="11" t="s">
        <v>675</v>
      </c>
    </row>
    <row r="130" s="87" customFormat="1" ht="32.4" spans="1:13">
      <c r="A130" s="88">
        <v>125</v>
      </c>
      <c r="B130" s="11" t="s">
        <v>1612</v>
      </c>
      <c r="C130" s="11" t="s">
        <v>1393</v>
      </c>
      <c r="D130" s="11" t="s">
        <v>1613</v>
      </c>
      <c r="E130" s="90">
        <v>8.5</v>
      </c>
      <c r="F130" s="89">
        <v>0.561</v>
      </c>
      <c r="G130" s="33" t="s">
        <v>75</v>
      </c>
      <c r="H130" s="89">
        <v>0.561</v>
      </c>
      <c r="I130" s="11" t="s">
        <v>1364</v>
      </c>
      <c r="J130" s="91">
        <v>43160</v>
      </c>
      <c r="K130" s="91">
        <v>43435</v>
      </c>
      <c r="L130" s="11" t="s">
        <v>675</v>
      </c>
      <c r="M130" s="11" t="s">
        <v>675</v>
      </c>
    </row>
    <row r="131" s="87" customFormat="1" ht="32.4" spans="1:13">
      <c r="A131" s="88">
        <v>126</v>
      </c>
      <c r="B131" s="11" t="s">
        <v>1614</v>
      </c>
      <c r="C131" s="11" t="s">
        <v>1335</v>
      </c>
      <c r="D131" s="11" t="s">
        <v>1613</v>
      </c>
      <c r="E131" s="90">
        <v>11.5</v>
      </c>
      <c r="F131" s="89">
        <v>1.265</v>
      </c>
      <c r="G131" s="33" t="s">
        <v>75</v>
      </c>
      <c r="H131" s="89">
        <v>1.265</v>
      </c>
      <c r="I131" s="11" t="s">
        <v>1377</v>
      </c>
      <c r="J131" s="91">
        <v>43160</v>
      </c>
      <c r="K131" s="91">
        <v>43435</v>
      </c>
      <c r="L131" s="11" t="s">
        <v>675</v>
      </c>
      <c r="M131" s="11" t="s">
        <v>675</v>
      </c>
    </row>
    <row r="132" s="87" customFormat="1" ht="32.4" spans="1:13">
      <c r="A132" s="88">
        <v>127</v>
      </c>
      <c r="B132" s="11" t="s">
        <v>1615</v>
      </c>
      <c r="C132" s="11" t="s">
        <v>1616</v>
      </c>
      <c r="D132" s="11" t="s">
        <v>1613</v>
      </c>
      <c r="E132" s="90">
        <v>11.5</v>
      </c>
      <c r="F132" s="89">
        <v>1.1385</v>
      </c>
      <c r="G132" s="33" t="s">
        <v>75</v>
      </c>
      <c r="H132" s="89">
        <v>1.1385</v>
      </c>
      <c r="I132" s="11" t="s">
        <v>1364</v>
      </c>
      <c r="J132" s="91">
        <v>43160</v>
      </c>
      <c r="K132" s="91">
        <v>43435</v>
      </c>
      <c r="L132" s="11" t="s">
        <v>675</v>
      </c>
      <c r="M132" s="11" t="s">
        <v>675</v>
      </c>
    </row>
    <row r="133" s="87" customFormat="1" ht="32.4" spans="1:13">
      <c r="A133" s="88">
        <v>128</v>
      </c>
      <c r="B133" s="11" t="s">
        <v>1617</v>
      </c>
      <c r="C133" s="11" t="s">
        <v>1511</v>
      </c>
      <c r="D133" s="11" t="s">
        <v>1618</v>
      </c>
      <c r="E133" s="90">
        <v>11.5</v>
      </c>
      <c r="F133" s="89">
        <v>0.82225</v>
      </c>
      <c r="G133" s="33" t="s">
        <v>75</v>
      </c>
      <c r="H133" s="89">
        <v>0.82225</v>
      </c>
      <c r="I133" s="11" t="s">
        <v>1367</v>
      </c>
      <c r="J133" s="91">
        <v>43160</v>
      </c>
      <c r="K133" s="91">
        <v>43435</v>
      </c>
      <c r="L133" s="11" t="s">
        <v>675</v>
      </c>
      <c r="M133" s="11" t="s">
        <v>675</v>
      </c>
    </row>
    <row r="134" s="87" customFormat="1" ht="32.4" spans="1:13">
      <c r="A134" s="88">
        <v>129</v>
      </c>
      <c r="B134" s="11" t="s">
        <v>1619</v>
      </c>
      <c r="C134" s="11" t="s">
        <v>1597</v>
      </c>
      <c r="D134" s="11" t="s">
        <v>1598</v>
      </c>
      <c r="E134" s="90">
        <v>11.5</v>
      </c>
      <c r="F134" s="89">
        <v>3.1625</v>
      </c>
      <c r="G134" s="33" t="s">
        <v>75</v>
      </c>
      <c r="H134" s="89">
        <v>3.1625</v>
      </c>
      <c r="I134" s="11" t="s">
        <v>1371</v>
      </c>
      <c r="J134" s="91">
        <v>43160</v>
      </c>
      <c r="K134" s="91">
        <v>43435</v>
      </c>
      <c r="L134" s="11" t="s">
        <v>675</v>
      </c>
      <c r="M134" s="11" t="s">
        <v>675</v>
      </c>
    </row>
    <row r="135" s="87" customFormat="1" ht="32.4" spans="1:13">
      <c r="A135" s="88">
        <v>130</v>
      </c>
      <c r="B135" s="11" t="s">
        <v>1620</v>
      </c>
      <c r="C135" s="11" t="s">
        <v>1404</v>
      </c>
      <c r="D135" s="11" t="s">
        <v>1618</v>
      </c>
      <c r="E135" s="90">
        <v>11.5</v>
      </c>
      <c r="F135" s="89">
        <v>1.3915</v>
      </c>
      <c r="G135" s="33" t="s">
        <v>75</v>
      </c>
      <c r="H135" s="89">
        <v>1.3915</v>
      </c>
      <c r="I135" s="11" t="s">
        <v>1364</v>
      </c>
      <c r="J135" s="91">
        <v>43160</v>
      </c>
      <c r="K135" s="91">
        <v>43435</v>
      </c>
      <c r="L135" s="11" t="s">
        <v>675</v>
      </c>
      <c r="M135" s="11" t="s">
        <v>675</v>
      </c>
    </row>
    <row r="136" s="87" customFormat="1" ht="32.4" spans="1:13">
      <c r="A136" s="88">
        <v>131</v>
      </c>
      <c r="B136" s="11" t="s">
        <v>1621</v>
      </c>
      <c r="C136" s="11" t="s">
        <v>1622</v>
      </c>
      <c r="D136" s="11" t="s">
        <v>1535</v>
      </c>
      <c r="E136" s="90">
        <v>8.5</v>
      </c>
      <c r="F136" s="89">
        <v>2.575925</v>
      </c>
      <c r="G136" s="33" t="s">
        <v>75</v>
      </c>
      <c r="H136" s="89">
        <v>2.575925</v>
      </c>
      <c r="I136" s="11" t="s">
        <v>1353</v>
      </c>
      <c r="J136" s="91">
        <v>43160</v>
      </c>
      <c r="K136" s="91">
        <v>43435</v>
      </c>
      <c r="L136" s="11" t="s">
        <v>675</v>
      </c>
      <c r="M136" s="11" t="s">
        <v>675</v>
      </c>
    </row>
    <row r="137" s="87" customFormat="1" ht="32.4" spans="1:13">
      <c r="A137" s="88">
        <v>132</v>
      </c>
      <c r="B137" s="11" t="s">
        <v>1623</v>
      </c>
      <c r="C137" s="11" t="s">
        <v>1624</v>
      </c>
      <c r="D137" s="11" t="s">
        <v>1522</v>
      </c>
      <c r="E137" s="90">
        <v>12.0050505050505</v>
      </c>
      <c r="F137" s="89">
        <v>13.0735</v>
      </c>
      <c r="G137" s="33" t="s">
        <v>75</v>
      </c>
      <c r="H137" s="89">
        <v>13.0735</v>
      </c>
      <c r="I137" s="11" t="s">
        <v>1347</v>
      </c>
      <c r="J137" s="91">
        <v>43160</v>
      </c>
      <c r="K137" s="91">
        <v>43435</v>
      </c>
      <c r="L137" s="11" t="s">
        <v>675</v>
      </c>
      <c r="M137" s="11" t="s">
        <v>675</v>
      </c>
    </row>
    <row r="138" s="87" customFormat="1" ht="32.4" spans="1:13">
      <c r="A138" s="88">
        <v>133</v>
      </c>
      <c r="B138" s="11" t="s">
        <v>1625</v>
      </c>
      <c r="C138" s="11" t="s">
        <v>1407</v>
      </c>
      <c r="D138" s="11" t="s">
        <v>1541</v>
      </c>
      <c r="E138" s="90">
        <v>11.5</v>
      </c>
      <c r="F138" s="89">
        <v>0.6325</v>
      </c>
      <c r="G138" s="33" t="s">
        <v>75</v>
      </c>
      <c r="H138" s="89">
        <v>0.6325</v>
      </c>
      <c r="I138" s="11" t="s">
        <v>1359</v>
      </c>
      <c r="J138" s="91">
        <v>43160</v>
      </c>
      <c r="K138" s="91">
        <v>43435</v>
      </c>
      <c r="L138" s="11" t="s">
        <v>675</v>
      </c>
      <c r="M138" s="11" t="s">
        <v>675</v>
      </c>
    </row>
    <row r="139" s="87" customFormat="1" ht="32.4" spans="1:13">
      <c r="A139" s="88">
        <v>134</v>
      </c>
      <c r="B139" s="11" t="s">
        <v>1626</v>
      </c>
      <c r="C139" s="11" t="s">
        <v>1407</v>
      </c>
      <c r="D139" s="11" t="s">
        <v>1541</v>
      </c>
      <c r="E139" s="90">
        <v>11.5</v>
      </c>
      <c r="F139" s="89">
        <v>0.6325</v>
      </c>
      <c r="G139" s="33" t="s">
        <v>75</v>
      </c>
      <c r="H139" s="89">
        <v>0.6325</v>
      </c>
      <c r="I139" s="11" t="s">
        <v>1397</v>
      </c>
      <c r="J139" s="91">
        <v>43160</v>
      </c>
      <c r="K139" s="91">
        <v>43435</v>
      </c>
      <c r="L139" s="11" t="s">
        <v>675</v>
      </c>
      <c r="M139" s="11" t="s">
        <v>675</v>
      </c>
    </row>
    <row r="140" s="87" customFormat="1" ht="32.4" spans="1:13">
      <c r="A140" s="88">
        <v>135</v>
      </c>
      <c r="B140" s="11" t="s">
        <v>1627</v>
      </c>
      <c r="C140" s="11" t="s">
        <v>1407</v>
      </c>
      <c r="D140" s="11" t="s">
        <v>1541</v>
      </c>
      <c r="E140" s="90">
        <v>11.5</v>
      </c>
      <c r="F140" s="89">
        <v>0.6325</v>
      </c>
      <c r="G140" s="33" t="s">
        <v>75</v>
      </c>
      <c r="H140" s="89">
        <v>0.6325</v>
      </c>
      <c r="I140" s="11" t="s">
        <v>1401</v>
      </c>
      <c r="J140" s="91">
        <v>43160</v>
      </c>
      <c r="K140" s="91">
        <v>43435</v>
      </c>
      <c r="L140" s="11" t="s">
        <v>675</v>
      </c>
      <c r="M140" s="11" t="s">
        <v>675</v>
      </c>
    </row>
    <row r="141" s="87" customFormat="1" ht="32.4" spans="1:13">
      <c r="A141" s="88">
        <v>136</v>
      </c>
      <c r="B141" s="11" t="s">
        <v>1628</v>
      </c>
      <c r="C141" s="11" t="s">
        <v>1407</v>
      </c>
      <c r="D141" s="11" t="s">
        <v>1541</v>
      </c>
      <c r="E141" s="90">
        <v>11.5</v>
      </c>
      <c r="F141" s="89">
        <v>0.6325</v>
      </c>
      <c r="G141" s="33" t="s">
        <v>75</v>
      </c>
      <c r="H141" s="89">
        <v>0.6325</v>
      </c>
      <c r="I141" s="11" t="s">
        <v>1371</v>
      </c>
      <c r="J141" s="91">
        <v>43160</v>
      </c>
      <c r="K141" s="91">
        <v>43435</v>
      </c>
      <c r="L141" s="11" t="s">
        <v>675</v>
      </c>
      <c r="M141" s="11" t="s">
        <v>675</v>
      </c>
    </row>
    <row r="142" s="87" customFormat="1" ht="32.4" spans="1:13">
      <c r="A142" s="88">
        <v>137</v>
      </c>
      <c r="B142" s="11" t="s">
        <v>1629</v>
      </c>
      <c r="C142" s="11" t="s">
        <v>1385</v>
      </c>
      <c r="D142" s="11" t="s">
        <v>1541</v>
      </c>
      <c r="E142" s="90">
        <v>11.5</v>
      </c>
      <c r="F142" s="89">
        <v>3.09925</v>
      </c>
      <c r="G142" s="33" t="s">
        <v>75</v>
      </c>
      <c r="H142" s="89">
        <v>3.09925</v>
      </c>
      <c r="I142" s="11" t="s">
        <v>1364</v>
      </c>
      <c r="J142" s="91">
        <v>43160</v>
      </c>
      <c r="K142" s="91">
        <v>43435</v>
      </c>
      <c r="L142" s="11" t="s">
        <v>675</v>
      </c>
      <c r="M142" s="11" t="s">
        <v>675</v>
      </c>
    </row>
    <row r="143" s="87" customFormat="1" ht="32.4" spans="1:13">
      <c r="A143" s="88">
        <v>138</v>
      </c>
      <c r="B143" s="11" t="s">
        <v>1630</v>
      </c>
      <c r="C143" s="11" t="s">
        <v>1339</v>
      </c>
      <c r="D143" s="11" t="s">
        <v>1541</v>
      </c>
      <c r="E143" s="90">
        <v>11.5</v>
      </c>
      <c r="F143" s="89">
        <v>2.53</v>
      </c>
      <c r="G143" s="33" t="s">
        <v>75</v>
      </c>
      <c r="H143" s="89">
        <v>2.53</v>
      </c>
      <c r="I143" s="11" t="s">
        <v>1377</v>
      </c>
      <c r="J143" s="91">
        <v>43160</v>
      </c>
      <c r="K143" s="91">
        <v>43435</v>
      </c>
      <c r="L143" s="11" t="s">
        <v>675</v>
      </c>
      <c r="M143" s="11" t="s">
        <v>675</v>
      </c>
    </row>
    <row r="144" s="87" customFormat="1" ht="32.4" spans="1:13">
      <c r="A144" s="88">
        <v>139</v>
      </c>
      <c r="B144" s="11" t="s">
        <v>1631</v>
      </c>
      <c r="C144" s="11" t="s">
        <v>1632</v>
      </c>
      <c r="D144" s="11" t="s">
        <v>1541</v>
      </c>
      <c r="E144" s="90">
        <v>11.5</v>
      </c>
      <c r="F144" s="89">
        <v>2.024</v>
      </c>
      <c r="G144" s="33" t="s">
        <v>75</v>
      </c>
      <c r="H144" s="89">
        <v>2.024</v>
      </c>
      <c r="I144" s="11" t="s">
        <v>1347</v>
      </c>
      <c r="J144" s="91">
        <v>43160</v>
      </c>
      <c r="K144" s="91">
        <v>43435</v>
      </c>
      <c r="L144" s="11" t="s">
        <v>675</v>
      </c>
      <c r="M144" s="11" t="s">
        <v>675</v>
      </c>
    </row>
    <row r="145" s="87" customFormat="1" ht="32.4" spans="1:13">
      <c r="A145" s="88">
        <v>140</v>
      </c>
      <c r="B145" s="11" t="s">
        <v>1633</v>
      </c>
      <c r="C145" s="11" t="s">
        <v>1634</v>
      </c>
      <c r="D145" s="11" t="s">
        <v>1635</v>
      </c>
      <c r="E145" s="90">
        <v>11.5091649694501</v>
      </c>
      <c r="F145" s="89">
        <v>3.10805</v>
      </c>
      <c r="G145" s="33" t="s">
        <v>75</v>
      </c>
      <c r="H145" s="89">
        <v>3.10805</v>
      </c>
      <c r="I145" s="11" t="s">
        <v>1364</v>
      </c>
      <c r="J145" s="91">
        <v>43160</v>
      </c>
      <c r="K145" s="91">
        <v>43435</v>
      </c>
      <c r="L145" s="11" t="s">
        <v>675</v>
      </c>
      <c r="M145" s="11" t="s">
        <v>675</v>
      </c>
    </row>
    <row r="146" s="87" customFormat="1" ht="32.4" spans="1:13">
      <c r="A146" s="88">
        <v>141</v>
      </c>
      <c r="B146" s="11" t="s">
        <v>1633</v>
      </c>
      <c r="C146" s="11" t="s">
        <v>1636</v>
      </c>
      <c r="D146" s="11" t="s">
        <v>1635</v>
      </c>
      <c r="E146" s="90">
        <v>8.5</v>
      </c>
      <c r="F146" s="89">
        <v>1.0472</v>
      </c>
      <c r="G146" s="33" t="s">
        <v>75</v>
      </c>
      <c r="H146" s="89">
        <v>1.0472</v>
      </c>
      <c r="I146" s="11" t="s">
        <v>1367</v>
      </c>
      <c r="J146" s="91">
        <v>43160</v>
      </c>
      <c r="K146" s="91">
        <v>43435</v>
      </c>
      <c r="L146" s="11" t="s">
        <v>675</v>
      </c>
      <c r="M146" s="11" t="s">
        <v>675</v>
      </c>
    </row>
    <row r="147" s="87" customFormat="1" ht="32.4" spans="1:13">
      <c r="A147" s="88">
        <v>142</v>
      </c>
      <c r="B147" s="11" t="s">
        <v>1637</v>
      </c>
      <c r="C147" s="11" t="s">
        <v>1638</v>
      </c>
      <c r="D147" s="11" t="s">
        <v>1639</v>
      </c>
      <c r="E147" s="90">
        <v>8.5</v>
      </c>
      <c r="F147" s="89">
        <v>3.97375</v>
      </c>
      <c r="G147" s="33" t="s">
        <v>75</v>
      </c>
      <c r="H147" s="89">
        <v>3.97375</v>
      </c>
      <c r="I147" s="11" t="s">
        <v>1359</v>
      </c>
      <c r="J147" s="91">
        <v>43160</v>
      </c>
      <c r="K147" s="91">
        <v>43435</v>
      </c>
      <c r="L147" s="11" t="s">
        <v>675</v>
      </c>
      <c r="M147" s="11" t="s">
        <v>675</v>
      </c>
    </row>
    <row r="148" s="87" customFormat="1" ht="32.4" spans="1:13">
      <c r="A148" s="88">
        <v>143</v>
      </c>
      <c r="B148" s="11" t="s">
        <v>1640</v>
      </c>
      <c r="C148" s="11" t="s">
        <v>1641</v>
      </c>
      <c r="D148" s="11" t="s">
        <v>1642</v>
      </c>
      <c r="E148" s="90">
        <v>6.84807256235828</v>
      </c>
      <c r="F148" s="89">
        <v>4.983</v>
      </c>
      <c r="G148" s="33" t="s">
        <v>75</v>
      </c>
      <c r="H148" s="89">
        <v>4.983</v>
      </c>
      <c r="I148" s="11" t="s">
        <v>1397</v>
      </c>
      <c r="J148" s="91">
        <v>43160</v>
      </c>
      <c r="K148" s="91">
        <v>43435</v>
      </c>
      <c r="L148" s="11" t="s">
        <v>675</v>
      </c>
      <c r="M148" s="11" t="s">
        <v>675</v>
      </c>
    </row>
    <row r="149" s="87" customFormat="1" ht="32.4" spans="1:13">
      <c r="A149" s="88">
        <v>144</v>
      </c>
      <c r="B149" s="11" t="s">
        <v>1643</v>
      </c>
      <c r="C149" s="11" t="s">
        <v>1632</v>
      </c>
      <c r="D149" s="11" t="s">
        <v>1642</v>
      </c>
      <c r="E149" s="90">
        <v>8.5</v>
      </c>
      <c r="F149" s="89">
        <v>1.496</v>
      </c>
      <c r="G149" s="33" t="s">
        <v>75</v>
      </c>
      <c r="H149" s="89">
        <v>1.496</v>
      </c>
      <c r="I149" s="11" t="s">
        <v>1401</v>
      </c>
      <c r="J149" s="91">
        <v>43160</v>
      </c>
      <c r="K149" s="91">
        <v>43435</v>
      </c>
      <c r="L149" s="11" t="s">
        <v>675</v>
      </c>
      <c r="M149" s="11" t="s">
        <v>675</v>
      </c>
    </row>
    <row r="150" s="87" customFormat="1" ht="32.4" spans="1:13">
      <c r="A150" s="88">
        <v>145</v>
      </c>
      <c r="B150" s="11" t="s">
        <v>1644</v>
      </c>
      <c r="C150" s="11" t="s">
        <v>1645</v>
      </c>
      <c r="D150" s="11" t="s">
        <v>1642</v>
      </c>
      <c r="E150" s="90">
        <v>8.5</v>
      </c>
      <c r="F150" s="89">
        <v>0.5423</v>
      </c>
      <c r="G150" s="33" t="s">
        <v>75</v>
      </c>
      <c r="H150" s="89">
        <v>0.5423</v>
      </c>
      <c r="I150" s="11" t="s">
        <v>1371</v>
      </c>
      <c r="J150" s="91">
        <v>43160</v>
      </c>
      <c r="K150" s="91">
        <v>43435</v>
      </c>
      <c r="L150" s="11" t="s">
        <v>675</v>
      </c>
      <c r="M150" s="11" t="s">
        <v>675</v>
      </c>
    </row>
    <row r="151" s="87" customFormat="1" ht="32.4" spans="1:13">
      <c r="A151" s="88">
        <v>146</v>
      </c>
      <c r="B151" s="11" t="s">
        <v>1646</v>
      </c>
      <c r="C151" s="11" t="s">
        <v>1647</v>
      </c>
      <c r="D151" s="11" t="s">
        <v>1648</v>
      </c>
      <c r="E151" s="90">
        <v>8.5</v>
      </c>
      <c r="F151" s="89">
        <v>4.960175</v>
      </c>
      <c r="G151" s="33" t="s">
        <v>75</v>
      </c>
      <c r="H151" s="89">
        <v>4.960175</v>
      </c>
      <c r="I151" s="11" t="s">
        <v>1364</v>
      </c>
      <c r="J151" s="91">
        <v>43160</v>
      </c>
      <c r="K151" s="91">
        <v>43435</v>
      </c>
      <c r="L151" s="11" t="s">
        <v>675</v>
      </c>
      <c r="M151" s="11" t="s">
        <v>675</v>
      </c>
    </row>
    <row r="152" s="87" customFormat="1" ht="32.4" spans="1:13">
      <c r="A152" s="88">
        <v>147</v>
      </c>
      <c r="B152" s="11" t="s">
        <v>1649</v>
      </c>
      <c r="C152" s="11" t="s">
        <v>1650</v>
      </c>
      <c r="D152" s="11" t="s">
        <v>1651</v>
      </c>
      <c r="E152" s="90">
        <v>8.5</v>
      </c>
      <c r="F152" s="89">
        <v>1.229525</v>
      </c>
      <c r="G152" s="33" t="s">
        <v>75</v>
      </c>
      <c r="H152" s="89">
        <v>1.229525</v>
      </c>
      <c r="I152" s="11" t="s">
        <v>1377</v>
      </c>
      <c r="J152" s="91">
        <v>43160</v>
      </c>
      <c r="K152" s="91">
        <v>43435</v>
      </c>
      <c r="L152" s="11" t="s">
        <v>675</v>
      </c>
      <c r="M152" s="11" t="s">
        <v>675</v>
      </c>
    </row>
    <row r="153" s="87" customFormat="1" ht="32.4" spans="1:13">
      <c r="A153" s="88">
        <v>148</v>
      </c>
      <c r="B153" s="11" t="s">
        <v>1652</v>
      </c>
      <c r="C153" s="11" t="s">
        <v>1653</v>
      </c>
      <c r="D153" s="11" t="s">
        <v>1651</v>
      </c>
      <c r="E153" s="90">
        <v>8.5</v>
      </c>
      <c r="F153" s="89">
        <v>2.501125</v>
      </c>
      <c r="G153" s="33" t="s">
        <v>75</v>
      </c>
      <c r="H153" s="89">
        <v>2.501125</v>
      </c>
      <c r="I153" s="11" t="s">
        <v>1347</v>
      </c>
      <c r="J153" s="91">
        <v>43160</v>
      </c>
      <c r="K153" s="91">
        <v>43435</v>
      </c>
      <c r="L153" s="11" t="s">
        <v>675</v>
      </c>
      <c r="M153" s="11" t="s">
        <v>675</v>
      </c>
    </row>
    <row r="154" s="87" customFormat="1" ht="32.4" spans="1:13">
      <c r="A154" s="88">
        <v>149</v>
      </c>
      <c r="B154" s="11" t="s">
        <v>1654</v>
      </c>
      <c r="C154" s="11" t="s">
        <v>1655</v>
      </c>
      <c r="D154" s="11" t="s">
        <v>1656</v>
      </c>
      <c r="E154" s="90">
        <v>11.5</v>
      </c>
      <c r="F154" s="89">
        <v>2.6565</v>
      </c>
      <c r="G154" s="33" t="s">
        <v>75</v>
      </c>
      <c r="H154" s="89">
        <v>2.6565</v>
      </c>
      <c r="I154" s="11" t="s">
        <v>1364</v>
      </c>
      <c r="J154" s="91">
        <v>43160</v>
      </c>
      <c r="K154" s="91">
        <v>43435</v>
      </c>
      <c r="L154" s="11" t="s">
        <v>675</v>
      </c>
      <c r="M154" s="11" t="s">
        <v>675</v>
      </c>
    </row>
    <row r="155" s="87" customFormat="1" ht="32.4" spans="1:13">
      <c r="A155" s="88">
        <v>150</v>
      </c>
      <c r="B155" s="11" t="s">
        <v>1657</v>
      </c>
      <c r="C155" s="11" t="s">
        <v>1407</v>
      </c>
      <c r="D155" s="11" t="s">
        <v>1658</v>
      </c>
      <c r="E155" s="90">
        <v>8.5</v>
      </c>
      <c r="F155" s="89">
        <v>0.4675</v>
      </c>
      <c r="G155" s="33" t="s">
        <v>75</v>
      </c>
      <c r="H155" s="89">
        <v>0.4675</v>
      </c>
      <c r="I155" s="11" t="s">
        <v>1367</v>
      </c>
      <c r="J155" s="91">
        <v>43160</v>
      </c>
      <c r="K155" s="91">
        <v>43435</v>
      </c>
      <c r="L155" s="11" t="s">
        <v>675</v>
      </c>
      <c r="M155" s="11" t="s">
        <v>675</v>
      </c>
    </row>
    <row r="156" s="87" customFormat="1" ht="32.4" spans="1:13">
      <c r="A156" s="88">
        <v>151</v>
      </c>
      <c r="B156" s="11" t="s">
        <v>1659</v>
      </c>
      <c r="C156" s="11" t="s">
        <v>1660</v>
      </c>
      <c r="D156" s="11" t="s">
        <v>1661</v>
      </c>
      <c r="E156" s="90">
        <v>8.50103519668737</v>
      </c>
      <c r="F156" s="89">
        <v>11.2915</v>
      </c>
      <c r="G156" s="33" t="s">
        <v>75</v>
      </c>
      <c r="H156" s="89">
        <v>11.2915</v>
      </c>
      <c r="I156" s="11" t="s">
        <v>1371</v>
      </c>
      <c r="J156" s="91">
        <v>43160</v>
      </c>
      <c r="K156" s="91">
        <v>43435</v>
      </c>
      <c r="L156" s="11" t="s">
        <v>675</v>
      </c>
      <c r="M156" s="11" t="s">
        <v>675</v>
      </c>
    </row>
    <row r="157" s="87" customFormat="1" ht="32.4" spans="1:13">
      <c r="A157" s="88">
        <v>152</v>
      </c>
      <c r="B157" s="11" t="s">
        <v>1662</v>
      </c>
      <c r="C157" s="11" t="s">
        <v>1663</v>
      </c>
      <c r="D157" s="11" t="s">
        <v>1656</v>
      </c>
      <c r="E157" s="90">
        <v>8.5</v>
      </c>
      <c r="F157" s="89">
        <v>2.1505</v>
      </c>
      <c r="G157" s="33" t="s">
        <v>75</v>
      </c>
      <c r="H157" s="89">
        <v>2.1505</v>
      </c>
      <c r="I157" s="11" t="s">
        <v>1415</v>
      </c>
      <c r="J157" s="91">
        <v>43160</v>
      </c>
      <c r="K157" s="91">
        <v>43435</v>
      </c>
      <c r="L157" s="11" t="s">
        <v>675</v>
      </c>
      <c r="M157" s="11" t="s">
        <v>675</v>
      </c>
    </row>
    <row r="158" s="87" customFormat="1" ht="32.4" spans="1:13">
      <c r="A158" s="88">
        <v>153</v>
      </c>
      <c r="B158" s="11" t="s">
        <v>1662</v>
      </c>
      <c r="C158" s="11" t="s">
        <v>1664</v>
      </c>
      <c r="D158" s="11" t="s">
        <v>1656</v>
      </c>
      <c r="E158" s="90">
        <v>8.5</v>
      </c>
      <c r="F158" s="89">
        <v>1.5334</v>
      </c>
      <c r="G158" s="33" t="s">
        <v>75</v>
      </c>
      <c r="H158" s="89">
        <v>1.5334</v>
      </c>
      <c r="I158" s="11" t="s">
        <v>1343</v>
      </c>
      <c r="J158" s="91">
        <v>43160</v>
      </c>
      <c r="K158" s="91">
        <v>43435</v>
      </c>
      <c r="L158" s="11" t="s">
        <v>675</v>
      </c>
      <c r="M158" s="11" t="s">
        <v>675</v>
      </c>
    </row>
    <row r="159" s="87" customFormat="1" ht="32.4" spans="1:13">
      <c r="A159" s="88">
        <v>154</v>
      </c>
      <c r="B159" s="11" t="s">
        <v>1665</v>
      </c>
      <c r="C159" s="11" t="s">
        <v>1666</v>
      </c>
      <c r="D159" s="11" t="s">
        <v>1639</v>
      </c>
      <c r="E159" s="90">
        <v>8.5</v>
      </c>
      <c r="F159" s="89">
        <v>3.50625</v>
      </c>
      <c r="G159" s="33" t="s">
        <v>75</v>
      </c>
      <c r="H159" s="89">
        <v>3.50625</v>
      </c>
      <c r="I159" s="11" t="s">
        <v>1419</v>
      </c>
      <c r="J159" s="91">
        <v>43160</v>
      </c>
      <c r="K159" s="91">
        <v>43435</v>
      </c>
      <c r="L159" s="11" t="s">
        <v>675</v>
      </c>
      <c r="M159" s="11" t="s">
        <v>675</v>
      </c>
    </row>
    <row r="160" s="87" customFormat="1" ht="32.4" spans="1:13">
      <c r="A160" s="88">
        <v>155</v>
      </c>
      <c r="B160" s="11" t="s">
        <v>1667</v>
      </c>
      <c r="C160" s="11" t="s">
        <v>1668</v>
      </c>
      <c r="D160" s="11" t="s">
        <v>1669</v>
      </c>
      <c r="E160" s="90">
        <v>11.5</v>
      </c>
      <c r="F160" s="89">
        <v>5.85695</v>
      </c>
      <c r="G160" s="33" t="s">
        <v>75</v>
      </c>
      <c r="H160" s="89">
        <v>5.85695</v>
      </c>
      <c r="I160" s="11" t="s">
        <v>1421</v>
      </c>
      <c r="J160" s="91">
        <v>43160</v>
      </c>
      <c r="K160" s="91">
        <v>43435</v>
      </c>
      <c r="L160" s="11" t="s">
        <v>675</v>
      </c>
      <c r="M160" s="11" t="s">
        <v>675</v>
      </c>
    </row>
    <row r="161" s="87" customFormat="1" ht="32.4" spans="1:13">
      <c r="A161" s="88">
        <v>156</v>
      </c>
      <c r="B161" s="11" t="s">
        <v>1670</v>
      </c>
      <c r="C161" s="11" t="s">
        <v>1399</v>
      </c>
      <c r="D161" s="11" t="s">
        <v>1671</v>
      </c>
      <c r="E161" s="90">
        <v>8.5</v>
      </c>
      <c r="F161" s="89">
        <v>1.16875</v>
      </c>
      <c r="G161" s="33" t="s">
        <v>75</v>
      </c>
      <c r="H161" s="89">
        <v>1.16875</v>
      </c>
      <c r="I161" s="11" t="s">
        <v>1377</v>
      </c>
      <c r="J161" s="91">
        <v>43160</v>
      </c>
      <c r="K161" s="91">
        <v>43435</v>
      </c>
      <c r="L161" s="11" t="s">
        <v>675</v>
      </c>
      <c r="M161" s="11" t="s">
        <v>675</v>
      </c>
    </row>
    <row r="162" s="87" customFormat="1" ht="32.4" spans="1:13">
      <c r="A162" s="88">
        <v>157</v>
      </c>
      <c r="B162" s="11" t="s">
        <v>1672</v>
      </c>
      <c r="C162" s="11" t="s">
        <v>1673</v>
      </c>
      <c r="D162" s="11" t="s">
        <v>1674</v>
      </c>
      <c r="E162" s="90">
        <v>8.5</v>
      </c>
      <c r="F162" s="89">
        <v>4.06725</v>
      </c>
      <c r="G162" s="33" t="s">
        <v>75</v>
      </c>
      <c r="H162" s="89">
        <v>4.06725</v>
      </c>
      <c r="I162" s="11" t="s">
        <v>1359</v>
      </c>
      <c r="J162" s="91">
        <v>43160</v>
      </c>
      <c r="K162" s="91">
        <v>43435</v>
      </c>
      <c r="L162" s="11" t="s">
        <v>675</v>
      </c>
      <c r="M162" s="11" t="s">
        <v>675</v>
      </c>
    </row>
    <row r="163" s="87" customFormat="1" ht="32.4" spans="1:13">
      <c r="A163" s="88">
        <v>158</v>
      </c>
      <c r="B163" s="11" t="s">
        <v>1675</v>
      </c>
      <c r="C163" s="11" t="s">
        <v>1534</v>
      </c>
      <c r="D163" s="11" t="s">
        <v>1676</v>
      </c>
      <c r="E163" s="90">
        <v>8.5</v>
      </c>
      <c r="F163" s="89">
        <v>1.799875</v>
      </c>
      <c r="G163" s="33" t="s">
        <v>75</v>
      </c>
      <c r="H163" s="89">
        <v>1.799875</v>
      </c>
      <c r="I163" s="11" t="s">
        <v>1397</v>
      </c>
      <c r="J163" s="91">
        <v>43160</v>
      </c>
      <c r="K163" s="91">
        <v>43435</v>
      </c>
      <c r="L163" s="11" t="s">
        <v>675</v>
      </c>
      <c r="M163" s="11" t="s">
        <v>675</v>
      </c>
    </row>
    <row r="164" s="87" customFormat="1" ht="32.4" spans="1:13">
      <c r="A164" s="88">
        <v>159</v>
      </c>
      <c r="B164" s="11" t="s">
        <v>1677</v>
      </c>
      <c r="C164" s="11" t="s">
        <v>1417</v>
      </c>
      <c r="D164" s="11" t="s">
        <v>1678</v>
      </c>
      <c r="E164" s="90">
        <v>8.5</v>
      </c>
      <c r="F164" s="89">
        <v>1.4025</v>
      </c>
      <c r="G164" s="33" t="s">
        <v>75</v>
      </c>
      <c r="H164" s="89">
        <v>1.4025</v>
      </c>
      <c r="I164" s="11" t="s">
        <v>1371</v>
      </c>
      <c r="J164" s="91">
        <v>43160</v>
      </c>
      <c r="K164" s="91">
        <v>43435</v>
      </c>
      <c r="L164" s="11" t="s">
        <v>675</v>
      </c>
      <c r="M164" s="11" t="s">
        <v>675</v>
      </c>
    </row>
    <row r="165" s="87" customFormat="1" ht="32.4" spans="1:13">
      <c r="A165" s="88">
        <v>160</v>
      </c>
      <c r="B165" s="11" t="s">
        <v>1679</v>
      </c>
      <c r="C165" s="11" t="s">
        <v>1349</v>
      </c>
      <c r="D165" s="11" t="s">
        <v>1669</v>
      </c>
      <c r="E165" s="90">
        <v>8.5</v>
      </c>
      <c r="F165" s="89">
        <v>1.54275</v>
      </c>
      <c r="G165" s="33" t="s">
        <v>75</v>
      </c>
      <c r="H165" s="89">
        <v>1.54275</v>
      </c>
      <c r="I165" s="11" t="s">
        <v>1415</v>
      </c>
      <c r="J165" s="91">
        <v>43160</v>
      </c>
      <c r="K165" s="91">
        <v>43435</v>
      </c>
      <c r="L165" s="11" t="s">
        <v>675</v>
      </c>
      <c r="M165" s="11" t="s">
        <v>675</v>
      </c>
    </row>
    <row r="166" s="87" customFormat="1" ht="32.4" spans="1:13">
      <c r="A166" s="88">
        <v>161</v>
      </c>
      <c r="B166" s="11" t="s">
        <v>1680</v>
      </c>
      <c r="C166" s="11" t="s">
        <v>1497</v>
      </c>
      <c r="D166" s="11" t="s">
        <v>1681</v>
      </c>
      <c r="E166" s="90">
        <v>8.5</v>
      </c>
      <c r="F166" s="89">
        <v>1.2155</v>
      </c>
      <c r="G166" s="33" t="s">
        <v>75</v>
      </c>
      <c r="H166" s="89">
        <v>1.2155</v>
      </c>
      <c r="I166" s="11" t="s">
        <v>1343</v>
      </c>
      <c r="J166" s="91">
        <v>43160</v>
      </c>
      <c r="K166" s="91">
        <v>43435</v>
      </c>
      <c r="L166" s="11" t="s">
        <v>675</v>
      </c>
      <c r="M166" s="11" t="s">
        <v>675</v>
      </c>
    </row>
    <row r="167" s="87" customFormat="1" ht="32.4" spans="1:13">
      <c r="A167" s="88">
        <v>162</v>
      </c>
      <c r="B167" s="11" t="s">
        <v>1680</v>
      </c>
      <c r="C167" s="11" t="s">
        <v>1497</v>
      </c>
      <c r="D167" s="11" t="s">
        <v>1681</v>
      </c>
      <c r="E167" s="90">
        <v>8.5</v>
      </c>
      <c r="F167" s="89">
        <v>1.2155</v>
      </c>
      <c r="G167" s="33" t="s">
        <v>75</v>
      </c>
      <c r="H167" s="89">
        <v>1.2155</v>
      </c>
      <c r="I167" s="11" t="s">
        <v>1419</v>
      </c>
      <c r="J167" s="91">
        <v>43160</v>
      </c>
      <c r="K167" s="91">
        <v>43435</v>
      </c>
      <c r="L167" s="11" t="s">
        <v>675</v>
      </c>
      <c r="M167" s="11" t="s">
        <v>675</v>
      </c>
    </row>
    <row r="168" s="87" customFormat="1" ht="32.4" spans="1:13">
      <c r="A168" s="88">
        <v>163</v>
      </c>
      <c r="B168" s="11" t="s">
        <v>1680</v>
      </c>
      <c r="C168" s="11" t="s">
        <v>1682</v>
      </c>
      <c r="D168" s="11" t="s">
        <v>1681</v>
      </c>
      <c r="E168" s="90">
        <v>8.5</v>
      </c>
      <c r="F168" s="89">
        <v>2.85175</v>
      </c>
      <c r="G168" s="33" t="s">
        <v>75</v>
      </c>
      <c r="H168" s="89">
        <v>2.85175</v>
      </c>
      <c r="I168" s="11" t="s">
        <v>1421</v>
      </c>
      <c r="J168" s="91">
        <v>43160</v>
      </c>
      <c r="K168" s="91">
        <v>43435</v>
      </c>
      <c r="L168" s="11" t="s">
        <v>675</v>
      </c>
      <c r="M168" s="11" t="s">
        <v>675</v>
      </c>
    </row>
    <row r="169" s="87" customFormat="1" ht="32.4" spans="1:13">
      <c r="A169" s="88">
        <v>164</v>
      </c>
      <c r="B169" s="11" t="s">
        <v>1683</v>
      </c>
      <c r="C169" s="11" t="s">
        <v>1684</v>
      </c>
      <c r="D169" s="11" t="s">
        <v>1685</v>
      </c>
      <c r="E169" s="90">
        <v>8.5</v>
      </c>
      <c r="F169" s="89">
        <v>3.4408</v>
      </c>
      <c r="G169" s="33" t="s">
        <v>75</v>
      </c>
      <c r="H169" s="89">
        <v>3.4408</v>
      </c>
      <c r="I169" s="11" t="s">
        <v>1377</v>
      </c>
      <c r="J169" s="91">
        <v>43160</v>
      </c>
      <c r="K169" s="91">
        <v>43435</v>
      </c>
      <c r="L169" s="11" t="s">
        <v>675</v>
      </c>
      <c r="M169" s="11" t="s">
        <v>675</v>
      </c>
    </row>
    <row r="170" s="87" customFormat="1" ht="32.4" spans="1:13">
      <c r="A170" s="88">
        <v>165</v>
      </c>
      <c r="B170" s="11" t="s">
        <v>1686</v>
      </c>
      <c r="C170" s="11" t="s">
        <v>1557</v>
      </c>
      <c r="D170" s="11" t="s">
        <v>1687</v>
      </c>
      <c r="E170" s="90">
        <v>8.5</v>
      </c>
      <c r="F170" s="89">
        <v>2.805</v>
      </c>
      <c r="G170" s="33" t="s">
        <v>75</v>
      </c>
      <c r="H170" s="89">
        <v>2.805</v>
      </c>
      <c r="I170" s="11" t="s">
        <v>1359</v>
      </c>
      <c r="J170" s="91">
        <v>43160</v>
      </c>
      <c r="K170" s="91">
        <v>43435</v>
      </c>
      <c r="L170" s="11" t="s">
        <v>675</v>
      </c>
      <c r="M170" s="11" t="s">
        <v>675</v>
      </c>
    </row>
    <row r="171" s="87" customFormat="1" ht="32.4" spans="1:13">
      <c r="A171" s="88">
        <v>166</v>
      </c>
      <c r="B171" s="11" t="s">
        <v>1688</v>
      </c>
      <c r="C171" s="11" t="s">
        <v>1689</v>
      </c>
      <c r="D171" s="11" t="s">
        <v>1690</v>
      </c>
      <c r="E171" s="90">
        <v>8.47109826589595</v>
      </c>
      <c r="F171" s="89">
        <v>4.030125</v>
      </c>
      <c r="G171" s="33" t="s">
        <v>75</v>
      </c>
      <c r="H171" s="89">
        <v>4.030125</v>
      </c>
      <c r="I171" s="11" t="s">
        <v>1397</v>
      </c>
      <c r="J171" s="91">
        <v>43160</v>
      </c>
      <c r="K171" s="91">
        <v>43435</v>
      </c>
      <c r="L171" s="11" t="s">
        <v>675</v>
      </c>
      <c r="M171" s="11" t="s">
        <v>675</v>
      </c>
    </row>
    <row r="172" s="87" customFormat="1" ht="32.4" spans="1:13">
      <c r="A172" s="88">
        <v>167</v>
      </c>
      <c r="B172" s="11" t="s">
        <v>1691</v>
      </c>
      <c r="C172" s="11" t="s">
        <v>1692</v>
      </c>
      <c r="D172" s="11" t="s">
        <v>1005</v>
      </c>
      <c r="E172" s="90">
        <v>11.5</v>
      </c>
      <c r="F172" s="89">
        <v>1.9481</v>
      </c>
      <c r="G172" s="33" t="s">
        <v>75</v>
      </c>
      <c r="H172" s="89">
        <v>1.9481</v>
      </c>
      <c r="I172" s="11" t="s">
        <v>1401</v>
      </c>
      <c r="J172" s="91">
        <v>43160</v>
      </c>
      <c r="K172" s="91">
        <v>43435</v>
      </c>
      <c r="L172" s="11" t="s">
        <v>675</v>
      </c>
      <c r="M172" s="11" t="s">
        <v>675</v>
      </c>
    </row>
    <row r="173" s="87" customFormat="1" ht="32.4" spans="1:13">
      <c r="A173" s="88">
        <v>168</v>
      </c>
      <c r="B173" s="11" t="s">
        <v>1693</v>
      </c>
      <c r="C173" s="11" t="s">
        <v>1694</v>
      </c>
      <c r="D173" s="11" t="s">
        <v>1695</v>
      </c>
      <c r="E173" s="90">
        <v>11.5</v>
      </c>
      <c r="F173" s="89">
        <v>8.51345</v>
      </c>
      <c r="G173" s="33" t="s">
        <v>75</v>
      </c>
      <c r="H173" s="89">
        <v>8.51345</v>
      </c>
      <c r="I173" s="11" t="s">
        <v>1371</v>
      </c>
      <c r="J173" s="91">
        <v>43160</v>
      </c>
      <c r="K173" s="91">
        <v>43435</v>
      </c>
      <c r="L173" s="11" t="s">
        <v>675</v>
      </c>
      <c r="M173" s="11" t="s">
        <v>675</v>
      </c>
    </row>
    <row r="174" s="87" customFormat="1" ht="32.4" spans="1:13">
      <c r="A174" s="88">
        <v>169</v>
      </c>
      <c r="B174" s="11" t="s">
        <v>1696</v>
      </c>
      <c r="C174" s="11" t="s">
        <v>1616</v>
      </c>
      <c r="D174" s="11" t="s">
        <v>1695</v>
      </c>
      <c r="E174" s="90">
        <v>8.5</v>
      </c>
      <c r="F174" s="89">
        <v>0.8415</v>
      </c>
      <c r="G174" s="33" t="s">
        <v>75</v>
      </c>
      <c r="H174" s="89">
        <v>0.8415</v>
      </c>
      <c r="I174" s="11" t="s">
        <v>1364</v>
      </c>
      <c r="J174" s="91">
        <v>43160</v>
      </c>
      <c r="K174" s="91">
        <v>43435</v>
      </c>
      <c r="L174" s="11" t="s">
        <v>675</v>
      </c>
      <c r="M174" s="11" t="s">
        <v>675</v>
      </c>
    </row>
    <row r="175" s="87" customFormat="1" ht="32.4" spans="1:13">
      <c r="A175" s="88">
        <v>170</v>
      </c>
      <c r="B175" s="11" t="s">
        <v>1697</v>
      </c>
      <c r="C175" s="11" t="s">
        <v>1449</v>
      </c>
      <c r="D175" s="11" t="s">
        <v>1011</v>
      </c>
      <c r="E175" s="90">
        <v>8.5</v>
      </c>
      <c r="F175" s="89">
        <v>0.958375</v>
      </c>
      <c r="G175" s="33" t="s">
        <v>75</v>
      </c>
      <c r="H175" s="89">
        <v>0.958375</v>
      </c>
      <c r="I175" s="11" t="s">
        <v>1377</v>
      </c>
      <c r="J175" s="91">
        <v>43160</v>
      </c>
      <c r="K175" s="91">
        <v>43435</v>
      </c>
      <c r="L175" s="11" t="s">
        <v>675</v>
      </c>
      <c r="M175" s="11" t="s">
        <v>675</v>
      </c>
    </row>
    <row r="176" s="87" customFormat="1" ht="32.4" spans="1:13">
      <c r="A176" s="88">
        <v>171</v>
      </c>
      <c r="B176" s="11" t="s">
        <v>1698</v>
      </c>
      <c r="C176" s="11" t="s">
        <v>1699</v>
      </c>
      <c r="D176" s="11" t="s">
        <v>1700</v>
      </c>
      <c r="E176" s="90">
        <v>8.5</v>
      </c>
      <c r="F176" s="89">
        <v>6.77875</v>
      </c>
      <c r="G176" s="33" t="s">
        <v>75</v>
      </c>
      <c r="H176" s="89">
        <v>6.77875</v>
      </c>
      <c r="I176" s="11" t="s">
        <v>1466</v>
      </c>
      <c r="J176" s="91">
        <v>43160</v>
      </c>
      <c r="K176" s="91">
        <v>43435</v>
      </c>
      <c r="L176" s="11" t="s">
        <v>675</v>
      </c>
      <c r="M176" s="11" t="s">
        <v>675</v>
      </c>
    </row>
    <row r="177" s="87" customFormat="1" ht="32.4" spans="1:13">
      <c r="A177" s="88">
        <v>172</v>
      </c>
      <c r="B177" s="11" t="s">
        <v>1698</v>
      </c>
      <c r="C177" s="11" t="s">
        <v>1701</v>
      </c>
      <c r="D177" s="11" t="s">
        <v>1700</v>
      </c>
      <c r="E177" s="90">
        <v>11.5</v>
      </c>
      <c r="F177" s="89">
        <v>5.47745</v>
      </c>
      <c r="G177" s="33" t="s">
        <v>75</v>
      </c>
      <c r="H177" s="89">
        <v>5.47745</v>
      </c>
      <c r="I177" s="11" t="s">
        <v>1337</v>
      </c>
      <c r="J177" s="91">
        <v>43160</v>
      </c>
      <c r="K177" s="91">
        <v>43435</v>
      </c>
      <c r="L177" s="11" t="s">
        <v>675</v>
      </c>
      <c r="M177" s="11" t="s">
        <v>675</v>
      </c>
    </row>
    <row r="178" s="87" customFormat="1" ht="32.4" spans="1:13">
      <c r="A178" s="88">
        <v>173</v>
      </c>
      <c r="B178" s="11" t="s">
        <v>1702</v>
      </c>
      <c r="C178" s="11" t="s">
        <v>1703</v>
      </c>
      <c r="D178" s="11" t="s">
        <v>1700</v>
      </c>
      <c r="E178" s="90">
        <v>15.5</v>
      </c>
      <c r="F178" s="89">
        <v>3.83625</v>
      </c>
      <c r="G178" s="33" t="s">
        <v>75</v>
      </c>
      <c r="H178" s="89">
        <v>3.83625</v>
      </c>
      <c r="I178" s="11" t="s">
        <v>1340</v>
      </c>
      <c r="J178" s="91">
        <v>43160</v>
      </c>
      <c r="K178" s="91">
        <v>43435</v>
      </c>
      <c r="L178" s="11" t="s">
        <v>675</v>
      </c>
      <c r="M178" s="11" t="s">
        <v>675</v>
      </c>
    </row>
    <row r="179" s="87" customFormat="1" ht="32.4" spans="1:13">
      <c r="A179" s="88">
        <v>174</v>
      </c>
      <c r="B179" s="11" t="s">
        <v>1702</v>
      </c>
      <c r="C179" s="11" t="s">
        <v>1704</v>
      </c>
      <c r="D179" s="11" t="s">
        <v>1700</v>
      </c>
      <c r="E179" s="90">
        <v>11.5</v>
      </c>
      <c r="F179" s="89">
        <v>3.8709</v>
      </c>
      <c r="G179" s="33" t="s">
        <v>75</v>
      </c>
      <c r="H179" s="89">
        <v>3.8709</v>
      </c>
      <c r="I179" s="11" t="s">
        <v>1343</v>
      </c>
      <c r="J179" s="91">
        <v>43160</v>
      </c>
      <c r="K179" s="91">
        <v>43435</v>
      </c>
      <c r="L179" s="11" t="s">
        <v>675</v>
      </c>
      <c r="M179" s="11" t="s">
        <v>675</v>
      </c>
    </row>
    <row r="180" s="87" customFormat="1" ht="32.4" spans="1:13">
      <c r="A180" s="88">
        <v>175</v>
      </c>
      <c r="B180" s="11" t="s">
        <v>1705</v>
      </c>
      <c r="C180" s="11" t="s">
        <v>1706</v>
      </c>
      <c r="D180" s="11" t="s">
        <v>378</v>
      </c>
      <c r="E180" s="90">
        <v>8.5</v>
      </c>
      <c r="F180" s="89">
        <v>3.56235</v>
      </c>
      <c r="G180" s="33" t="s">
        <v>75</v>
      </c>
      <c r="H180" s="89">
        <v>3.56235</v>
      </c>
      <c r="I180" s="11" t="s">
        <v>1347</v>
      </c>
      <c r="J180" s="91">
        <v>43160</v>
      </c>
      <c r="K180" s="91">
        <v>43435</v>
      </c>
      <c r="L180" s="11" t="s">
        <v>675</v>
      </c>
      <c r="M180" s="11" t="s">
        <v>675</v>
      </c>
    </row>
    <row r="181" s="87" customFormat="1" ht="32.4" spans="1:13">
      <c r="A181" s="88">
        <v>176</v>
      </c>
      <c r="B181" s="11" t="s">
        <v>1707</v>
      </c>
      <c r="C181" s="11" t="s">
        <v>1455</v>
      </c>
      <c r="D181" s="11" t="s">
        <v>378</v>
      </c>
      <c r="E181" s="90">
        <v>8.5</v>
      </c>
      <c r="F181" s="89">
        <v>1.63625</v>
      </c>
      <c r="G181" s="33" t="s">
        <v>75</v>
      </c>
      <c r="H181" s="89">
        <v>1.63625</v>
      </c>
      <c r="I181" s="11" t="s">
        <v>1350</v>
      </c>
      <c r="J181" s="91">
        <v>43160</v>
      </c>
      <c r="K181" s="91">
        <v>43435</v>
      </c>
      <c r="L181" s="11" t="s">
        <v>675</v>
      </c>
      <c r="M181" s="11" t="s">
        <v>675</v>
      </c>
    </row>
    <row r="182" s="87" customFormat="1" ht="32.4" spans="1:13">
      <c r="A182" s="88">
        <v>177</v>
      </c>
      <c r="B182" s="11" t="s">
        <v>1708</v>
      </c>
      <c r="C182" s="11" t="s">
        <v>1709</v>
      </c>
      <c r="D182" s="11" t="s">
        <v>1710</v>
      </c>
      <c r="E182" s="90">
        <v>11.5</v>
      </c>
      <c r="F182" s="89">
        <v>3.004375</v>
      </c>
      <c r="G182" s="33" t="s">
        <v>75</v>
      </c>
      <c r="H182" s="89">
        <v>3.004375</v>
      </c>
      <c r="I182" s="11" t="s">
        <v>1353</v>
      </c>
      <c r="J182" s="91">
        <v>43160</v>
      </c>
      <c r="K182" s="91">
        <v>43435</v>
      </c>
      <c r="L182" s="11" t="s">
        <v>675</v>
      </c>
      <c r="M182" s="11" t="s">
        <v>675</v>
      </c>
    </row>
    <row r="183" s="87" customFormat="1" ht="32.4" spans="1:13">
      <c r="A183" s="88">
        <v>178</v>
      </c>
      <c r="B183" s="11" t="s">
        <v>1711</v>
      </c>
      <c r="C183" s="11" t="s">
        <v>1414</v>
      </c>
      <c r="D183" s="11" t="s">
        <v>1712</v>
      </c>
      <c r="E183" s="90">
        <v>11.5</v>
      </c>
      <c r="F183" s="89">
        <v>0.94875</v>
      </c>
      <c r="G183" s="33" t="s">
        <v>75</v>
      </c>
      <c r="H183" s="89">
        <v>0.94875</v>
      </c>
      <c r="I183" s="11" t="s">
        <v>1347</v>
      </c>
      <c r="J183" s="91">
        <v>43160</v>
      </c>
      <c r="K183" s="91">
        <v>43435</v>
      </c>
      <c r="L183" s="11" t="s">
        <v>675</v>
      </c>
      <c r="M183" s="11" t="s">
        <v>675</v>
      </c>
    </row>
    <row r="184" s="87" customFormat="1" ht="32.4" spans="1:13">
      <c r="A184" s="88">
        <v>179</v>
      </c>
      <c r="B184" s="11" t="s">
        <v>1713</v>
      </c>
      <c r="C184" s="11" t="s">
        <v>1714</v>
      </c>
      <c r="D184" s="11" t="s">
        <v>1712</v>
      </c>
      <c r="E184" s="90">
        <v>11.5</v>
      </c>
      <c r="F184" s="89">
        <v>10.43625</v>
      </c>
      <c r="G184" s="33" t="s">
        <v>75</v>
      </c>
      <c r="H184" s="89">
        <v>10.43625</v>
      </c>
      <c r="I184" s="11" t="s">
        <v>1359</v>
      </c>
      <c r="J184" s="91">
        <v>43160</v>
      </c>
      <c r="K184" s="91">
        <v>43435</v>
      </c>
      <c r="L184" s="11" t="s">
        <v>675</v>
      </c>
      <c r="M184" s="11" t="s">
        <v>675</v>
      </c>
    </row>
    <row r="185" s="87" customFormat="1" ht="32.4" spans="1:13">
      <c r="A185" s="88">
        <v>180</v>
      </c>
      <c r="B185" s="11" t="s">
        <v>1715</v>
      </c>
      <c r="C185" s="11" t="s">
        <v>1388</v>
      </c>
      <c r="D185" s="11" t="s">
        <v>1716</v>
      </c>
      <c r="E185" s="90">
        <v>8.5</v>
      </c>
      <c r="F185" s="89">
        <v>1.986875</v>
      </c>
      <c r="G185" s="33" t="s">
        <v>75</v>
      </c>
      <c r="H185" s="89">
        <v>1.986875</v>
      </c>
      <c r="I185" s="11" t="s">
        <v>1361</v>
      </c>
      <c r="J185" s="91">
        <v>43160</v>
      </c>
      <c r="K185" s="91">
        <v>43435</v>
      </c>
      <c r="L185" s="11" t="s">
        <v>675</v>
      </c>
      <c r="M185" s="11" t="s">
        <v>675</v>
      </c>
    </row>
    <row r="186" s="87" customFormat="1" ht="32.4" spans="1:13">
      <c r="A186" s="88">
        <v>181</v>
      </c>
      <c r="B186" s="11" t="s">
        <v>1717</v>
      </c>
      <c r="C186" s="11" t="s">
        <v>1417</v>
      </c>
      <c r="D186" s="11" t="s">
        <v>1716</v>
      </c>
      <c r="E186" s="90">
        <v>11.5</v>
      </c>
      <c r="F186" s="89">
        <v>1.8975</v>
      </c>
      <c r="G186" s="33" t="s">
        <v>75</v>
      </c>
      <c r="H186" s="89">
        <v>1.8975</v>
      </c>
      <c r="I186" s="11" t="s">
        <v>1364</v>
      </c>
      <c r="J186" s="91">
        <v>43160</v>
      </c>
      <c r="K186" s="91">
        <v>43435</v>
      </c>
      <c r="L186" s="11" t="s">
        <v>675</v>
      </c>
      <c r="M186" s="11" t="s">
        <v>675</v>
      </c>
    </row>
    <row r="187" s="87" customFormat="1" ht="32.4" spans="1:13">
      <c r="A187" s="88">
        <v>182</v>
      </c>
      <c r="B187" s="11" t="s">
        <v>1718</v>
      </c>
      <c r="C187" s="11" t="s">
        <v>1719</v>
      </c>
      <c r="D187" s="11" t="s">
        <v>1720</v>
      </c>
      <c r="E187" s="90">
        <v>27.531887755102</v>
      </c>
      <c r="F187" s="89">
        <v>11.87175</v>
      </c>
      <c r="G187" s="33" t="s">
        <v>75</v>
      </c>
      <c r="H187" s="89">
        <v>11.87175</v>
      </c>
      <c r="I187" s="11" t="s">
        <v>1367</v>
      </c>
      <c r="J187" s="91">
        <v>43160</v>
      </c>
      <c r="K187" s="91">
        <v>43435</v>
      </c>
      <c r="L187" s="11" t="s">
        <v>675</v>
      </c>
      <c r="M187" s="11" t="s">
        <v>675</v>
      </c>
    </row>
    <row r="188" s="87" customFormat="1" ht="32.4" spans="1:13">
      <c r="A188" s="88">
        <v>183</v>
      </c>
      <c r="B188" s="11" t="s">
        <v>1721</v>
      </c>
      <c r="C188" s="11" t="s">
        <v>1590</v>
      </c>
      <c r="D188" s="11" t="s">
        <v>1722</v>
      </c>
      <c r="E188" s="90">
        <v>8.5</v>
      </c>
      <c r="F188" s="89">
        <v>6.0775</v>
      </c>
      <c r="G188" s="33" t="s">
        <v>75</v>
      </c>
      <c r="H188" s="89">
        <v>6.0775</v>
      </c>
      <c r="I188" s="11" t="s">
        <v>1371</v>
      </c>
      <c r="J188" s="91">
        <v>43160</v>
      </c>
      <c r="K188" s="91">
        <v>43435</v>
      </c>
      <c r="L188" s="11" t="s">
        <v>675</v>
      </c>
      <c r="M188" s="11" t="s">
        <v>675</v>
      </c>
    </row>
    <row r="189" s="87" customFormat="1" ht="32.4" spans="1:13">
      <c r="A189" s="88">
        <v>184</v>
      </c>
      <c r="B189" s="11" t="s">
        <v>1723</v>
      </c>
      <c r="C189" s="11" t="s">
        <v>1399</v>
      </c>
      <c r="D189" s="11" t="s">
        <v>1722</v>
      </c>
      <c r="E189" s="90">
        <v>11.5</v>
      </c>
      <c r="F189" s="89">
        <v>1.58125</v>
      </c>
      <c r="G189" s="33" t="s">
        <v>75</v>
      </c>
      <c r="H189" s="89">
        <v>1.58125</v>
      </c>
      <c r="I189" s="11" t="s">
        <v>1364</v>
      </c>
      <c r="J189" s="91">
        <v>43160</v>
      </c>
      <c r="K189" s="91">
        <v>43435</v>
      </c>
      <c r="L189" s="11" t="s">
        <v>675</v>
      </c>
      <c r="M189" s="11" t="s">
        <v>675</v>
      </c>
    </row>
    <row r="190" s="87" customFormat="1" ht="32.4" spans="1:13">
      <c r="A190" s="88">
        <v>185</v>
      </c>
      <c r="B190" s="11" t="s">
        <v>1724</v>
      </c>
      <c r="C190" s="11" t="s">
        <v>1725</v>
      </c>
      <c r="D190" s="11" t="s">
        <v>1726</v>
      </c>
      <c r="E190" s="90">
        <v>8.5</v>
      </c>
      <c r="F190" s="89">
        <v>0.98175</v>
      </c>
      <c r="G190" s="33" t="s">
        <v>75</v>
      </c>
      <c r="H190" s="89">
        <v>0.98175</v>
      </c>
      <c r="I190" s="11" t="s">
        <v>1377</v>
      </c>
      <c r="J190" s="91">
        <v>43160</v>
      </c>
      <c r="K190" s="91">
        <v>43435</v>
      </c>
      <c r="L190" s="11" t="s">
        <v>675</v>
      </c>
      <c r="M190" s="11" t="s">
        <v>675</v>
      </c>
    </row>
    <row r="191" s="87" customFormat="1" ht="32.4" spans="1:13">
      <c r="A191" s="88">
        <v>186</v>
      </c>
      <c r="B191" s="11" t="s">
        <v>1724</v>
      </c>
      <c r="C191" s="11" t="s">
        <v>1727</v>
      </c>
      <c r="D191" s="11" t="s">
        <v>1726</v>
      </c>
      <c r="E191" s="90">
        <v>8.5045871559633</v>
      </c>
      <c r="F191" s="89">
        <v>0.50985</v>
      </c>
      <c r="G191" s="33" t="s">
        <v>75</v>
      </c>
      <c r="H191" s="89">
        <v>0.50985</v>
      </c>
      <c r="I191" s="11" t="s">
        <v>1364</v>
      </c>
      <c r="J191" s="91">
        <v>43160</v>
      </c>
      <c r="K191" s="91">
        <v>43435</v>
      </c>
      <c r="L191" s="11" t="s">
        <v>675</v>
      </c>
      <c r="M191" s="11" t="s">
        <v>675</v>
      </c>
    </row>
    <row r="192" s="87" customFormat="1" ht="32.4" spans="1:13">
      <c r="A192" s="88">
        <v>187</v>
      </c>
      <c r="B192" s="11" t="s">
        <v>1728</v>
      </c>
      <c r="C192" s="11" t="s">
        <v>1729</v>
      </c>
      <c r="D192" s="11" t="s">
        <v>1730</v>
      </c>
      <c r="E192" s="90">
        <v>15.9170212765957</v>
      </c>
      <c r="F192" s="89">
        <v>4.11455</v>
      </c>
      <c r="G192" s="33" t="s">
        <v>75</v>
      </c>
      <c r="H192" s="89">
        <v>4.11455</v>
      </c>
      <c r="I192" s="11" t="s">
        <v>1367</v>
      </c>
      <c r="J192" s="91">
        <v>43160</v>
      </c>
      <c r="K192" s="91">
        <v>43435</v>
      </c>
      <c r="L192" s="11" t="s">
        <v>675</v>
      </c>
      <c r="M192" s="11" t="s">
        <v>675</v>
      </c>
    </row>
    <row r="193" s="87" customFormat="1" ht="32.4" spans="1:13">
      <c r="A193" s="88">
        <v>188</v>
      </c>
      <c r="B193" s="11" t="s">
        <v>1731</v>
      </c>
      <c r="C193" s="11" t="s">
        <v>1732</v>
      </c>
      <c r="D193" s="11" t="s">
        <v>1733</v>
      </c>
      <c r="E193" s="90">
        <v>11.9171066525871</v>
      </c>
      <c r="F193" s="89">
        <v>6.207025</v>
      </c>
      <c r="G193" s="33" t="s">
        <v>75</v>
      </c>
      <c r="H193" s="89">
        <v>6.207025</v>
      </c>
      <c r="I193" s="11" t="s">
        <v>1371</v>
      </c>
      <c r="J193" s="91">
        <v>43160</v>
      </c>
      <c r="K193" s="91">
        <v>43435</v>
      </c>
      <c r="L193" s="11" t="s">
        <v>675</v>
      </c>
      <c r="M193" s="11" t="s">
        <v>675</v>
      </c>
    </row>
    <row r="194" s="87" customFormat="1" ht="32.4" spans="1:13">
      <c r="A194" s="88">
        <v>189</v>
      </c>
      <c r="B194" s="11" t="s">
        <v>1734</v>
      </c>
      <c r="C194" s="11" t="s">
        <v>1735</v>
      </c>
      <c r="D194" s="11" t="s">
        <v>1736</v>
      </c>
      <c r="E194" s="90">
        <v>8.91704545454546</v>
      </c>
      <c r="F194" s="89">
        <v>4.31585</v>
      </c>
      <c r="G194" s="33" t="s">
        <v>75</v>
      </c>
      <c r="H194" s="89">
        <v>4.31585</v>
      </c>
      <c r="I194" s="11" t="s">
        <v>1364</v>
      </c>
      <c r="J194" s="91">
        <v>43160</v>
      </c>
      <c r="K194" s="91">
        <v>43435</v>
      </c>
      <c r="L194" s="11" t="s">
        <v>675</v>
      </c>
      <c r="M194" s="11" t="s">
        <v>675</v>
      </c>
    </row>
    <row r="195" s="87" customFormat="1" ht="32.4" spans="1:13">
      <c r="A195" s="88">
        <v>190</v>
      </c>
      <c r="B195" s="11" t="s">
        <v>1737</v>
      </c>
      <c r="C195" s="11" t="s">
        <v>1738</v>
      </c>
      <c r="D195" s="11" t="s">
        <v>666</v>
      </c>
      <c r="E195" s="90">
        <v>9.21111111111111</v>
      </c>
      <c r="F195" s="89">
        <v>1.36785</v>
      </c>
      <c r="G195" s="33" t="s">
        <v>75</v>
      </c>
      <c r="H195" s="89">
        <v>1.36785</v>
      </c>
      <c r="I195" s="11" t="s">
        <v>1353</v>
      </c>
      <c r="J195" s="91">
        <v>43160</v>
      </c>
      <c r="K195" s="91">
        <v>43435</v>
      </c>
      <c r="L195" s="11" t="s">
        <v>675</v>
      </c>
      <c r="M195" s="11" t="s">
        <v>675</v>
      </c>
    </row>
    <row r="196" s="87" customFormat="1" ht="32.4" spans="1:13">
      <c r="A196" s="88">
        <v>191</v>
      </c>
      <c r="B196" s="11" t="s">
        <v>1739</v>
      </c>
      <c r="C196" s="11" t="s">
        <v>1632</v>
      </c>
      <c r="D196" s="11" t="s">
        <v>666</v>
      </c>
      <c r="E196" s="90">
        <v>11.915625</v>
      </c>
      <c r="F196" s="89">
        <v>2.09715</v>
      </c>
      <c r="G196" s="33" t="s">
        <v>75</v>
      </c>
      <c r="H196" s="89">
        <v>2.09715</v>
      </c>
      <c r="I196" s="11" t="s">
        <v>1347</v>
      </c>
      <c r="J196" s="91">
        <v>43160</v>
      </c>
      <c r="K196" s="91">
        <v>43435</v>
      </c>
      <c r="L196" s="11" t="s">
        <v>675</v>
      </c>
      <c r="M196" s="11" t="s">
        <v>675</v>
      </c>
    </row>
    <row r="197" s="87" customFormat="1" ht="32.4" spans="1:13">
      <c r="A197" s="88">
        <v>192</v>
      </c>
      <c r="B197" s="11" t="s">
        <v>1740</v>
      </c>
      <c r="C197" s="11" t="s">
        <v>1741</v>
      </c>
      <c r="D197" s="11" t="s">
        <v>666</v>
      </c>
      <c r="E197" s="90">
        <v>15.9176136363636</v>
      </c>
      <c r="F197" s="89">
        <v>9.24495</v>
      </c>
      <c r="G197" s="33" t="s">
        <v>75</v>
      </c>
      <c r="H197" s="89">
        <v>9.24495</v>
      </c>
      <c r="I197" s="11" t="s">
        <v>1359</v>
      </c>
      <c r="J197" s="91">
        <v>43160</v>
      </c>
      <c r="K197" s="91">
        <v>43435</v>
      </c>
      <c r="L197" s="11" t="s">
        <v>675</v>
      </c>
      <c r="M197" s="11" t="s">
        <v>675</v>
      </c>
    </row>
    <row r="198" s="87" customFormat="1" ht="32.4" spans="1:13">
      <c r="A198" s="88">
        <v>193</v>
      </c>
      <c r="B198" s="11" t="s">
        <v>1742</v>
      </c>
      <c r="C198" s="11" t="s">
        <v>1743</v>
      </c>
      <c r="D198" s="11" t="s">
        <v>666</v>
      </c>
      <c r="E198" s="90">
        <v>8.91728922091782</v>
      </c>
      <c r="F198" s="89">
        <v>4.595525</v>
      </c>
      <c r="G198" s="33" t="s">
        <v>75</v>
      </c>
      <c r="H198" s="89">
        <v>4.595525</v>
      </c>
      <c r="I198" s="11" t="s">
        <v>1397</v>
      </c>
      <c r="J198" s="91">
        <v>43160</v>
      </c>
      <c r="K198" s="91">
        <v>43435</v>
      </c>
      <c r="L198" s="11" t="s">
        <v>675</v>
      </c>
      <c r="M198" s="11" t="s">
        <v>675</v>
      </c>
    </row>
    <row r="199" s="87" customFormat="1" ht="32.4" spans="1:13">
      <c r="A199" s="88">
        <v>194</v>
      </c>
      <c r="B199" s="11" t="s">
        <v>1744</v>
      </c>
      <c r="C199" s="11" t="s">
        <v>1666</v>
      </c>
      <c r="D199" s="11" t="s">
        <v>666</v>
      </c>
      <c r="E199" s="90">
        <v>8.91733333333333</v>
      </c>
      <c r="F199" s="89">
        <v>3.6784</v>
      </c>
      <c r="G199" s="33" t="s">
        <v>75</v>
      </c>
      <c r="H199" s="89">
        <v>3.6784</v>
      </c>
      <c r="I199" s="11" t="s">
        <v>1401</v>
      </c>
      <c r="J199" s="91">
        <v>43160</v>
      </c>
      <c r="K199" s="91">
        <v>43435</v>
      </c>
      <c r="L199" s="11" t="s">
        <v>675</v>
      </c>
      <c r="M199" s="11" t="s">
        <v>675</v>
      </c>
    </row>
    <row r="200" s="87" customFormat="1" ht="32.4" spans="1:13">
      <c r="A200" s="88">
        <v>195</v>
      </c>
      <c r="B200" s="11" t="s">
        <v>1742</v>
      </c>
      <c r="C200" s="11" t="s">
        <v>1745</v>
      </c>
      <c r="D200" s="11" t="s">
        <v>666</v>
      </c>
      <c r="E200" s="90">
        <v>8.91734104046243</v>
      </c>
      <c r="F200" s="89">
        <v>8.48485</v>
      </c>
      <c r="G200" s="33" t="s">
        <v>75</v>
      </c>
      <c r="H200" s="89">
        <v>8.48485</v>
      </c>
      <c r="I200" s="11" t="s">
        <v>1371</v>
      </c>
      <c r="J200" s="91">
        <v>43160</v>
      </c>
      <c r="K200" s="91">
        <v>43435</v>
      </c>
      <c r="L200" s="11" t="s">
        <v>675</v>
      </c>
      <c r="M200" s="11" t="s">
        <v>675</v>
      </c>
    </row>
    <row r="201" s="87" customFormat="1" ht="32.4" spans="1:13">
      <c r="A201" s="88">
        <v>196</v>
      </c>
      <c r="B201" s="11" t="s">
        <v>1746</v>
      </c>
      <c r="C201" s="11" t="s">
        <v>1729</v>
      </c>
      <c r="D201" s="11" t="s">
        <v>1747</v>
      </c>
      <c r="E201" s="90">
        <v>8.91702127659575</v>
      </c>
      <c r="F201" s="89">
        <v>2.30505</v>
      </c>
      <c r="G201" s="33" t="s">
        <v>75</v>
      </c>
      <c r="H201" s="89">
        <v>2.30505</v>
      </c>
      <c r="I201" s="11" t="s">
        <v>1364</v>
      </c>
      <c r="J201" s="91">
        <v>43160</v>
      </c>
      <c r="K201" s="91">
        <v>43435</v>
      </c>
      <c r="L201" s="11" t="s">
        <v>675</v>
      </c>
      <c r="M201" s="11" t="s">
        <v>675</v>
      </c>
    </row>
    <row r="202" s="87" customFormat="1" ht="32.4" spans="1:13">
      <c r="A202" s="88">
        <v>197</v>
      </c>
      <c r="B202" s="11" t="s">
        <v>1748</v>
      </c>
      <c r="C202" s="11" t="s">
        <v>1749</v>
      </c>
      <c r="D202" s="11" t="s">
        <v>830</v>
      </c>
      <c r="E202" s="90">
        <v>11.9173913043478</v>
      </c>
      <c r="F202" s="89">
        <v>2.261325</v>
      </c>
      <c r="G202" s="33" t="s">
        <v>75</v>
      </c>
      <c r="H202" s="89">
        <v>2.261325</v>
      </c>
      <c r="I202" s="11" t="s">
        <v>1377</v>
      </c>
      <c r="J202" s="91">
        <v>43160</v>
      </c>
      <c r="K202" s="91">
        <v>43435</v>
      </c>
      <c r="L202" s="11" t="s">
        <v>675</v>
      </c>
      <c r="M202" s="11" t="s">
        <v>675</v>
      </c>
    </row>
    <row r="203" s="87" customFormat="1" ht="32.4" spans="1:13">
      <c r="A203" s="88">
        <v>198</v>
      </c>
      <c r="B203" s="11" t="s">
        <v>1750</v>
      </c>
      <c r="C203" s="11" t="s">
        <v>1751</v>
      </c>
      <c r="D203" s="11" t="s">
        <v>830</v>
      </c>
      <c r="E203" s="90">
        <v>11.9177631578947</v>
      </c>
      <c r="F203" s="89">
        <v>9.96325</v>
      </c>
      <c r="G203" s="33" t="s">
        <v>75</v>
      </c>
      <c r="H203" s="89">
        <v>9.96325</v>
      </c>
      <c r="I203" s="11" t="s">
        <v>1347</v>
      </c>
      <c r="J203" s="91">
        <v>43160</v>
      </c>
      <c r="K203" s="91">
        <v>43435</v>
      </c>
      <c r="L203" s="11" t="s">
        <v>675</v>
      </c>
      <c r="M203" s="11" t="s">
        <v>675</v>
      </c>
    </row>
    <row r="204" s="87" customFormat="1" ht="32.4" spans="1:13">
      <c r="A204" s="88">
        <v>199</v>
      </c>
      <c r="B204" s="11" t="s">
        <v>1752</v>
      </c>
      <c r="C204" s="11" t="s">
        <v>1753</v>
      </c>
      <c r="D204" s="11" t="s">
        <v>830</v>
      </c>
      <c r="E204" s="90">
        <v>11.9166666666667</v>
      </c>
      <c r="F204" s="89">
        <v>2.59545</v>
      </c>
      <c r="G204" s="33" t="s">
        <v>75</v>
      </c>
      <c r="H204" s="89">
        <v>2.59545</v>
      </c>
      <c r="I204" s="11" t="s">
        <v>1364</v>
      </c>
      <c r="J204" s="91">
        <v>43160</v>
      </c>
      <c r="K204" s="91">
        <v>43435</v>
      </c>
      <c r="L204" s="11" t="s">
        <v>675</v>
      </c>
      <c r="M204" s="11" t="s">
        <v>675</v>
      </c>
    </row>
    <row r="205" s="87" customFormat="1" ht="32.4" spans="1:13">
      <c r="A205" s="88">
        <v>200</v>
      </c>
      <c r="B205" s="11" t="s">
        <v>1754</v>
      </c>
      <c r="C205" s="11" t="s">
        <v>1755</v>
      </c>
      <c r="D205" s="11" t="s">
        <v>1756</v>
      </c>
      <c r="E205" s="90">
        <v>20.9174653887114</v>
      </c>
      <c r="F205" s="89">
        <v>10.802825</v>
      </c>
      <c r="G205" s="33" t="s">
        <v>75</v>
      </c>
      <c r="H205" s="89">
        <v>10.802825</v>
      </c>
      <c r="I205" s="11" t="s">
        <v>1367</v>
      </c>
      <c r="J205" s="91">
        <v>43160</v>
      </c>
      <c r="K205" s="91">
        <v>43435</v>
      </c>
      <c r="L205" s="11" t="s">
        <v>675</v>
      </c>
      <c r="M205" s="11" t="s">
        <v>675</v>
      </c>
    </row>
    <row r="206" s="87" customFormat="1" ht="32.4" spans="1:13">
      <c r="A206" s="88">
        <v>201</v>
      </c>
      <c r="B206" s="11" t="s">
        <v>1757</v>
      </c>
      <c r="C206" s="11" t="s">
        <v>1666</v>
      </c>
      <c r="D206" s="11" t="s">
        <v>1758</v>
      </c>
      <c r="E206" s="90">
        <v>8.91733333333333</v>
      </c>
      <c r="F206" s="89">
        <v>3.6784</v>
      </c>
      <c r="G206" s="33" t="s">
        <v>75</v>
      </c>
      <c r="H206" s="89">
        <v>3.6784</v>
      </c>
      <c r="I206" s="11" t="s">
        <v>1415</v>
      </c>
      <c r="J206" s="91">
        <v>43160</v>
      </c>
      <c r="K206" s="91">
        <v>43435</v>
      </c>
      <c r="L206" s="11" t="s">
        <v>675</v>
      </c>
      <c r="M206" s="11" t="s">
        <v>675</v>
      </c>
    </row>
    <row r="207" s="87" customFormat="1" ht="32.4" spans="1:13">
      <c r="A207" s="88">
        <v>202</v>
      </c>
      <c r="B207" s="11" t="s">
        <v>1759</v>
      </c>
      <c r="C207" s="11" t="s">
        <v>1760</v>
      </c>
      <c r="D207" s="11" t="s">
        <v>1761</v>
      </c>
      <c r="E207" s="90">
        <v>8.9172366621067</v>
      </c>
      <c r="F207" s="89">
        <v>7.17035</v>
      </c>
      <c r="G207" s="33" t="s">
        <v>75</v>
      </c>
      <c r="H207" s="89">
        <v>7.17035</v>
      </c>
      <c r="I207" s="11" t="s">
        <v>1343</v>
      </c>
      <c r="J207" s="91">
        <v>43160</v>
      </c>
      <c r="K207" s="91">
        <v>43435</v>
      </c>
      <c r="L207" s="11" t="s">
        <v>675</v>
      </c>
      <c r="M207" s="11" t="s">
        <v>675</v>
      </c>
    </row>
    <row r="208" s="87" customFormat="1" ht="32.4" spans="1:13">
      <c r="A208" s="88">
        <v>203</v>
      </c>
      <c r="B208" s="11" t="s">
        <v>1762</v>
      </c>
      <c r="C208" s="11" t="s">
        <v>1763</v>
      </c>
      <c r="D208" s="11" t="s">
        <v>1090</v>
      </c>
      <c r="E208" s="90">
        <v>15.9175257731959</v>
      </c>
      <c r="F208" s="89">
        <v>8.492</v>
      </c>
      <c r="G208" s="33" t="s">
        <v>75</v>
      </c>
      <c r="H208" s="89">
        <v>8.492</v>
      </c>
      <c r="I208" s="11" t="s">
        <v>1419</v>
      </c>
      <c r="J208" s="91">
        <v>43160</v>
      </c>
      <c r="K208" s="91">
        <v>43435</v>
      </c>
      <c r="L208" s="11" t="s">
        <v>675</v>
      </c>
      <c r="M208" s="11" t="s">
        <v>675</v>
      </c>
    </row>
    <row r="209" s="87" customFormat="1" ht="32.4" spans="1:13">
      <c r="A209" s="88">
        <v>204</v>
      </c>
      <c r="B209" s="11" t="s">
        <v>1764</v>
      </c>
      <c r="C209" s="11" t="s">
        <v>1765</v>
      </c>
      <c r="D209" s="11" t="s">
        <v>1766</v>
      </c>
      <c r="E209" s="90">
        <v>8.91689373297003</v>
      </c>
      <c r="F209" s="89">
        <v>3.59975</v>
      </c>
      <c r="G209" s="33" t="s">
        <v>75</v>
      </c>
      <c r="H209" s="89">
        <v>3.59975</v>
      </c>
      <c r="I209" s="11" t="s">
        <v>1421</v>
      </c>
      <c r="J209" s="91">
        <v>43160</v>
      </c>
      <c r="K209" s="91">
        <v>43435</v>
      </c>
      <c r="L209" s="11" t="s">
        <v>675</v>
      </c>
      <c r="M209" s="11" t="s">
        <v>675</v>
      </c>
    </row>
    <row r="210" s="87" customFormat="1" ht="32.4" spans="1:13">
      <c r="A210" s="88">
        <v>205</v>
      </c>
      <c r="B210" s="11" t="s">
        <v>1767</v>
      </c>
      <c r="C210" s="11" t="s">
        <v>1768</v>
      </c>
      <c r="D210" s="11" t="s">
        <v>1766</v>
      </c>
      <c r="E210" s="90">
        <v>8.91818181818182</v>
      </c>
      <c r="F210" s="89">
        <v>0.53955</v>
      </c>
      <c r="G210" s="33" t="s">
        <v>75</v>
      </c>
      <c r="H210" s="89">
        <v>0.53955</v>
      </c>
      <c r="I210" s="11" t="s">
        <v>1377</v>
      </c>
      <c r="J210" s="91">
        <v>43160</v>
      </c>
      <c r="K210" s="91">
        <v>43435</v>
      </c>
      <c r="L210" s="11" t="s">
        <v>675</v>
      </c>
      <c r="M210" s="11" t="s">
        <v>675</v>
      </c>
    </row>
    <row r="211" s="87" customFormat="1" ht="32.4" spans="1:13">
      <c r="A211" s="88">
        <v>206</v>
      </c>
      <c r="B211" s="11" t="s">
        <v>1769</v>
      </c>
      <c r="C211" s="11" t="s">
        <v>1411</v>
      </c>
      <c r="D211" s="11" t="s">
        <v>1770</v>
      </c>
      <c r="E211" s="90">
        <v>8.91692307692308</v>
      </c>
      <c r="F211" s="89">
        <v>3.1878</v>
      </c>
      <c r="G211" s="33" t="s">
        <v>75</v>
      </c>
      <c r="H211" s="89">
        <v>3.1878</v>
      </c>
      <c r="I211" s="11" t="s">
        <v>1359</v>
      </c>
      <c r="J211" s="91">
        <v>43160</v>
      </c>
      <c r="K211" s="91">
        <v>43435</v>
      </c>
      <c r="L211" s="11" t="s">
        <v>675</v>
      </c>
      <c r="M211" s="11" t="s">
        <v>675</v>
      </c>
    </row>
    <row r="212" s="87" customFormat="1" ht="32.4" spans="1:13">
      <c r="A212" s="88">
        <v>207</v>
      </c>
      <c r="B212" s="11" t="s">
        <v>1771</v>
      </c>
      <c r="C212" s="11" t="s">
        <v>1407</v>
      </c>
      <c r="D212" s="11" t="s">
        <v>902</v>
      </c>
      <c r="E212" s="90">
        <v>9.99</v>
      </c>
      <c r="F212" s="89">
        <v>0.54945</v>
      </c>
      <c r="G212" s="33" t="s">
        <v>75</v>
      </c>
      <c r="H212" s="89">
        <v>0.54945</v>
      </c>
      <c r="I212" s="11" t="s">
        <v>1397</v>
      </c>
      <c r="J212" s="91">
        <v>43160</v>
      </c>
      <c r="K212" s="91">
        <v>43435</v>
      </c>
      <c r="L212" s="11" t="s">
        <v>675</v>
      </c>
      <c r="M212" s="11" t="s">
        <v>675</v>
      </c>
    </row>
    <row r="213" s="87" customFormat="1" ht="32.4" spans="1:13">
      <c r="A213" s="88">
        <v>208</v>
      </c>
      <c r="B213" s="11" t="s">
        <v>1772</v>
      </c>
      <c r="C213" s="11" t="s">
        <v>1773</v>
      </c>
      <c r="D213" s="11" t="s">
        <v>1733</v>
      </c>
      <c r="E213" s="90">
        <v>18.5</v>
      </c>
      <c r="F213" s="89">
        <v>19.8209</v>
      </c>
      <c r="G213" s="33" t="s">
        <v>75</v>
      </c>
      <c r="H213" s="89">
        <v>19.8209</v>
      </c>
      <c r="I213" s="11" t="s">
        <v>1401</v>
      </c>
      <c r="J213" s="91">
        <v>43160</v>
      </c>
      <c r="K213" s="91">
        <v>43435</v>
      </c>
      <c r="L213" s="11" t="s">
        <v>675</v>
      </c>
      <c r="M213" s="11" t="s">
        <v>675</v>
      </c>
    </row>
    <row r="214" s="87" customFormat="1" ht="32.4" spans="1:13">
      <c r="A214" s="88">
        <v>209</v>
      </c>
      <c r="B214" s="11" t="s">
        <v>1774</v>
      </c>
      <c r="C214" s="11" t="s">
        <v>1388</v>
      </c>
      <c r="D214" s="11" t="s">
        <v>1775</v>
      </c>
      <c r="E214" s="90">
        <v>11.5</v>
      </c>
      <c r="F214" s="89">
        <v>2.688125</v>
      </c>
      <c r="G214" s="33" t="s">
        <v>75</v>
      </c>
      <c r="H214" s="89">
        <v>2.688125</v>
      </c>
      <c r="I214" s="11" t="s">
        <v>1371</v>
      </c>
      <c r="J214" s="91">
        <v>43160</v>
      </c>
      <c r="K214" s="91">
        <v>43435</v>
      </c>
      <c r="L214" s="11" t="s">
        <v>675</v>
      </c>
      <c r="M214" s="11" t="s">
        <v>675</v>
      </c>
    </row>
    <row r="215" s="87" customFormat="1" ht="32.4" spans="1:13">
      <c r="A215" s="88">
        <v>210</v>
      </c>
      <c r="B215" s="11" t="s">
        <v>1776</v>
      </c>
      <c r="C215" s="11" t="s">
        <v>1335</v>
      </c>
      <c r="D215" s="11" t="s">
        <v>1775</v>
      </c>
      <c r="E215" s="90">
        <v>11.5</v>
      </c>
      <c r="F215" s="89">
        <v>1.265</v>
      </c>
      <c r="G215" s="33" t="s">
        <v>75</v>
      </c>
      <c r="H215" s="89">
        <v>1.265</v>
      </c>
      <c r="I215" s="11" t="s">
        <v>1415</v>
      </c>
      <c r="J215" s="91">
        <v>43160</v>
      </c>
      <c r="K215" s="91">
        <v>43435</v>
      </c>
      <c r="L215" s="11" t="s">
        <v>675</v>
      </c>
      <c r="M215" s="11" t="s">
        <v>675</v>
      </c>
    </row>
    <row r="216" s="87" customFormat="1" ht="32.4" spans="1:13">
      <c r="A216" s="88">
        <v>211</v>
      </c>
      <c r="B216" s="11" t="s">
        <v>1777</v>
      </c>
      <c r="C216" s="11" t="s">
        <v>1778</v>
      </c>
      <c r="D216" s="11" t="s">
        <v>1775</v>
      </c>
      <c r="E216" s="90">
        <v>11.5</v>
      </c>
      <c r="F216" s="89">
        <v>7.02075</v>
      </c>
      <c r="G216" s="33" t="s">
        <v>75</v>
      </c>
      <c r="H216" s="89">
        <v>7.02075</v>
      </c>
      <c r="I216" s="11" t="s">
        <v>1343</v>
      </c>
      <c r="J216" s="91">
        <v>43160</v>
      </c>
      <c r="K216" s="91">
        <v>43435</v>
      </c>
      <c r="L216" s="11" t="s">
        <v>675</v>
      </c>
      <c r="M216" s="11" t="s">
        <v>675</v>
      </c>
    </row>
    <row r="217" s="87" customFormat="1" ht="32.4" spans="1:13">
      <c r="A217" s="88">
        <v>212</v>
      </c>
      <c r="B217" s="11" t="s">
        <v>1779</v>
      </c>
      <c r="C217" s="11" t="s">
        <v>1780</v>
      </c>
      <c r="D217" s="11" t="s">
        <v>1781</v>
      </c>
      <c r="E217" s="90">
        <v>11.5</v>
      </c>
      <c r="F217" s="89">
        <v>2.41615</v>
      </c>
      <c r="G217" s="33" t="s">
        <v>75</v>
      </c>
      <c r="H217" s="89">
        <v>2.41615</v>
      </c>
      <c r="I217" s="11" t="s">
        <v>1419</v>
      </c>
      <c r="J217" s="91">
        <v>43160</v>
      </c>
      <c r="K217" s="91">
        <v>43435</v>
      </c>
      <c r="L217" s="11" t="s">
        <v>675</v>
      </c>
      <c r="M217" s="11" t="s">
        <v>675</v>
      </c>
    </row>
    <row r="218" s="87" customFormat="1" ht="32.4" spans="1:13">
      <c r="A218" s="88">
        <v>213</v>
      </c>
      <c r="B218" s="11" t="s">
        <v>1782</v>
      </c>
      <c r="C218" s="11" t="s">
        <v>1783</v>
      </c>
      <c r="D218" s="11" t="s">
        <v>731</v>
      </c>
      <c r="E218" s="90">
        <v>11.5</v>
      </c>
      <c r="F218" s="89">
        <v>0.917125</v>
      </c>
      <c r="G218" s="33" t="s">
        <v>75</v>
      </c>
      <c r="H218" s="89">
        <v>0.917125</v>
      </c>
      <c r="I218" s="11" t="s">
        <v>1421</v>
      </c>
      <c r="J218" s="91">
        <v>43160</v>
      </c>
      <c r="K218" s="91">
        <v>43435</v>
      </c>
      <c r="L218" s="11" t="s">
        <v>675</v>
      </c>
      <c r="M218" s="11" t="s">
        <v>675</v>
      </c>
    </row>
    <row r="219" s="87" customFormat="1" ht="32.4" spans="1:13">
      <c r="A219" s="88">
        <v>214</v>
      </c>
      <c r="B219" s="11" t="s">
        <v>1784</v>
      </c>
      <c r="C219" s="11" t="s">
        <v>1785</v>
      </c>
      <c r="D219" s="11" t="s">
        <v>347</v>
      </c>
      <c r="E219" s="90">
        <v>11.5</v>
      </c>
      <c r="F219" s="89">
        <v>2.64385</v>
      </c>
      <c r="G219" s="33" t="s">
        <v>75</v>
      </c>
      <c r="H219" s="89">
        <v>2.64385</v>
      </c>
      <c r="I219" s="11" t="s">
        <v>1377</v>
      </c>
      <c r="J219" s="91">
        <v>43160</v>
      </c>
      <c r="K219" s="91">
        <v>43435</v>
      </c>
      <c r="L219" s="11" t="s">
        <v>675</v>
      </c>
      <c r="M219" s="11" t="s">
        <v>675</v>
      </c>
    </row>
    <row r="220" s="87" customFormat="1" ht="32.4" spans="1:13">
      <c r="A220" s="88">
        <v>215</v>
      </c>
      <c r="B220" s="11" t="s">
        <v>1786</v>
      </c>
      <c r="C220" s="11" t="s">
        <v>1787</v>
      </c>
      <c r="D220" s="11" t="s">
        <v>1788</v>
      </c>
      <c r="E220" s="90">
        <v>11.5</v>
      </c>
      <c r="F220" s="89">
        <v>1.04995</v>
      </c>
      <c r="G220" s="33" t="s">
        <v>75</v>
      </c>
      <c r="H220" s="89">
        <v>1.04995</v>
      </c>
      <c r="I220" s="11" t="s">
        <v>1359</v>
      </c>
      <c r="J220" s="91">
        <v>43160</v>
      </c>
      <c r="K220" s="91">
        <v>43435</v>
      </c>
      <c r="L220" s="11" t="s">
        <v>675</v>
      </c>
      <c r="M220" s="11" t="s">
        <v>675</v>
      </c>
    </row>
    <row r="221" s="87" customFormat="1" ht="32.4" spans="1:13">
      <c r="A221" s="88">
        <v>216</v>
      </c>
      <c r="B221" s="11" t="s">
        <v>1789</v>
      </c>
      <c r="C221" s="11" t="s">
        <v>1790</v>
      </c>
      <c r="D221" s="11" t="s">
        <v>731</v>
      </c>
      <c r="E221" s="90">
        <v>11.5</v>
      </c>
      <c r="F221" s="89">
        <v>1.612875</v>
      </c>
      <c r="G221" s="33" t="s">
        <v>75</v>
      </c>
      <c r="H221" s="89">
        <v>1.612875</v>
      </c>
      <c r="I221" s="11" t="s">
        <v>1397</v>
      </c>
      <c r="J221" s="91">
        <v>43160</v>
      </c>
      <c r="K221" s="91">
        <v>43435</v>
      </c>
      <c r="L221" s="11" t="s">
        <v>675</v>
      </c>
      <c r="M221" s="11" t="s">
        <v>675</v>
      </c>
    </row>
    <row r="222" s="87" customFormat="1" ht="32.4" spans="1:13">
      <c r="A222" s="88">
        <v>217</v>
      </c>
      <c r="B222" s="11" t="s">
        <v>1791</v>
      </c>
      <c r="C222" s="11" t="s">
        <v>1792</v>
      </c>
      <c r="D222" s="11" t="s">
        <v>731</v>
      </c>
      <c r="E222" s="90">
        <v>11.5</v>
      </c>
      <c r="F222" s="89">
        <v>7.19785</v>
      </c>
      <c r="G222" s="33" t="s">
        <v>75</v>
      </c>
      <c r="H222" s="89">
        <v>7.19785</v>
      </c>
      <c r="I222" s="11" t="s">
        <v>1401</v>
      </c>
      <c r="J222" s="91">
        <v>43160</v>
      </c>
      <c r="K222" s="91">
        <v>43435</v>
      </c>
      <c r="L222" s="11" t="s">
        <v>675</v>
      </c>
      <c r="M222" s="11" t="s">
        <v>675</v>
      </c>
    </row>
    <row r="223" s="87" customFormat="1" ht="32.4" spans="1:13">
      <c r="A223" s="88">
        <v>218</v>
      </c>
      <c r="B223" s="11" t="s">
        <v>1793</v>
      </c>
      <c r="C223" s="11" t="s">
        <v>1794</v>
      </c>
      <c r="D223" s="11" t="s">
        <v>731</v>
      </c>
      <c r="E223" s="90">
        <v>11.5</v>
      </c>
      <c r="F223" s="89">
        <v>2.46675</v>
      </c>
      <c r="G223" s="33" t="s">
        <v>75</v>
      </c>
      <c r="H223" s="89">
        <v>2.46675</v>
      </c>
      <c r="I223" s="11" t="s">
        <v>1371</v>
      </c>
      <c r="J223" s="91">
        <v>43160</v>
      </c>
      <c r="K223" s="91">
        <v>43435</v>
      </c>
      <c r="L223" s="11" t="s">
        <v>675</v>
      </c>
      <c r="M223" s="11" t="s">
        <v>675</v>
      </c>
    </row>
    <row r="224" s="87" customFormat="1" ht="32.4" spans="1:13">
      <c r="A224" s="88">
        <v>219</v>
      </c>
      <c r="B224" s="11" t="s">
        <v>1795</v>
      </c>
      <c r="C224" s="11" t="s">
        <v>1796</v>
      </c>
      <c r="D224" s="11" t="s">
        <v>731</v>
      </c>
      <c r="E224" s="90">
        <v>11.5</v>
      </c>
      <c r="F224" s="89">
        <v>4.4022</v>
      </c>
      <c r="G224" s="33" t="s">
        <v>75</v>
      </c>
      <c r="H224" s="89">
        <v>4.4022</v>
      </c>
      <c r="I224" s="11" t="s">
        <v>1364</v>
      </c>
      <c r="J224" s="91">
        <v>43160</v>
      </c>
      <c r="K224" s="91">
        <v>43435</v>
      </c>
      <c r="L224" s="11" t="s">
        <v>675</v>
      </c>
      <c r="M224" s="11" t="s">
        <v>675</v>
      </c>
    </row>
    <row r="225" s="87" customFormat="1" ht="32.4" spans="1:13">
      <c r="A225" s="88">
        <v>220</v>
      </c>
      <c r="B225" s="11" t="s">
        <v>1797</v>
      </c>
      <c r="C225" s="11" t="s">
        <v>1768</v>
      </c>
      <c r="D225" s="11" t="s">
        <v>1798</v>
      </c>
      <c r="E225" s="90">
        <v>11.5</v>
      </c>
      <c r="F225" s="89">
        <v>0.69575</v>
      </c>
      <c r="G225" s="33" t="s">
        <v>75</v>
      </c>
      <c r="H225" s="89">
        <v>0.69575</v>
      </c>
      <c r="I225" s="11" t="s">
        <v>1377</v>
      </c>
      <c r="J225" s="91">
        <v>43160</v>
      </c>
      <c r="K225" s="91">
        <v>43435</v>
      </c>
      <c r="L225" s="11" t="s">
        <v>675</v>
      </c>
      <c r="M225" s="11" t="s">
        <v>675</v>
      </c>
    </row>
    <row r="226" s="87" customFormat="1" ht="32.4" spans="1:13">
      <c r="A226" s="88">
        <v>221</v>
      </c>
      <c r="B226" s="11" t="s">
        <v>1799</v>
      </c>
      <c r="C226" s="11" t="s">
        <v>1800</v>
      </c>
      <c r="D226" s="11" t="s">
        <v>937</v>
      </c>
      <c r="E226" s="90">
        <v>11.5</v>
      </c>
      <c r="F226" s="89">
        <v>4.807</v>
      </c>
      <c r="G226" s="33" t="s">
        <v>75</v>
      </c>
      <c r="H226" s="89">
        <v>4.807</v>
      </c>
      <c r="I226" s="11" t="s">
        <v>1466</v>
      </c>
      <c r="J226" s="91">
        <v>43160</v>
      </c>
      <c r="K226" s="91">
        <v>43435</v>
      </c>
      <c r="L226" s="11" t="s">
        <v>675</v>
      </c>
      <c r="M226" s="11" t="s">
        <v>675</v>
      </c>
    </row>
    <row r="227" s="87" customFormat="1" ht="32.4" spans="1:13">
      <c r="A227" s="88">
        <v>222</v>
      </c>
      <c r="B227" s="11" t="s">
        <v>1801</v>
      </c>
      <c r="C227" s="11" t="s">
        <v>1802</v>
      </c>
      <c r="D227" s="11" t="s">
        <v>1803</v>
      </c>
      <c r="E227" s="90">
        <v>11.5</v>
      </c>
      <c r="F227" s="89">
        <v>9.50015</v>
      </c>
      <c r="G227" s="33" t="s">
        <v>75</v>
      </c>
      <c r="H227" s="89">
        <v>9.50015</v>
      </c>
      <c r="I227" s="11" t="s">
        <v>1337</v>
      </c>
      <c r="J227" s="91">
        <v>43160</v>
      </c>
      <c r="K227" s="91">
        <v>43435</v>
      </c>
      <c r="L227" s="11" t="s">
        <v>675</v>
      </c>
      <c r="M227" s="11" t="s">
        <v>675</v>
      </c>
    </row>
    <row r="228" s="87" customFormat="1" ht="32.4" spans="1:13">
      <c r="A228" s="88">
        <v>223</v>
      </c>
      <c r="B228" s="11" t="s">
        <v>1804</v>
      </c>
      <c r="C228" s="11" t="s">
        <v>1694</v>
      </c>
      <c r="D228" s="11" t="s">
        <v>1805</v>
      </c>
      <c r="E228" s="90">
        <v>9.76374442793462</v>
      </c>
      <c r="F228" s="89">
        <v>7.2281</v>
      </c>
      <c r="G228" s="33" t="s">
        <v>75</v>
      </c>
      <c r="H228" s="89">
        <v>7.2281</v>
      </c>
      <c r="I228" s="11" t="s">
        <v>1340</v>
      </c>
      <c r="J228" s="91">
        <v>43160</v>
      </c>
      <c r="K228" s="91">
        <v>43435</v>
      </c>
      <c r="L228" s="11" t="s">
        <v>675</v>
      </c>
      <c r="M228" s="11" t="s">
        <v>675</v>
      </c>
    </row>
    <row r="229" s="87" customFormat="1" ht="32.4" spans="1:13">
      <c r="A229" s="88">
        <v>224</v>
      </c>
      <c r="B229" s="11" t="s">
        <v>1806</v>
      </c>
      <c r="C229" s="11" t="s">
        <v>1807</v>
      </c>
      <c r="D229" s="11" t="s">
        <v>1808</v>
      </c>
      <c r="E229" s="90">
        <v>11.5</v>
      </c>
      <c r="F229" s="89">
        <v>1.473725</v>
      </c>
      <c r="G229" s="33" t="s">
        <v>75</v>
      </c>
      <c r="H229" s="89">
        <v>1.473725</v>
      </c>
      <c r="I229" s="11" t="s">
        <v>1343</v>
      </c>
      <c r="J229" s="91">
        <v>43160</v>
      </c>
      <c r="K229" s="91">
        <v>43435</v>
      </c>
      <c r="L229" s="11" t="s">
        <v>675</v>
      </c>
      <c r="M229" s="11" t="s">
        <v>675</v>
      </c>
    </row>
    <row r="230" s="87" customFormat="1" ht="32.4" spans="1:13">
      <c r="A230" s="88">
        <v>225</v>
      </c>
      <c r="B230" s="11" t="s">
        <v>1809</v>
      </c>
      <c r="C230" s="11" t="s">
        <v>1810</v>
      </c>
      <c r="D230" s="11" t="s">
        <v>1811</v>
      </c>
      <c r="E230" s="90">
        <v>8.5</v>
      </c>
      <c r="F230" s="89">
        <v>10.317725</v>
      </c>
      <c r="G230" s="33" t="s">
        <v>75</v>
      </c>
      <c r="H230" s="89">
        <v>10.317725</v>
      </c>
      <c r="I230" s="11" t="s">
        <v>1347</v>
      </c>
      <c r="J230" s="91">
        <v>43160</v>
      </c>
      <c r="K230" s="91">
        <v>43435</v>
      </c>
      <c r="L230" s="11" t="s">
        <v>675</v>
      </c>
      <c r="M230" s="11" t="s">
        <v>675</v>
      </c>
    </row>
    <row r="231" s="87" customFormat="1" ht="32.4" spans="1:13">
      <c r="A231" s="88">
        <v>226</v>
      </c>
      <c r="B231" s="11" t="s">
        <v>1812</v>
      </c>
      <c r="C231" s="11" t="s">
        <v>1597</v>
      </c>
      <c r="D231" s="11" t="s">
        <v>1813</v>
      </c>
      <c r="E231" s="90">
        <v>19.018</v>
      </c>
      <c r="F231" s="89">
        <v>5.22995</v>
      </c>
      <c r="G231" s="33" t="s">
        <v>75</v>
      </c>
      <c r="H231" s="89">
        <v>5.22995</v>
      </c>
      <c r="I231" s="11" t="s">
        <v>1350</v>
      </c>
      <c r="J231" s="91">
        <v>43160</v>
      </c>
      <c r="K231" s="91">
        <v>43435</v>
      </c>
      <c r="L231" s="11" t="s">
        <v>675</v>
      </c>
      <c r="M231" s="11" t="s">
        <v>675</v>
      </c>
    </row>
    <row r="232" s="87" customFormat="1" ht="32.4" spans="1:13">
      <c r="A232" s="88">
        <v>227</v>
      </c>
      <c r="B232" s="11" t="s">
        <v>1814</v>
      </c>
      <c r="C232" s="11" t="s">
        <v>1815</v>
      </c>
      <c r="D232" s="11" t="s">
        <v>1217</v>
      </c>
      <c r="E232" s="90">
        <v>14.1525198938992</v>
      </c>
      <c r="F232" s="89">
        <v>8.803575</v>
      </c>
      <c r="G232" s="33" t="s">
        <v>75</v>
      </c>
      <c r="H232" s="89">
        <v>8.803575</v>
      </c>
      <c r="I232" s="11" t="s">
        <v>1353</v>
      </c>
      <c r="J232" s="91">
        <v>43160</v>
      </c>
      <c r="K232" s="91">
        <v>43435</v>
      </c>
      <c r="L232" s="11" t="s">
        <v>675</v>
      </c>
      <c r="M232" s="11" t="s">
        <v>675</v>
      </c>
    </row>
    <row r="233" s="87" customFormat="1" ht="32.4" spans="1:13">
      <c r="A233" s="88">
        <v>228</v>
      </c>
      <c r="B233" s="11" t="s">
        <v>1816</v>
      </c>
      <c r="C233" s="11" t="s">
        <v>1817</v>
      </c>
      <c r="D233" s="11" t="s">
        <v>1818</v>
      </c>
      <c r="E233" s="90">
        <v>8.5</v>
      </c>
      <c r="F233" s="89">
        <v>3.22575</v>
      </c>
      <c r="G233" s="33" t="s">
        <v>75</v>
      </c>
      <c r="H233" s="89">
        <v>3.22575</v>
      </c>
      <c r="I233" s="11" t="s">
        <v>1347</v>
      </c>
      <c r="J233" s="91">
        <v>43160</v>
      </c>
      <c r="K233" s="91">
        <v>43435</v>
      </c>
      <c r="L233" s="11" t="s">
        <v>675</v>
      </c>
      <c r="M233" s="11" t="s">
        <v>675</v>
      </c>
    </row>
    <row r="234" s="87" customFormat="1" ht="32.4" spans="1:13">
      <c r="A234" s="88">
        <v>229</v>
      </c>
      <c r="B234" s="11" t="s">
        <v>1819</v>
      </c>
      <c r="C234" s="11" t="s">
        <v>1472</v>
      </c>
      <c r="D234" s="11" t="s">
        <v>1820</v>
      </c>
      <c r="E234" s="90">
        <v>8.63559322033898</v>
      </c>
      <c r="F234" s="89">
        <v>2.80225</v>
      </c>
      <c r="G234" s="33" t="s">
        <v>75</v>
      </c>
      <c r="H234" s="89">
        <v>2.80225</v>
      </c>
      <c r="I234" s="11" t="s">
        <v>1359</v>
      </c>
      <c r="J234" s="91">
        <v>43160</v>
      </c>
      <c r="K234" s="91">
        <v>43435</v>
      </c>
      <c r="L234" s="11" t="s">
        <v>675</v>
      </c>
      <c r="M234" s="11" t="s">
        <v>675</v>
      </c>
    </row>
    <row r="235" s="87" customFormat="1" ht="32.4" spans="1:13">
      <c r="A235" s="88">
        <v>230</v>
      </c>
      <c r="B235" s="11" t="s">
        <v>1821</v>
      </c>
      <c r="C235" s="11" t="s">
        <v>1729</v>
      </c>
      <c r="D235" s="11" t="s">
        <v>1822</v>
      </c>
      <c r="E235" s="90">
        <v>8.5</v>
      </c>
      <c r="F235" s="89">
        <v>2.19725</v>
      </c>
      <c r="G235" s="33" t="s">
        <v>75</v>
      </c>
      <c r="H235" s="89">
        <v>2.19725</v>
      </c>
      <c r="I235" s="11" t="s">
        <v>1361</v>
      </c>
      <c r="J235" s="91">
        <v>43160</v>
      </c>
      <c r="K235" s="91">
        <v>43435</v>
      </c>
      <c r="L235" s="11" t="s">
        <v>675</v>
      </c>
      <c r="M235" s="11" t="s">
        <v>675</v>
      </c>
    </row>
    <row r="236" s="87" customFormat="1" ht="32.4" spans="1:13">
      <c r="A236" s="88">
        <v>231</v>
      </c>
      <c r="B236" s="11" t="s">
        <v>1823</v>
      </c>
      <c r="C236" s="11" t="s">
        <v>1824</v>
      </c>
      <c r="D236" s="11" t="s">
        <v>1822</v>
      </c>
      <c r="E236" s="90">
        <v>8.5</v>
      </c>
      <c r="F236" s="89">
        <v>0.771375</v>
      </c>
      <c r="G236" s="33" t="s">
        <v>75</v>
      </c>
      <c r="H236" s="89">
        <v>0.771375</v>
      </c>
      <c r="I236" s="11" t="s">
        <v>1364</v>
      </c>
      <c r="J236" s="91">
        <v>43160</v>
      </c>
      <c r="K236" s="91">
        <v>43435</v>
      </c>
      <c r="L236" s="11" t="s">
        <v>675</v>
      </c>
      <c r="M236" s="11" t="s">
        <v>675</v>
      </c>
    </row>
    <row r="237" s="87" customFormat="1" ht="32.4" spans="1:13">
      <c r="A237" s="88">
        <v>232</v>
      </c>
      <c r="B237" s="11" t="s">
        <v>1825</v>
      </c>
      <c r="C237" s="11" t="s">
        <v>1826</v>
      </c>
      <c r="D237" s="11" t="s">
        <v>1827</v>
      </c>
      <c r="E237" s="90">
        <v>8.5</v>
      </c>
      <c r="F237" s="89">
        <v>0.79475</v>
      </c>
      <c r="G237" s="33" t="s">
        <v>75</v>
      </c>
      <c r="H237" s="89">
        <v>0.79475</v>
      </c>
      <c r="I237" s="11" t="s">
        <v>1367</v>
      </c>
      <c r="J237" s="91">
        <v>43160</v>
      </c>
      <c r="K237" s="91">
        <v>43435</v>
      </c>
      <c r="L237" s="11" t="s">
        <v>675</v>
      </c>
      <c r="M237" s="11" t="s">
        <v>675</v>
      </c>
    </row>
    <row r="238" s="87" customFormat="1" ht="32.4" spans="1:13">
      <c r="A238" s="88">
        <v>233</v>
      </c>
      <c r="B238" s="11" t="s">
        <v>1828</v>
      </c>
      <c r="C238" s="11" t="s">
        <v>1703</v>
      </c>
      <c r="D238" s="11" t="s">
        <v>1827</v>
      </c>
      <c r="E238" s="90">
        <v>8.5</v>
      </c>
      <c r="F238" s="89">
        <v>2.10375</v>
      </c>
      <c r="G238" s="33" t="s">
        <v>75</v>
      </c>
      <c r="H238" s="89">
        <v>2.10375</v>
      </c>
      <c r="I238" s="11" t="s">
        <v>1371</v>
      </c>
      <c r="J238" s="91">
        <v>43160</v>
      </c>
      <c r="K238" s="91">
        <v>43435</v>
      </c>
      <c r="L238" s="11" t="s">
        <v>675</v>
      </c>
      <c r="M238" s="11" t="s">
        <v>675</v>
      </c>
    </row>
    <row r="239" s="87" customFormat="1" ht="32.4" spans="1:13">
      <c r="A239" s="88">
        <v>234</v>
      </c>
      <c r="B239" s="11" t="s">
        <v>1829</v>
      </c>
      <c r="C239" s="11" t="s">
        <v>1830</v>
      </c>
      <c r="D239" s="11" t="s">
        <v>1827</v>
      </c>
      <c r="E239" s="90">
        <v>8.5</v>
      </c>
      <c r="F239" s="89">
        <v>5.773625</v>
      </c>
      <c r="G239" s="33" t="s">
        <v>75</v>
      </c>
      <c r="H239" s="89">
        <v>5.773625</v>
      </c>
      <c r="I239" s="11" t="s">
        <v>1364</v>
      </c>
      <c r="J239" s="91">
        <v>43160</v>
      </c>
      <c r="K239" s="91">
        <v>43435</v>
      </c>
      <c r="L239" s="11" t="s">
        <v>675</v>
      </c>
      <c r="M239" s="11" t="s">
        <v>675</v>
      </c>
    </row>
    <row r="240" s="87" customFormat="1" ht="32.4" spans="1:13">
      <c r="A240" s="88">
        <v>235</v>
      </c>
      <c r="B240" s="11" t="s">
        <v>1831</v>
      </c>
      <c r="C240" s="11" t="s">
        <v>1832</v>
      </c>
      <c r="D240" s="11" t="s">
        <v>1833</v>
      </c>
      <c r="E240" s="90">
        <v>8.62720848056537</v>
      </c>
      <c r="F240" s="89">
        <v>2.68565</v>
      </c>
      <c r="G240" s="33" t="s">
        <v>75</v>
      </c>
      <c r="H240" s="89">
        <v>2.68565</v>
      </c>
      <c r="I240" s="11" t="s">
        <v>1377</v>
      </c>
      <c r="J240" s="91">
        <v>43160</v>
      </c>
      <c r="K240" s="91">
        <v>43435</v>
      </c>
      <c r="L240" s="11" t="s">
        <v>675</v>
      </c>
      <c r="M240" s="11" t="s">
        <v>675</v>
      </c>
    </row>
    <row r="241" s="87" customFormat="1" ht="32.4" spans="1:13">
      <c r="A241" s="88">
        <v>236</v>
      </c>
      <c r="B241" s="11" t="s">
        <v>1834</v>
      </c>
      <c r="C241" s="11" t="s">
        <v>1835</v>
      </c>
      <c r="D241" s="11" t="s">
        <v>394</v>
      </c>
      <c r="E241" s="90">
        <v>11.5</v>
      </c>
      <c r="F241" s="89">
        <v>2.34025</v>
      </c>
      <c r="G241" s="33" t="s">
        <v>75</v>
      </c>
      <c r="H241" s="89">
        <v>2.34025</v>
      </c>
      <c r="I241" s="11" t="s">
        <v>1364</v>
      </c>
      <c r="J241" s="91">
        <v>43160</v>
      </c>
      <c r="K241" s="91">
        <v>43435</v>
      </c>
      <c r="L241" s="11" t="s">
        <v>675</v>
      </c>
      <c r="M241" s="11" t="s">
        <v>675</v>
      </c>
    </row>
    <row r="242" s="87" customFormat="1" ht="32.4" spans="1:13">
      <c r="A242" s="88">
        <v>237</v>
      </c>
      <c r="B242" s="11" t="s">
        <v>1836</v>
      </c>
      <c r="C242" s="11" t="s">
        <v>1826</v>
      </c>
      <c r="D242" s="11" t="s">
        <v>394</v>
      </c>
      <c r="E242" s="90">
        <v>15.7941176470588</v>
      </c>
      <c r="F242" s="89">
        <v>1.47675</v>
      </c>
      <c r="G242" s="33" t="s">
        <v>75</v>
      </c>
      <c r="H242" s="89">
        <v>1.47675</v>
      </c>
      <c r="I242" s="11" t="s">
        <v>1367</v>
      </c>
      <c r="J242" s="91">
        <v>43160</v>
      </c>
      <c r="K242" s="91">
        <v>43435</v>
      </c>
      <c r="L242" s="11" t="s">
        <v>675</v>
      </c>
      <c r="M242" s="11" t="s">
        <v>675</v>
      </c>
    </row>
    <row r="243" s="87" customFormat="1" ht="32.4" spans="1:13">
      <c r="A243" s="88">
        <v>238</v>
      </c>
      <c r="B243" s="11" t="s">
        <v>1837</v>
      </c>
      <c r="C243" s="11" t="s">
        <v>1826</v>
      </c>
      <c r="D243" s="11" t="s">
        <v>1838</v>
      </c>
      <c r="E243" s="90">
        <v>11.5</v>
      </c>
      <c r="F243" s="89">
        <v>1.07525</v>
      </c>
      <c r="G243" s="33" t="s">
        <v>75</v>
      </c>
      <c r="H243" s="89">
        <v>1.07525</v>
      </c>
      <c r="I243" s="11" t="s">
        <v>1371</v>
      </c>
      <c r="J243" s="91">
        <v>43160</v>
      </c>
      <c r="K243" s="91">
        <v>43435</v>
      </c>
      <c r="L243" s="11" t="s">
        <v>675</v>
      </c>
      <c r="M243" s="11" t="s">
        <v>675</v>
      </c>
    </row>
    <row r="244" s="87" customFormat="1" ht="32.4" spans="1:13">
      <c r="A244" s="88">
        <v>239</v>
      </c>
      <c r="B244" s="11" t="s">
        <v>1837</v>
      </c>
      <c r="C244" s="11" t="s">
        <v>1839</v>
      </c>
      <c r="D244" s="11" t="s">
        <v>1838</v>
      </c>
      <c r="E244" s="90">
        <v>11.5</v>
      </c>
      <c r="F244" s="89">
        <v>10.12</v>
      </c>
      <c r="G244" s="33" t="s">
        <v>75</v>
      </c>
      <c r="H244" s="89">
        <v>10.12</v>
      </c>
      <c r="I244" s="11" t="s">
        <v>1364</v>
      </c>
      <c r="J244" s="91">
        <v>43160</v>
      </c>
      <c r="K244" s="91">
        <v>43435</v>
      </c>
      <c r="L244" s="11" t="s">
        <v>675</v>
      </c>
      <c r="M244" s="11" t="s">
        <v>675</v>
      </c>
    </row>
    <row r="245" s="87" customFormat="1" ht="32.4" spans="1:13">
      <c r="A245" s="88">
        <v>240</v>
      </c>
      <c r="B245" s="11" t="s">
        <v>1840</v>
      </c>
      <c r="C245" s="11" t="s">
        <v>1582</v>
      </c>
      <c r="D245" s="11" t="s">
        <v>1838</v>
      </c>
      <c r="E245" s="90">
        <v>8.5</v>
      </c>
      <c r="F245" s="89">
        <v>1.5895</v>
      </c>
      <c r="G245" s="33" t="s">
        <v>75</v>
      </c>
      <c r="H245" s="89">
        <v>1.5895</v>
      </c>
      <c r="I245" s="11" t="s">
        <v>1353</v>
      </c>
      <c r="J245" s="91">
        <v>43160</v>
      </c>
      <c r="K245" s="91">
        <v>43435</v>
      </c>
      <c r="L245" s="11" t="s">
        <v>675</v>
      </c>
      <c r="M245" s="11" t="s">
        <v>675</v>
      </c>
    </row>
    <row r="246" s="87" customFormat="1" ht="32.4" spans="1:13">
      <c r="A246" s="88">
        <v>241</v>
      </c>
      <c r="B246" s="11" t="s">
        <v>1841</v>
      </c>
      <c r="C246" s="11" t="s">
        <v>1842</v>
      </c>
      <c r="D246" s="11" t="s">
        <v>1226</v>
      </c>
      <c r="E246" s="90">
        <v>11.5</v>
      </c>
      <c r="F246" s="89">
        <v>1.20175</v>
      </c>
      <c r="G246" s="33" t="s">
        <v>75</v>
      </c>
      <c r="H246" s="89">
        <v>1.20175</v>
      </c>
      <c r="I246" s="11" t="s">
        <v>1347</v>
      </c>
      <c r="J246" s="91">
        <v>43160</v>
      </c>
      <c r="K246" s="91">
        <v>43435</v>
      </c>
      <c r="L246" s="11" t="s">
        <v>675</v>
      </c>
      <c r="M246" s="11" t="s">
        <v>675</v>
      </c>
    </row>
    <row r="247" s="87" customFormat="1" ht="32.4" spans="1:13">
      <c r="A247" s="88">
        <v>242</v>
      </c>
      <c r="B247" s="11" t="s">
        <v>1843</v>
      </c>
      <c r="C247" s="11" t="s">
        <v>1653</v>
      </c>
      <c r="D247" s="11" t="s">
        <v>1226</v>
      </c>
      <c r="E247" s="90">
        <v>11.5093457943925</v>
      </c>
      <c r="F247" s="89">
        <v>3.386625</v>
      </c>
      <c r="G247" s="33" t="s">
        <v>75</v>
      </c>
      <c r="H247" s="89">
        <v>3.386625</v>
      </c>
      <c r="I247" s="11" t="s">
        <v>1359</v>
      </c>
      <c r="J247" s="91">
        <v>43160</v>
      </c>
      <c r="K247" s="91">
        <v>43435</v>
      </c>
      <c r="L247" s="11" t="s">
        <v>675</v>
      </c>
      <c r="M247" s="11" t="s">
        <v>675</v>
      </c>
    </row>
    <row r="248" s="87" customFormat="1" ht="32.4" spans="1:13">
      <c r="A248" s="88">
        <v>243</v>
      </c>
      <c r="B248" s="11" t="s">
        <v>1844</v>
      </c>
      <c r="C248" s="11" t="s">
        <v>1845</v>
      </c>
      <c r="D248" s="11" t="s">
        <v>1846</v>
      </c>
      <c r="E248" s="90">
        <v>11.5</v>
      </c>
      <c r="F248" s="89">
        <v>8.7285</v>
      </c>
      <c r="G248" s="33" t="s">
        <v>75</v>
      </c>
      <c r="H248" s="89">
        <v>8.7285</v>
      </c>
      <c r="I248" s="11" t="s">
        <v>1397</v>
      </c>
      <c r="J248" s="91">
        <v>43160</v>
      </c>
      <c r="K248" s="91">
        <v>43435</v>
      </c>
      <c r="L248" s="11" t="s">
        <v>675</v>
      </c>
      <c r="M248" s="11" t="s">
        <v>675</v>
      </c>
    </row>
    <row r="249" s="87" customFormat="1" ht="32.4" spans="1:13">
      <c r="A249" s="88">
        <v>244</v>
      </c>
      <c r="B249" s="11" t="s">
        <v>1847</v>
      </c>
      <c r="C249" s="11" t="s">
        <v>1848</v>
      </c>
      <c r="D249" s="11" t="s">
        <v>1849</v>
      </c>
      <c r="E249" s="90">
        <v>8.5</v>
      </c>
      <c r="F249" s="89">
        <v>5.8905</v>
      </c>
      <c r="G249" s="33" t="s">
        <v>75</v>
      </c>
      <c r="H249" s="89">
        <v>5.8905</v>
      </c>
      <c r="I249" s="11" t="s">
        <v>1401</v>
      </c>
      <c r="J249" s="91">
        <v>43160</v>
      </c>
      <c r="K249" s="91">
        <v>43435</v>
      </c>
      <c r="L249" s="11" t="s">
        <v>675</v>
      </c>
      <c r="M249" s="11" t="s">
        <v>675</v>
      </c>
    </row>
    <row r="250" s="87" customFormat="1" ht="32.4" spans="1:13">
      <c r="A250" s="88">
        <v>245</v>
      </c>
      <c r="B250" s="11" t="s">
        <v>1850</v>
      </c>
      <c r="C250" s="11" t="s">
        <v>1851</v>
      </c>
      <c r="D250" s="11" t="s">
        <v>1849</v>
      </c>
      <c r="E250" s="90">
        <v>8.5</v>
      </c>
      <c r="F250" s="89">
        <v>2.314125</v>
      </c>
      <c r="G250" s="33" t="s">
        <v>75</v>
      </c>
      <c r="H250" s="89">
        <v>2.314125</v>
      </c>
      <c r="I250" s="11" t="s">
        <v>1371</v>
      </c>
      <c r="J250" s="91">
        <v>43160</v>
      </c>
      <c r="K250" s="91">
        <v>43435</v>
      </c>
      <c r="L250" s="11" t="s">
        <v>675</v>
      </c>
      <c r="M250" s="11" t="s">
        <v>675</v>
      </c>
    </row>
    <row r="251" s="87" customFormat="1" ht="32.4" spans="1:13">
      <c r="A251" s="88">
        <v>246</v>
      </c>
      <c r="B251" s="11" t="s">
        <v>1852</v>
      </c>
      <c r="C251" s="11" t="s">
        <v>1853</v>
      </c>
      <c r="D251" s="11" t="s">
        <v>1849</v>
      </c>
      <c r="E251" s="90">
        <v>8.50336511497476</v>
      </c>
      <c r="F251" s="89">
        <v>8.338825</v>
      </c>
      <c r="G251" s="33" t="s">
        <v>75</v>
      </c>
      <c r="H251" s="89">
        <v>8.338825</v>
      </c>
      <c r="I251" s="11" t="s">
        <v>1364</v>
      </c>
      <c r="J251" s="91">
        <v>43160</v>
      </c>
      <c r="K251" s="91">
        <v>43435</v>
      </c>
      <c r="L251" s="11" t="s">
        <v>675</v>
      </c>
      <c r="M251" s="11" t="s">
        <v>675</v>
      </c>
    </row>
    <row r="252" s="87" customFormat="1" ht="32.4" spans="1:13">
      <c r="A252" s="88">
        <v>247</v>
      </c>
      <c r="B252" s="11" t="s">
        <v>1852</v>
      </c>
      <c r="C252" s="11" t="s">
        <v>1414</v>
      </c>
      <c r="D252" s="11" t="s">
        <v>1849</v>
      </c>
      <c r="E252" s="90">
        <v>11.5</v>
      </c>
      <c r="F252" s="89">
        <v>0.94875</v>
      </c>
      <c r="G252" s="33" t="s">
        <v>75</v>
      </c>
      <c r="H252" s="89">
        <v>0.94875</v>
      </c>
      <c r="I252" s="11" t="s">
        <v>1377</v>
      </c>
      <c r="J252" s="91">
        <v>43160</v>
      </c>
      <c r="K252" s="91">
        <v>43435</v>
      </c>
      <c r="L252" s="11" t="s">
        <v>675</v>
      </c>
      <c r="M252" s="11" t="s">
        <v>675</v>
      </c>
    </row>
    <row r="253" s="87" customFormat="1" ht="32.4" spans="1:13">
      <c r="A253" s="88">
        <v>248</v>
      </c>
      <c r="B253" s="11" t="s">
        <v>1854</v>
      </c>
      <c r="C253" s="11" t="s">
        <v>1664</v>
      </c>
      <c r="D253" s="11" t="s">
        <v>698</v>
      </c>
      <c r="E253" s="90">
        <v>11.4756097560976</v>
      </c>
      <c r="F253" s="89">
        <v>2.0702</v>
      </c>
      <c r="G253" s="33" t="s">
        <v>75</v>
      </c>
      <c r="H253" s="89">
        <v>2.0702</v>
      </c>
      <c r="I253" s="11" t="s">
        <v>1347</v>
      </c>
      <c r="J253" s="91">
        <v>43160</v>
      </c>
      <c r="K253" s="91">
        <v>43435</v>
      </c>
      <c r="L253" s="11" t="s">
        <v>675</v>
      </c>
      <c r="M253" s="11" t="s">
        <v>675</v>
      </c>
    </row>
    <row r="254" s="87" customFormat="1" ht="32.4" spans="1:13">
      <c r="A254" s="88">
        <v>249</v>
      </c>
      <c r="B254" s="11" t="s">
        <v>1855</v>
      </c>
      <c r="C254" s="11" t="s">
        <v>1856</v>
      </c>
      <c r="D254" s="11" t="s">
        <v>698</v>
      </c>
      <c r="E254" s="90">
        <v>8.51136363636364</v>
      </c>
      <c r="F254" s="89">
        <v>8.239</v>
      </c>
      <c r="G254" s="33" t="s">
        <v>75</v>
      </c>
      <c r="H254" s="89">
        <v>8.239</v>
      </c>
      <c r="I254" s="11" t="s">
        <v>1364</v>
      </c>
      <c r="J254" s="91">
        <v>43160</v>
      </c>
      <c r="K254" s="91">
        <v>43435</v>
      </c>
      <c r="L254" s="11" t="s">
        <v>675</v>
      </c>
      <c r="M254" s="11" t="s">
        <v>675</v>
      </c>
    </row>
    <row r="255" s="87" customFormat="1" ht="32.4" spans="1:13">
      <c r="A255" s="88">
        <v>250</v>
      </c>
      <c r="B255" s="11" t="s">
        <v>1857</v>
      </c>
      <c r="C255" s="11" t="s">
        <v>1472</v>
      </c>
      <c r="D255" s="11" t="s">
        <v>698</v>
      </c>
      <c r="E255" s="90">
        <v>8.5</v>
      </c>
      <c r="F255" s="89">
        <v>2.75825</v>
      </c>
      <c r="G255" s="33" t="s">
        <v>75</v>
      </c>
      <c r="H255" s="89">
        <v>2.75825</v>
      </c>
      <c r="I255" s="11" t="s">
        <v>1367</v>
      </c>
      <c r="J255" s="91">
        <v>43160</v>
      </c>
      <c r="K255" s="91">
        <v>43435</v>
      </c>
      <c r="L255" s="11" t="s">
        <v>675</v>
      </c>
      <c r="M255" s="11" t="s">
        <v>675</v>
      </c>
    </row>
    <row r="256" s="87" customFormat="1" ht="32.4" spans="1:13">
      <c r="A256" s="88">
        <v>251</v>
      </c>
      <c r="B256" s="11" t="s">
        <v>1858</v>
      </c>
      <c r="C256" s="11" t="s">
        <v>1859</v>
      </c>
      <c r="D256" s="11" t="s">
        <v>698</v>
      </c>
      <c r="E256" s="90">
        <v>11.6111111111111</v>
      </c>
      <c r="F256" s="89">
        <v>2.586375</v>
      </c>
      <c r="G256" s="33" t="s">
        <v>75</v>
      </c>
      <c r="H256" s="89">
        <v>2.586375</v>
      </c>
      <c r="I256" s="11" t="s">
        <v>1364</v>
      </c>
      <c r="J256" s="91">
        <v>43160</v>
      </c>
      <c r="K256" s="91">
        <v>43435</v>
      </c>
      <c r="L256" s="11" t="s">
        <v>675</v>
      </c>
      <c r="M256" s="11" t="s">
        <v>675</v>
      </c>
    </row>
    <row r="257" s="87" customFormat="1" ht="32.4" spans="1:13">
      <c r="A257" s="88">
        <v>252</v>
      </c>
      <c r="B257" s="11" t="s">
        <v>1860</v>
      </c>
      <c r="C257" s="11" t="s">
        <v>1861</v>
      </c>
      <c r="D257" s="11" t="s">
        <v>698</v>
      </c>
      <c r="E257" s="90">
        <v>8.50675675675676</v>
      </c>
      <c r="F257" s="89">
        <v>2.7698</v>
      </c>
      <c r="G257" s="33" t="s">
        <v>75</v>
      </c>
      <c r="H257" s="89">
        <v>2.7698</v>
      </c>
      <c r="I257" s="11" t="s">
        <v>1367</v>
      </c>
      <c r="J257" s="91">
        <v>43160</v>
      </c>
      <c r="K257" s="91">
        <v>43435</v>
      </c>
      <c r="L257" s="11" t="s">
        <v>675</v>
      </c>
      <c r="M257" s="11" t="s">
        <v>675</v>
      </c>
    </row>
    <row r="258" s="87" customFormat="1" ht="32.4" spans="1:13">
      <c r="A258" s="88">
        <v>253</v>
      </c>
      <c r="B258" s="11" t="s">
        <v>1862</v>
      </c>
      <c r="C258" s="11" t="s">
        <v>1863</v>
      </c>
      <c r="D258" s="11" t="s">
        <v>702</v>
      </c>
      <c r="E258" s="90">
        <v>11.7280701754386</v>
      </c>
      <c r="F258" s="89">
        <v>1.838375</v>
      </c>
      <c r="G258" s="33" t="s">
        <v>75</v>
      </c>
      <c r="H258" s="89">
        <v>1.838375</v>
      </c>
      <c r="I258" s="11" t="s">
        <v>1371</v>
      </c>
      <c r="J258" s="91">
        <v>43160</v>
      </c>
      <c r="K258" s="91">
        <v>43435</v>
      </c>
      <c r="L258" s="11" t="s">
        <v>675</v>
      </c>
      <c r="M258" s="11" t="s">
        <v>675</v>
      </c>
    </row>
    <row r="259" s="87" customFormat="1" ht="32.4" spans="1:13">
      <c r="A259" s="88">
        <v>254</v>
      </c>
      <c r="B259" s="11" t="s">
        <v>1864</v>
      </c>
      <c r="C259" s="11" t="s">
        <v>1865</v>
      </c>
      <c r="D259" s="11" t="s">
        <v>871</v>
      </c>
      <c r="E259" s="90">
        <v>11.5526315789474</v>
      </c>
      <c r="F259" s="89">
        <v>3.62175</v>
      </c>
      <c r="G259" s="33" t="s">
        <v>75</v>
      </c>
      <c r="H259" s="89">
        <v>3.62175</v>
      </c>
      <c r="I259" s="11" t="s">
        <v>1415</v>
      </c>
      <c r="J259" s="91">
        <v>43160</v>
      </c>
      <c r="K259" s="91">
        <v>43435</v>
      </c>
      <c r="L259" s="11" t="s">
        <v>675</v>
      </c>
      <c r="M259" s="11" t="s">
        <v>675</v>
      </c>
    </row>
    <row r="260" s="87" customFormat="1" ht="32.4" spans="1:13">
      <c r="A260" s="88">
        <v>255</v>
      </c>
      <c r="B260" s="11" t="s">
        <v>1866</v>
      </c>
      <c r="C260" s="11" t="s">
        <v>1867</v>
      </c>
      <c r="D260" s="11" t="s">
        <v>871</v>
      </c>
      <c r="E260" s="90">
        <v>15.63353115727</v>
      </c>
      <c r="F260" s="89">
        <v>2.897675</v>
      </c>
      <c r="G260" s="33" t="s">
        <v>75</v>
      </c>
      <c r="H260" s="89">
        <v>2.897675</v>
      </c>
      <c r="I260" s="11" t="s">
        <v>1343</v>
      </c>
      <c r="J260" s="91">
        <v>43160</v>
      </c>
      <c r="K260" s="91">
        <v>43435</v>
      </c>
      <c r="L260" s="11" t="s">
        <v>675</v>
      </c>
      <c r="M260" s="11" t="s">
        <v>675</v>
      </c>
    </row>
    <row r="261" s="87" customFormat="1" ht="32.4" spans="1:13">
      <c r="A261" s="88">
        <v>256</v>
      </c>
      <c r="B261" s="11" t="s">
        <v>1868</v>
      </c>
      <c r="C261" s="11" t="s">
        <v>1869</v>
      </c>
      <c r="D261" s="11" t="s">
        <v>871</v>
      </c>
      <c r="E261" s="90">
        <v>11.5455311973019</v>
      </c>
      <c r="F261" s="89">
        <v>7.53115</v>
      </c>
      <c r="G261" s="33" t="s">
        <v>75</v>
      </c>
      <c r="H261" s="89">
        <v>7.53115</v>
      </c>
      <c r="I261" s="11" t="s">
        <v>1419</v>
      </c>
      <c r="J261" s="91">
        <v>43160</v>
      </c>
      <c r="K261" s="91">
        <v>43435</v>
      </c>
      <c r="L261" s="11" t="s">
        <v>675</v>
      </c>
      <c r="M261" s="11" t="s">
        <v>675</v>
      </c>
    </row>
    <row r="262" s="87" customFormat="1" ht="32.4" spans="1:13">
      <c r="A262" s="88">
        <v>257</v>
      </c>
      <c r="B262" s="11" t="s">
        <v>1870</v>
      </c>
      <c r="C262" s="11" t="s">
        <v>1871</v>
      </c>
      <c r="D262" s="11" t="s">
        <v>871</v>
      </c>
      <c r="E262" s="90">
        <v>11.556338028169</v>
      </c>
      <c r="F262" s="89">
        <v>9.0255</v>
      </c>
      <c r="G262" s="33" t="s">
        <v>75</v>
      </c>
      <c r="H262" s="89">
        <v>9.0255</v>
      </c>
      <c r="I262" s="11" t="s">
        <v>1421</v>
      </c>
      <c r="J262" s="91">
        <v>43160</v>
      </c>
      <c r="K262" s="91">
        <v>43435</v>
      </c>
      <c r="L262" s="11" t="s">
        <v>675</v>
      </c>
      <c r="M262" s="11" t="s">
        <v>675</v>
      </c>
    </row>
    <row r="263" s="87" customFormat="1" ht="32.4" spans="1:13">
      <c r="A263" s="88">
        <v>258</v>
      </c>
      <c r="B263" s="11" t="s">
        <v>1872</v>
      </c>
      <c r="C263" s="11" t="s">
        <v>1873</v>
      </c>
      <c r="D263" s="11" t="s">
        <v>912</v>
      </c>
      <c r="E263" s="90">
        <v>8.53827751196172</v>
      </c>
      <c r="F263" s="89">
        <v>4.907375</v>
      </c>
      <c r="G263" s="33" t="s">
        <v>75</v>
      </c>
      <c r="H263" s="89">
        <v>4.907375</v>
      </c>
      <c r="I263" s="11" t="s">
        <v>1377</v>
      </c>
      <c r="J263" s="91">
        <v>43160</v>
      </c>
      <c r="K263" s="91">
        <v>43435</v>
      </c>
      <c r="L263" s="11" t="s">
        <v>675</v>
      </c>
      <c r="M263" s="11" t="s">
        <v>675</v>
      </c>
    </row>
    <row r="264" s="87" customFormat="1" ht="32.4" spans="1:13">
      <c r="A264" s="88">
        <v>259</v>
      </c>
      <c r="B264" s="11" t="s">
        <v>1874</v>
      </c>
      <c r="C264" s="11" t="s">
        <v>1875</v>
      </c>
      <c r="D264" s="11" t="s">
        <v>1876</v>
      </c>
      <c r="E264" s="90">
        <v>11.5502283105023</v>
      </c>
      <c r="F264" s="89">
        <v>6.956125</v>
      </c>
      <c r="G264" s="33" t="s">
        <v>75</v>
      </c>
      <c r="H264" s="89">
        <v>6.956125</v>
      </c>
      <c r="I264" s="11" t="s">
        <v>1371</v>
      </c>
      <c r="J264" s="91">
        <v>43160</v>
      </c>
      <c r="K264" s="91">
        <v>43435</v>
      </c>
      <c r="L264" s="11" t="s">
        <v>675</v>
      </c>
      <c r="M264" s="11" t="s">
        <v>675</v>
      </c>
    </row>
    <row r="265" s="87" customFormat="1" ht="32.4" spans="1:13">
      <c r="A265" s="88">
        <v>260</v>
      </c>
      <c r="B265" s="11" t="s">
        <v>1877</v>
      </c>
      <c r="C265" s="11" t="s">
        <v>1878</v>
      </c>
      <c r="D265" s="11" t="s">
        <v>1879</v>
      </c>
      <c r="E265" s="90">
        <v>11.5</v>
      </c>
      <c r="F265" s="89">
        <v>3.9215</v>
      </c>
      <c r="G265" s="33" t="s">
        <v>75</v>
      </c>
      <c r="H265" s="89">
        <v>3.9215</v>
      </c>
      <c r="I265" s="11" t="s">
        <v>1415</v>
      </c>
      <c r="J265" s="91">
        <v>43160</v>
      </c>
      <c r="K265" s="91">
        <v>43435</v>
      </c>
      <c r="L265" s="11" t="s">
        <v>675</v>
      </c>
      <c r="M265" s="11" t="s">
        <v>675</v>
      </c>
    </row>
    <row r="266" s="87" customFormat="1" ht="32.4" spans="1:13">
      <c r="A266" s="88">
        <v>261</v>
      </c>
      <c r="B266" s="11" t="s">
        <v>1880</v>
      </c>
      <c r="C266" s="11" t="s">
        <v>1863</v>
      </c>
      <c r="D266" s="11" t="s">
        <v>1879</v>
      </c>
      <c r="E266" s="90">
        <v>11.7280701754386</v>
      </c>
      <c r="F266" s="89">
        <v>1.838375</v>
      </c>
      <c r="G266" s="33" t="s">
        <v>75</v>
      </c>
      <c r="H266" s="89">
        <v>1.838375</v>
      </c>
      <c r="I266" s="11" t="s">
        <v>1343</v>
      </c>
      <c r="J266" s="91">
        <v>43160</v>
      </c>
      <c r="K266" s="91">
        <v>43435</v>
      </c>
      <c r="L266" s="11" t="s">
        <v>675</v>
      </c>
      <c r="M266" s="11" t="s">
        <v>675</v>
      </c>
    </row>
    <row r="267" s="87" customFormat="1" ht="32.4" spans="1:13">
      <c r="A267" s="88">
        <v>262</v>
      </c>
      <c r="B267" s="11" t="s">
        <v>1881</v>
      </c>
      <c r="C267" s="11" t="s">
        <v>1580</v>
      </c>
      <c r="D267" s="11" t="s">
        <v>1879</v>
      </c>
      <c r="E267" s="90">
        <v>12.1504854368932</v>
      </c>
      <c r="F267" s="89">
        <v>6.88325</v>
      </c>
      <c r="G267" s="33" t="s">
        <v>75</v>
      </c>
      <c r="H267" s="89">
        <v>6.88325</v>
      </c>
      <c r="I267" s="11" t="s">
        <v>1419</v>
      </c>
      <c r="J267" s="91">
        <v>43160</v>
      </c>
      <c r="K267" s="91">
        <v>43435</v>
      </c>
      <c r="L267" s="11" t="s">
        <v>675</v>
      </c>
      <c r="M267" s="11" t="s">
        <v>675</v>
      </c>
    </row>
    <row r="268" s="87" customFormat="1" ht="32.4" spans="1:13">
      <c r="A268" s="88">
        <v>263</v>
      </c>
      <c r="B268" s="11" t="s">
        <v>1882</v>
      </c>
      <c r="C268" s="11" t="s">
        <v>1883</v>
      </c>
      <c r="D268" s="11" t="s">
        <v>1879</v>
      </c>
      <c r="E268" s="90">
        <v>11.5533159947984</v>
      </c>
      <c r="F268" s="89">
        <v>4.886475</v>
      </c>
      <c r="G268" s="33" t="s">
        <v>75</v>
      </c>
      <c r="H268" s="89">
        <v>4.886475</v>
      </c>
      <c r="I268" s="11" t="s">
        <v>1421</v>
      </c>
      <c r="J268" s="91">
        <v>43160</v>
      </c>
      <c r="K268" s="91">
        <v>43435</v>
      </c>
      <c r="L268" s="11" t="s">
        <v>675</v>
      </c>
      <c r="M268" s="11" t="s">
        <v>675</v>
      </c>
    </row>
    <row r="269" s="87" customFormat="1" ht="32.4" spans="1:13">
      <c r="A269" s="88">
        <v>264</v>
      </c>
      <c r="B269" s="11" t="s">
        <v>1884</v>
      </c>
      <c r="C269" s="11" t="s">
        <v>1449</v>
      </c>
      <c r="D269" s="11" t="s">
        <v>1879</v>
      </c>
      <c r="E269" s="90">
        <v>11.719512195122</v>
      </c>
      <c r="F269" s="89">
        <v>1.321375</v>
      </c>
      <c r="G269" s="33" t="s">
        <v>75</v>
      </c>
      <c r="H269" s="89">
        <v>1.321375</v>
      </c>
      <c r="I269" s="11" t="s">
        <v>1377</v>
      </c>
      <c r="J269" s="91">
        <v>43160</v>
      </c>
      <c r="K269" s="91">
        <v>43435</v>
      </c>
      <c r="L269" s="11" t="s">
        <v>675</v>
      </c>
      <c r="M269" s="11" t="s">
        <v>675</v>
      </c>
    </row>
    <row r="270" s="87" customFormat="1" ht="32.4" spans="1:13">
      <c r="A270" s="88">
        <v>265</v>
      </c>
      <c r="B270" s="11" t="s">
        <v>1885</v>
      </c>
      <c r="C270" s="11" t="s">
        <v>1886</v>
      </c>
      <c r="D270" s="11" t="s">
        <v>1887</v>
      </c>
      <c r="E270" s="90">
        <v>11.75</v>
      </c>
      <c r="F270" s="89">
        <v>1.551</v>
      </c>
      <c r="G270" s="33" t="s">
        <v>75</v>
      </c>
      <c r="H270" s="89">
        <v>1.551</v>
      </c>
      <c r="I270" s="11" t="s">
        <v>1359</v>
      </c>
      <c r="J270" s="91">
        <v>43160</v>
      </c>
      <c r="K270" s="91">
        <v>43435</v>
      </c>
      <c r="L270" s="11" t="s">
        <v>675</v>
      </c>
      <c r="M270" s="11" t="s">
        <v>675</v>
      </c>
    </row>
    <row r="271" s="87" customFormat="1" ht="32.4" spans="1:13">
      <c r="A271" s="88">
        <v>266</v>
      </c>
      <c r="B271" s="11" t="s">
        <v>1888</v>
      </c>
      <c r="C271" s="11" t="s">
        <v>1889</v>
      </c>
      <c r="D271" s="11" t="s">
        <v>1887</v>
      </c>
      <c r="E271" s="90">
        <v>11.537037037037</v>
      </c>
      <c r="F271" s="89">
        <v>8.56625</v>
      </c>
      <c r="G271" s="33" t="s">
        <v>75</v>
      </c>
      <c r="H271" s="89">
        <v>8.56625</v>
      </c>
      <c r="I271" s="11" t="s">
        <v>1397</v>
      </c>
      <c r="J271" s="91">
        <v>43160</v>
      </c>
      <c r="K271" s="91">
        <v>43435</v>
      </c>
      <c r="L271" s="11" t="s">
        <v>675</v>
      </c>
      <c r="M271" s="11" t="s">
        <v>675</v>
      </c>
    </row>
    <row r="272" s="87" customFormat="1" ht="32.4" spans="1:13">
      <c r="A272" s="88">
        <v>267</v>
      </c>
      <c r="B272" s="11" t="s">
        <v>1890</v>
      </c>
      <c r="C272" s="11" t="s">
        <v>1891</v>
      </c>
      <c r="D272" s="11" t="s">
        <v>1887</v>
      </c>
      <c r="E272" s="90">
        <v>11.5</v>
      </c>
      <c r="F272" s="89">
        <v>4.4275</v>
      </c>
      <c r="G272" s="33" t="s">
        <v>75</v>
      </c>
      <c r="H272" s="89">
        <v>4.4275</v>
      </c>
      <c r="I272" s="11" t="s">
        <v>1401</v>
      </c>
      <c r="J272" s="91">
        <v>43160</v>
      </c>
      <c r="K272" s="91">
        <v>43435</v>
      </c>
      <c r="L272" s="11" t="s">
        <v>675</v>
      </c>
      <c r="M272" s="11" t="s">
        <v>675</v>
      </c>
    </row>
    <row r="273" s="87" customFormat="1" ht="32.4" spans="1:13">
      <c r="A273" s="88">
        <v>268</v>
      </c>
      <c r="B273" s="11" t="s">
        <v>1892</v>
      </c>
      <c r="C273" s="11" t="s">
        <v>1893</v>
      </c>
      <c r="D273" s="11" t="s">
        <v>1894</v>
      </c>
      <c r="E273" s="90">
        <v>11.5281195079086</v>
      </c>
      <c r="F273" s="89">
        <v>14.4309</v>
      </c>
      <c r="G273" s="33" t="s">
        <v>75</v>
      </c>
      <c r="H273" s="89">
        <v>14.4309</v>
      </c>
      <c r="I273" s="11" t="s">
        <v>1371</v>
      </c>
      <c r="J273" s="91">
        <v>43160</v>
      </c>
      <c r="K273" s="91">
        <v>43435</v>
      </c>
      <c r="L273" s="11" t="s">
        <v>675</v>
      </c>
      <c r="M273" s="11" t="s">
        <v>675</v>
      </c>
    </row>
    <row r="274" s="87" customFormat="1" ht="32.4" spans="1:13">
      <c r="A274" s="88">
        <v>269</v>
      </c>
      <c r="B274" s="11" t="s">
        <v>1895</v>
      </c>
      <c r="C274" s="11" t="s">
        <v>1896</v>
      </c>
      <c r="D274" s="11" t="s">
        <v>1894</v>
      </c>
      <c r="E274" s="90">
        <v>11.5142630744849</v>
      </c>
      <c r="F274" s="89">
        <v>3.996025</v>
      </c>
      <c r="G274" s="33" t="s">
        <v>75</v>
      </c>
      <c r="H274" s="89">
        <v>3.996025</v>
      </c>
      <c r="I274" s="11" t="s">
        <v>1364</v>
      </c>
      <c r="J274" s="91">
        <v>43160</v>
      </c>
      <c r="K274" s="91">
        <v>43435</v>
      </c>
      <c r="L274" s="11" t="s">
        <v>675</v>
      </c>
      <c r="M274" s="11" t="s">
        <v>675</v>
      </c>
    </row>
    <row r="275" s="87" customFormat="1" ht="32.4" spans="1:13">
      <c r="A275" s="88">
        <v>270</v>
      </c>
      <c r="B275" s="11" t="s">
        <v>1897</v>
      </c>
      <c r="C275" s="11" t="s">
        <v>1898</v>
      </c>
      <c r="D275" s="11" t="s">
        <v>1899</v>
      </c>
      <c r="E275" s="90">
        <v>11.5344827586207</v>
      </c>
      <c r="F275" s="89">
        <v>2.759625</v>
      </c>
      <c r="G275" s="33" t="s">
        <v>75</v>
      </c>
      <c r="H275" s="89">
        <v>2.759625</v>
      </c>
      <c r="I275" s="11" t="s">
        <v>1377</v>
      </c>
      <c r="J275" s="91">
        <v>43160</v>
      </c>
      <c r="K275" s="91">
        <v>43435</v>
      </c>
      <c r="L275" s="11" t="s">
        <v>675</v>
      </c>
      <c r="M275" s="11" t="s">
        <v>675</v>
      </c>
    </row>
    <row r="276" s="87" customFormat="1" ht="32.4" spans="1:13">
      <c r="A276" s="88">
        <v>271</v>
      </c>
      <c r="B276" s="11" t="s">
        <v>1900</v>
      </c>
      <c r="C276" s="11" t="s">
        <v>1556</v>
      </c>
      <c r="D276" s="11" t="s">
        <v>1899</v>
      </c>
      <c r="E276" s="90">
        <v>11.6363636363636</v>
      </c>
      <c r="F276" s="89">
        <v>2.816</v>
      </c>
      <c r="G276" s="33" t="s">
        <v>75</v>
      </c>
      <c r="H276" s="89">
        <v>2.816</v>
      </c>
      <c r="I276" s="11" t="s">
        <v>1466</v>
      </c>
      <c r="J276" s="91">
        <v>43160</v>
      </c>
      <c r="K276" s="91">
        <v>43435</v>
      </c>
      <c r="L276" s="11" t="s">
        <v>675</v>
      </c>
      <c r="M276" s="11" t="s">
        <v>675</v>
      </c>
    </row>
    <row r="277" s="87" customFormat="1" ht="32.4" spans="1:13">
      <c r="A277" s="88">
        <v>272</v>
      </c>
      <c r="B277" s="11" t="s">
        <v>1901</v>
      </c>
      <c r="C277" s="11" t="s">
        <v>1902</v>
      </c>
      <c r="D277" s="11" t="s">
        <v>1903</v>
      </c>
      <c r="E277" s="90">
        <v>11.7612612612613</v>
      </c>
      <c r="F277" s="89">
        <v>1.43605</v>
      </c>
      <c r="G277" s="33" t="s">
        <v>75</v>
      </c>
      <c r="H277" s="89">
        <v>1.43605</v>
      </c>
      <c r="I277" s="11" t="s">
        <v>1337</v>
      </c>
      <c r="J277" s="91">
        <v>43160</v>
      </c>
      <c r="K277" s="91">
        <v>43435</v>
      </c>
      <c r="L277" s="11" t="s">
        <v>675</v>
      </c>
      <c r="M277" s="11" t="s">
        <v>675</v>
      </c>
    </row>
    <row r="278" s="87" customFormat="1" ht="32.4" spans="1:13">
      <c r="A278" s="88">
        <v>273</v>
      </c>
      <c r="B278" s="11" t="s">
        <v>1904</v>
      </c>
      <c r="C278" s="11" t="s">
        <v>1790</v>
      </c>
      <c r="D278" s="11" t="s">
        <v>890</v>
      </c>
      <c r="E278" s="90">
        <v>13.3627450980392</v>
      </c>
      <c r="F278" s="89">
        <v>1.874125</v>
      </c>
      <c r="G278" s="33" t="s">
        <v>75</v>
      </c>
      <c r="H278" s="89">
        <v>1.874125</v>
      </c>
      <c r="I278" s="11" t="s">
        <v>1340</v>
      </c>
      <c r="J278" s="91">
        <v>43160</v>
      </c>
      <c r="K278" s="91">
        <v>43435</v>
      </c>
      <c r="L278" s="11" t="s">
        <v>675</v>
      </c>
      <c r="M278" s="11" t="s">
        <v>675</v>
      </c>
    </row>
    <row r="279" s="87" customFormat="1" ht="32.4" spans="1:13">
      <c r="A279" s="88">
        <v>274</v>
      </c>
      <c r="B279" s="11" t="s">
        <v>1905</v>
      </c>
      <c r="C279" s="11" t="s">
        <v>1906</v>
      </c>
      <c r="D279" s="11" t="s">
        <v>1907</v>
      </c>
      <c r="E279" s="90">
        <v>11.5</v>
      </c>
      <c r="F279" s="89">
        <v>6.325</v>
      </c>
      <c r="G279" s="33" t="s">
        <v>75</v>
      </c>
      <c r="H279" s="89">
        <v>6.325</v>
      </c>
      <c r="I279" s="11" t="s">
        <v>1343</v>
      </c>
      <c r="J279" s="91">
        <v>43160</v>
      </c>
      <c r="K279" s="91">
        <v>43435</v>
      </c>
      <c r="L279" s="11" t="s">
        <v>675</v>
      </c>
      <c r="M279" s="11" t="s">
        <v>675</v>
      </c>
    </row>
    <row r="280" s="87" customFormat="1" ht="32.4" spans="1:13">
      <c r="A280" s="88">
        <v>275</v>
      </c>
      <c r="B280" s="11" t="s">
        <v>1908</v>
      </c>
      <c r="C280" s="11" t="s">
        <v>1909</v>
      </c>
      <c r="D280" s="11" t="s">
        <v>1034</v>
      </c>
      <c r="E280" s="90">
        <v>15.5</v>
      </c>
      <c r="F280" s="89">
        <v>8.0135</v>
      </c>
      <c r="G280" s="33" t="s">
        <v>75</v>
      </c>
      <c r="H280" s="89">
        <v>8.0135</v>
      </c>
      <c r="I280" s="11" t="s">
        <v>1347</v>
      </c>
      <c r="J280" s="91">
        <v>43160</v>
      </c>
      <c r="K280" s="91">
        <v>43435</v>
      </c>
      <c r="L280" s="11" t="s">
        <v>675</v>
      </c>
      <c r="M280" s="11" t="s">
        <v>675</v>
      </c>
    </row>
    <row r="281" s="87" customFormat="1" ht="32.4" spans="1:13">
      <c r="A281" s="88">
        <v>276</v>
      </c>
      <c r="B281" s="11" t="s">
        <v>1910</v>
      </c>
      <c r="C281" s="11" t="s">
        <v>1911</v>
      </c>
      <c r="D281" s="11" t="s">
        <v>1912</v>
      </c>
      <c r="E281" s="90">
        <v>11.5</v>
      </c>
      <c r="F281" s="89">
        <v>2.371875</v>
      </c>
      <c r="G281" s="33" t="s">
        <v>75</v>
      </c>
      <c r="H281" s="89">
        <v>2.371875</v>
      </c>
      <c r="I281" s="11" t="s">
        <v>1350</v>
      </c>
      <c r="J281" s="91">
        <v>43160</v>
      </c>
      <c r="K281" s="91">
        <v>43435</v>
      </c>
      <c r="L281" s="11" t="s">
        <v>675</v>
      </c>
      <c r="M281" s="11" t="s">
        <v>675</v>
      </c>
    </row>
    <row r="282" s="87" customFormat="1" ht="32.4" spans="1:13">
      <c r="A282" s="88">
        <v>277</v>
      </c>
      <c r="B282" s="11" t="s">
        <v>1913</v>
      </c>
      <c r="C282" s="11" t="s">
        <v>1414</v>
      </c>
      <c r="D282" s="11" t="s">
        <v>1912</v>
      </c>
      <c r="E282" s="90">
        <v>11.5</v>
      </c>
      <c r="F282" s="89">
        <v>0.94875</v>
      </c>
      <c r="G282" s="33" t="s">
        <v>75</v>
      </c>
      <c r="H282" s="89">
        <v>0.94875</v>
      </c>
      <c r="I282" s="11" t="s">
        <v>1353</v>
      </c>
      <c r="J282" s="91">
        <v>43160</v>
      </c>
      <c r="K282" s="91">
        <v>43435</v>
      </c>
      <c r="L282" s="11" t="s">
        <v>675</v>
      </c>
      <c r="M282" s="11" t="s">
        <v>675</v>
      </c>
    </row>
    <row r="283" s="87" customFormat="1" ht="32.4" spans="1:13">
      <c r="A283" s="88">
        <v>278</v>
      </c>
      <c r="B283" s="11" t="s">
        <v>1914</v>
      </c>
      <c r="C283" s="11" t="s">
        <v>1915</v>
      </c>
      <c r="D283" s="11" t="s">
        <v>682</v>
      </c>
      <c r="E283" s="90">
        <v>11.5</v>
      </c>
      <c r="F283" s="89">
        <v>6.457825</v>
      </c>
      <c r="G283" s="33" t="s">
        <v>75</v>
      </c>
      <c r="H283" s="89">
        <v>6.457825</v>
      </c>
      <c r="I283" s="11" t="s">
        <v>1347</v>
      </c>
      <c r="J283" s="91">
        <v>43160</v>
      </c>
      <c r="K283" s="91">
        <v>43435</v>
      </c>
      <c r="L283" s="11" t="s">
        <v>675</v>
      </c>
      <c r="M283" s="11" t="s">
        <v>675</v>
      </c>
    </row>
    <row r="284" s="87" customFormat="1" ht="32.4" spans="1:13">
      <c r="A284" s="88">
        <v>279</v>
      </c>
      <c r="B284" s="11" t="s">
        <v>1916</v>
      </c>
      <c r="C284" s="11" t="s">
        <v>1917</v>
      </c>
      <c r="D284" s="11" t="s">
        <v>1918</v>
      </c>
      <c r="E284" s="90">
        <v>12.1556291390728</v>
      </c>
      <c r="F284" s="89">
        <v>6.05715</v>
      </c>
      <c r="G284" s="33" t="s">
        <v>75</v>
      </c>
      <c r="H284" s="89">
        <v>6.05715</v>
      </c>
      <c r="I284" s="11" t="s">
        <v>1359</v>
      </c>
      <c r="J284" s="91">
        <v>43160</v>
      </c>
      <c r="K284" s="91">
        <v>43435</v>
      </c>
      <c r="L284" s="11" t="s">
        <v>675</v>
      </c>
      <c r="M284" s="11" t="s">
        <v>675</v>
      </c>
    </row>
    <row r="285" s="87" customFormat="1" ht="32.4" spans="1:13">
      <c r="A285" s="88">
        <v>280</v>
      </c>
      <c r="B285" s="11" t="s">
        <v>1919</v>
      </c>
      <c r="C285" s="11" t="s">
        <v>1920</v>
      </c>
      <c r="D285" s="11" t="s">
        <v>1918</v>
      </c>
      <c r="E285" s="90">
        <v>11.5</v>
      </c>
      <c r="F285" s="89">
        <v>11.638</v>
      </c>
      <c r="G285" s="33" t="s">
        <v>75</v>
      </c>
      <c r="H285" s="89">
        <v>11.638</v>
      </c>
      <c r="I285" s="11" t="s">
        <v>1361</v>
      </c>
      <c r="J285" s="91">
        <v>43160</v>
      </c>
      <c r="K285" s="91">
        <v>43435</v>
      </c>
      <c r="L285" s="11" t="s">
        <v>675</v>
      </c>
      <c r="M285" s="11" t="s">
        <v>675</v>
      </c>
    </row>
    <row r="286" s="87" customFormat="1" ht="32.4" spans="1:13">
      <c r="A286" s="88">
        <v>281</v>
      </c>
      <c r="B286" s="11" t="s">
        <v>1921</v>
      </c>
      <c r="C286" s="11" t="s">
        <v>1922</v>
      </c>
      <c r="D286" s="11" t="s">
        <v>1918</v>
      </c>
      <c r="E286" s="90">
        <v>11.5034196891192</v>
      </c>
      <c r="F286" s="89">
        <v>6.10544</v>
      </c>
      <c r="G286" s="33" t="s">
        <v>75</v>
      </c>
      <c r="H286" s="89">
        <v>6.10544</v>
      </c>
      <c r="I286" s="11" t="s">
        <v>1364</v>
      </c>
      <c r="J286" s="91">
        <v>43160</v>
      </c>
      <c r="K286" s="91">
        <v>43435</v>
      </c>
      <c r="L286" s="11" t="s">
        <v>675</v>
      </c>
      <c r="M286" s="11" t="s">
        <v>675</v>
      </c>
    </row>
    <row r="287" s="87" customFormat="1" ht="32.4" spans="1:13">
      <c r="A287" s="88">
        <v>282</v>
      </c>
      <c r="B287" s="11" t="s">
        <v>1923</v>
      </c>
      <c r="C287" s="11" t="s">
        <v>1924</v>
      </c>
      <c r="D287" s="11" t="s">
        <v>1918</v>
      </c>
      <c r="E287" s="90">
        <v>12.8892078071183</v>
      </c>
      <c r="F287" s="89">
        <v>6.174575</v>
      </c>
      <c r="G287" s="33" t="s">
        <v>75</v>
      </c>
      <c r="H287" s="89">
        <v>6.174575</v>
      </c>
      <c r="I287" s="11" t="s">
        <v>1367</v>
      </c>
      <c r="J287" s="91">
        <v>43160</v>
      </c>
      <c r="K287" s="91">
        <v>43435</v>
      </c>
      <c r="L287" s="11" t="s">
        <v>675</v>
      </c>
      <c r="M287" s="11" t="s">
        <v>675</v>
      </c>
    </row>
    <row r="288" s="87" customFormat="1" ht="32.4" spans="1:13">
      <c r="A288" s="88">
        <v>283</v>
      </c>
      <c r="B288" s="11" t="s">
        <v>1925</v>
      </c>
      <c r="C288" s="11" t="s">
        <v>1926</v>
      </c>
      <c r="D288" s="11" t="s">
        <v>1918</v>
      </c>
      <c r="E288" s="90">
        <v>11.5</v>
      </c>
      <c r="F288" s="89">
        <v>2.700775</v>
      </c>
      <c r="G288" s="33" t="s">
        <v>75</v>
      </c>
      <c r="H288" s="89">
        <v>2.700775</v>
      </c>
      <c r="I288" s="11" t="s">
        <v>1371</v>
      </c>
      <c r="J288" s="91">
        <v>43160</v>
      </c>
      <c r="K288" s="91">
        <v>43435</v>
      </c>
      <c r="L288" s="11" t="s">
        <v>675</v>
      </c>
      <c r="M288" s="11" t="s">
        <v>675</v>
      </c>
    </row>
    <row r="289" s="87" customFormat="1" ht="32.4" spans="1:13">
      <c r="A289" s="88">
        <v>284</v>
      </c>
      <c r="B289" s="11" t="s">
        <v>1927</v>
      </c>
      <c r="C289" s="11" t="s">
        <v>1928</v>
      </c>
      <c r="D289" s="11" t="s">
        <v>1929</v>
      </c>
      <c r="E289" s="90">
        <v>11.5</v>
      </c>
      <c r="F289" s="89">
        <v>17.14075</v>
      </c>
      <c r="G289" s="33" t="s">
        <v>75</v>
      </c>
      <c r="H289" s="89">
        <v>17.14075</v>
      </c>
      <c r="I289" s="11" t="s">
        <v>1364</v>
      </c>
      <c r="J289" s="91">
        <v>43160</v>
      </c>
      <c r="K289" s="91">
        <v>43435</v>
      </c>
      <c r="L289" s="11" t="s">
        <v>675</v>
      </c>
      <c r="M289" s="11" t="s">
        <v>675</v>
      </c>
    </row>
    <row r="290" s="87" customFormat="1" ht="32.4" spans="1:13">
      <c r="A290" s="88">
        <v>285</v>
      </c>
      <c r="B290" s="11" t="s">
        <v>1930</v>
      </c>
      <c r="C290" s="11" t="s">
        <v>1886</v>
      </c>
      <c r="D290" s="11" t="s">
        <v>1929</v>
      </c>
      <c r="E290" s="90">
        <v>11.5</v>
      </c>
      <c r="F290" s="89">
        <v>1.518</v>
      </c>
      <c r="G290" s="33" t="s">
        <v>75</v>
      </c>
      <c r="H290" s="89">
        <v>1.518</v>
      </c>
      <c r="I290" s="11" t="s">
        <v>1377</v>
      </c>
      <c r="J290" s="91">
        <v>43160</v>
      </c>
      <c r="K290" s="91">
        <v>43435</v>
      </c>
      <c r="L290" s="11" t="s">
        <v>675</v>
      </c>
      <c r="M290" s="11" t="s">
        <v>675</v>
      </c>
    </row>
    <row r="291" s="87" customFormat="1" ht="32.4" spans="1:13">
      <c r="A291" s="88">
        <v>286</v>
      </c>
      <c r="B291" s="11" t="s">
        <v>1931</v>
      </c>
      <c r="C291" s="11" t="s">
        <v>1414</v>
      </c>
      <c r="D291" s="11" t="s">
        <v>1929</v>
      </c>
      <c r="E291" s="90">
        <v>11.5</v>
      </c>
      <c r="F291" s="89">
        <v>0.94875</v>
      </c>
      <c r="G291" s="33" t="s">
        <v>75</v>
      </c>
      <c r="H291" s="89">
        <v>0.94875</v>
      </c>
      <c r="I291" s="11" t="s">
        <v>1364</v>
      </c>
      <c r="J291" s="91">
        <v>43160</v>
      </c>
      <c r="K291" s="91">
        <v>43435</v>
      </c>
      <c r="L291" s="11" t="s">
        <v>675</v>
      </c>
      <c r="M291" s="11" t="s">
        <v>675</v>
      </c>
    </row>
    <row r="292" s="87" customFormat="1" ht="32.4" spans="1:13">
      <c r="A292" s="88">
        <v>287</v>
      </c>
      <c r="B292" s="11" t="s">
        <v>1932</v>
      </c>
      <c r="C292" s="11" t="s">
        <v>1933</v>
      </c>
      <c r="D292" s="11" t="s">
        <v>1934</v>
      </c>
      <c r="E292" s="90">
        <v>11.5</v>
      </c>
      <c r="F292" s="89">
        <v>10.4236</v>
      </c>
      <c r="G292" s="33" t="s">
        <v>75</v>
      </c>
      <c r="H292" s="89">
        <v>10.4236</v>
      </c>
      <c r="I292" s="11" t="s">
        <v>1367</v>
      </c>
      <c r="J292" s="91">
        <v>43160</v>
      </c>
      <c r="K292" s="91">
        <v>43435</v>
      </c>
      <c r="L292" s="11" t="s">
        <v>675</v>
      </c>
      <c r="M292" s="11" t="s">
        <v>675</v>
      </c>
    </row>
    <row r="293" s="87" customFormat="1" ht="32.4" spans="1:13">
      <c r="A293" s="88">
        <v>288</v>
      </c>
      <c r="B293" s="11" t="s">
        <v>1935</v>
      </c>
      <c r="C293" s="11" t="s">
        <v>1936</v>
      </c>
      <c r="D293" s="11" t="s">
        <v>1233</v>
      </c>
      <c r="E293" s="90">
        <v>11.5</v>
      </c>
      <c r="F293" s="89">
        <v>1.967075</v>
      </c>
      <c r="G293" s="33" t="s">
        <v>75</v>
      </c>
      <c r="H293" s="89">
        <v>1.967075</v>
      </c>
      <c r="I293" s="11" t="s">
        <v>1371</v>
      </c>
      <c r="J293" s="91">
        <v>43160</v>
      </c>
      <c r="K293" s="91">
        <v>43435</v>
      </c>
      <c r="L293" s="11" t="s">
        <v>675</v>
      </c>
      <c r="M293" s="11" t="s">
        <v>675</v>
      </c>
    </row>
    <row r="294" s="87" customFormat="1" ht="32.4" spans="1:13">
      <c r="A294" s="88">
        <v>289</v>
      </c>
      <c r="B294" s="11" t="s">
        <v>1937</v>
      </c>
      <c r="C294" s="11" t="s">
        <v>1938</v>
      </c>
      <c r="D294" s="11" t="s">
        <v>1939</v>
      </c>
      <c r="E294" s="90">
        <v>11.5</v>
      </c>
      <c r="F294" s="89">
        <v>7.128275</v>
      </c>
      <c r="G294" s="33" t="s">
        <v>75</v>
      </c>
      <c r="H294" s="89">
        <v>7.128275</v>
      </c>
      <c r="I294" s="11" t="s">
        <v>1364</v>
      </c>
      <c r="J294" s="91">
        <v>43160</v>
      </c>
      <c r="K294" s="91">
        <v>43435</v>
      </c>
      <c r="L294" s="11" t="s">
        <v>675</v>
      </c>
      <c r="M294" s="11" t="s">
        <v>675</v>
      </c>
    </row>
    <row r="295" s="87" customFormat="1" ht="32.4" spans="1:13">
      <c r="A295" s="88">
        <v>290</v>
      </c>
      <c r="B295" s="11" t="s">
        <v>1940</v>
      </c>
      <c r="C295" s="11" t="s">
        <v>1941</v>
      </c>
      <c r="D295" s="11" t="s">
        <v>1939</v>
      </c>
      <c r="E295" s="90">
        <v>11.5</v>
      </c>
      <c r="F295" s="89">
        <v>7.34965</v>
      </c>
      <c r="G295" s="33" t="s">
        <v>75</v>
      </c>
      <c r="H295" s="89">
        <v>7.34965</v>
      </c>
      <c r="I295" s="11" t="s">
        <v>1353</v>
      </c>
      <c r="J295" s="91">
        <v>43160</v>
      </c>
      <c r="K295" s="91">
        <v>43435</v>
      </c>
      <c r="L295" s="11" t="s">
        <v>675</v>
      </c>
      <c r="M295" s="11" t="s">
        <v>675</v>
      </c>
    </row>
    <row r="296" s="87" customFormat="1" ht="32.4" spans="1:13">
      <c r="A296" s="88">
        <v>291</v>
      </c>
      <c r="B296" s="11" t="s">
        <v>1942</v>
      </c>
      <c r="C296" s="11" t="s">
        <v>1943</v>
      </c>
      <c r="D296" s="11" t="s">
        <v>1944</v>
      </c>
      <c r="E296" s="90">
        <v>11.5</v>
      </c>
      <c r="F296" s="89">
        <v>12.20725</v>
      </c>
      <c r="G296" s="33" t="s">
        <v>75</v>
      </c>
      <c r="H296" s="89">
        <v>12.20725</v>
      </c>
      <c r="I296" s="11" t="s">
        <v>1347</v>
      </c>
      <c r="J296" s="91">
        <v>43160</v>
      </c>
      <c r="K296" s="91">
        <v>43435</v>
      </c>
      <c r="L296" s="11" t="s">
        <v>675</v>
      </c>
      <c r="M296" s="11" t="s">
        <v>675</v>
      </c>
    </row>
    <row r="297" s="87" customFormat="1" ht="32.4" spans="1:13">
      <c r="A297" s="88">
        <v>292</v>
      </c>
      <c r="B297" s="11" t="s">
        <v>1945</v>
      </c>
      <c r="C297" s="11" t="s">
        <v>1946</v>
      </c>
      <c r="D297" s="11" t="s">
        <v>1944</v>
      </c>
      <c r="E297" s="90">
        <v>11.5</v>
      </c>
      <c r="F297" s="89">
        <v>8.823375</v>
      </c>
      <c r="G297" s="33" t="s">
        <v>75</v>
      </c>
      <c r="H297" s="89">
        <v>8.823375</v>
      </c>
      <c r="I297" s="11" t="s">
        <v>1359</v>
      </c>
      <c r="J297" s="91">
        <v>43160</v>
      </c>
      <c r="K297" s="91">
        <v>43435</v>
      </c>
      <c r="L297" s="11" t="s">
        <v>675</v>
      </c>
      <c r="M297" s="11" t="s">
        <v>675</v>
      </c>
    </row>
    <row r="298" s="87" customFormat="1" ht="32.4" spans="1:13">
      <c r="A298" s="88">
        <v>293</v>
      </c>
      <c r="B298" s="11" t="s">
        <v>1947</v>
      </c>
      <c r="C298" s="11" t="s">
        <v>1948</v>
      </c>
      <c r="D298" s="11" t="s">
        <v>672</v>
      </c>
      <c r="E298" s="90">
        <v>11.5</v>
      </c>
      <c r="F298" s="89">
        <v>6.6033</v>
      </c>
      <c r="G298" s="33" t="s">
        <v>75</v>
      </c>
      <c r="H298" s="89">
        <v>6.6033</v>
      </c>
      <c r="I298" s="11" t="s">
        <v>1397</v>
      </c>
      <c r="J298" s="91">
        <v>43160</v>
      </c>
      <c r="K298" s="91">
        <v>43435</v>
      </c>
      <c r="L298" s="11" t="s">
        <v>675</v>
      </c>
      <c r="M298" s="11" t="s">
        <v>675</v>
      </c>
    </row>
    <row r="299" s="87" customFormat="1" ht="32.4" spans="1:13">
      <c r="A299" s="88">
        <v>294</v>
      </c>
      <c r="B299" s="11" t="s">
        <v>1949</v>
      </c>
      <c r="C299" s="11" t="s">
        <v>1950</v>
      </c>
      <c r="D299" s="11" t="s">
        <v>672</v>
      </c>
      <c r="E299" s="90">
        <v>11.5</v>
      </c>
      <c r="F299" s="89">
        <v>6.00875</v>
      </c>
      <c r="G299" s="33" t="s">
        <v>75</v>
      </c>
      <c r="H299" s="89">
        <v>6.00875</v>
      </c>
      <c r="I299" s="11" t="s">
        <v>1401</v>
      </c>
      <c r="J299" s="91">
        <v>43160</v>
      </c>
      <c r="K299" s="91">
        <v>43435</v>
      </c>
      <c r="L299" s="11" t="s">
        <v>675</v>
      </c>
      <c r="M299" s="11" t="s">
        <v>675</v>
      </c>
    </row>
    <row r="300" s="87" customFormat="1" ht="32.4" spans="1:13">
      <c r="A300" s="88">
        <v>295</v>
      </c>
      <c r="B300" s="11" t="s">
        <v>1951</v>
      </c>
      <c r="C300" s="11" t="s">
        <v>1952</v>
      </c>
      <c r="D300" s="11" t="s">
        <v>672</v>
      </c>
      <c r="E300" s="90">
        <v>11.5</v>
      </c>
      <c r="F300" s="89">
        <v>19.228</v>
      </c>
      <c r="G300" s="33" t="s">
        <v>75</v>
      </c>
      <c r="H300" s="89">
        <v>19.228</v>
      </c>
      <c r="I300" s="11" t="s">
        <v>1371</v>
      </c>
      <c r="J300" s="91">
        <v>43160</v>
      </c>
      <c r="K300" s="91">
        <v>43435</v>
      </c>
      <c r="L300" s="11" t="s">
        <v>675</v>
      </c>
      <c r="M300" s="11" t="s">
        <v>675</v>
      </c>
    </row>
    <row r="301" s="87" customFormat="1" ht="32.4" spans="1:13">
      <c r="A301" s="88">
        <v>296</v>
      </c>
      <c r="B301" s="11" t="s">
        <v>1953</v>
      </c>
      <c r="C301" s="11" t="s">
        <v>1954</v>
      </c>
      <c r="D301" s="11" t="s">
        <v>672</v>
      </c>
      <c r="E301" s="90">
        <v>11.5</v>
      </c>
      <c r="F301" s="89">
        <v>9.67725</v>
      </c>
      <c r="G301" s="33" t="s">
        <v>75</v>
      </c>
      <c r="H301" s="89">
        <v>9.67725</v>
      </c>
      <c r="I301" s="11" t="s">
        <v>1364</v>
      </c>
      <c r="J301" s="91">
        <v>43160</v>
      </c>
      <c r="K301" s="91">
        <v>43435</v>
      </c>
      <c r="L301" s="11" t="s">
        <v>675</v>
      </c>
      <c r="M301" s="11" t="s">
        <v>675</v>
      </c>
    </row>
    <row r="302" s="87" customFormat="1" ht="32.4" spans="1:13">
      <c r="A302" s="88">
        <v>297</v>
      </c>
      <c r="B302" s="11" t="s">
        <v>1955</v>
      </c>
      <c r="C302" s="11" t="s">
        <v>1956</v>
      </c>
      <c r="D302" s="11" t="s">
        <v>672</v>
      </c>
      <c r="E302" s="90">
        <v>11.5</v>
      </c>
      <c r="F302" s="89">
        <v>5.901225</v>
      </c>
      <c r="G302" s="33" t="s">
        <v>75</v>
      </c>
      <c r="H302" s="89">
        <v>5.901225</v>
      </c>
      <c r="I302" s="11" t="s">
        <v>1377</v>
      </c>
      <c r="J302" s="91">
        <v>43160</v>
      </c>
      <c r="K302" s="91">
        <v>43435</v>
      </c>
      <c r="L302" s="11" t="s">
        <v>675</v>
      </c>
      <c r="M302" s="11" t="s">
        <v>675</v>
      </c>
    </row>
    <row r="303" s="87" customFormat="1" ht="32.4" spans="1:13">
      <c r="A303" s="88">
        <v>298</v>
      </c>
      <c r="B303" s="11" t="s">
        <v>1957</v>
      </c>
      <c r="C303" s="11" t="s">
        <v>1958</v>
      </c>
      <c r="D303" s="11" t="s">
        <v>672</v>
      </c>
      <c r="E303" s="90">
        <v>11.5</v>
      </c>
      <c r="F303" s="89">
        <v>9.04475</v>
      </c>
      <c r="G303" s="33" t="s">
        <v>75</v>
      </c>
      <c r="H303" s="89">
        <v>9.04475</v>
      </c>
      <c r="I303" s="11" t="s">
        <v>1347</v>
      </c>
      <c r="J303" s="91">
        <v>43160</v>
      </c>
      <c r="K303" s="91">
        <v>43435</v>
      </c>
      <c r="L303" s="11" t="s">
        <v>675</v>
      </c>
      <c r="M303" s="11" t="s">
        <v>675</v>
      </c>
    </row>
    <row r="304" s="87" customFormat="1" ht="32.4" spans="1:13">
      <c r="A304" s="88">
        <v>299</v>
      </c>
      <c r="B304" s="11" t="s">
        <v>1959</v>
      </c>
      <c r="C304" s="11" t="s">
        <v>1960</v>
      </c>
      <c r="D304" s="11" t="s">
        <v>1961</v>
      </c>
      <c r="E304" s="90">
        <v>11.5</v>
      </c>
      <c r="F304" s="89">
        <v>4.269375</v>
      </c>
      <c r="G304" s="33" t="s">
        <v>75</v>
      </c>
      <c r="H304" s="89">
        <v>4.269375</v>
      </c>
      <c r="I304" s="11" t="s">
        <v>1364</v>
      </c>
      <c r="J304" s="91">
        <v>43160</v>
      </c>
      <c r="K304" s="91">
        <v>43435</v>
      </c>
      <c r="L304" s="11" t="s">
        <v>675</v>
      </c>
      <c r="M304" s="11" t="s">
        <v>675</v>
      </c>
    </row>
    <row r="305" s="87" customFormat="1" ht="32.4" spans="1:13">
      <c r="A305" s="88">
        <v>300</v>
      </c>
      <c r="B305" s="11" t="s">
        <v>1962</v>
      </c>
      <c r="C305" s="11" t="s">
        <v>1963</v>
      </c>
      <c r="D305" s="11" t="s">
        <v>1961</v>
      </c>
      <c r="E305" s="90">
        <v>11.5</v>
      </c>
      <c r="F305" s="89">
        <v>5.24975</v>
      </c>
      <c r="G305" s="33" t="s">
        <v>75</v>
      </c>
      <c r="H305" s="89">
        <v>5.24975</v>
      </c>
      <c r="I305" s="11" t="s">
        <v>1367</v>
      </c>
      <c r="J305" s="91">
        <v>43160</v>
      </c>
      <c r="K305" s="91">
        <v>43435</v>
      </c>
      <c r="L305" s="11" t="s">
        <v>675</v>
      </c>
      <c r="M305" s="11" t="s">
        <v>675</v>
      </c>
    </row>
    <row r="306" s="87" customFormat="1" ht="32.4" spans="1:13">
      <c r="A306" s="88">
        <v>301</v>
      </c>
      <c r="B306" s="11" t="s">
        <v>1964</v>
      </c>
      <c r="C306" s="11" t="s">
        <v>1622</v>
      </c>
      <c r="D306" s="11" t="s">
        <v>1961</v>
      </c>
      <c r="E306" s="90">
        <v>11.5</v>
      </c>
      <c r="F306" s="89">
        <v>3.485075</v>
      </c>
      <c r="G306" s="33" t="s">
        <v>75</v>
      </c>
      <c r="H306" s="89">
        <v>3.485075</v>
      </c>
      <c r="I306" s="11" t="s">
        <v>1371</v>
      </c>
      <c r="J306" s="91">
        <v>43160</v>
      </c>
      <c r="K306" s="91">
        <v>43435</v>
      </c>
      <c r="L306" s="11" t="s">
        <v>675</v>
      </c>
      <c r="M306" s="11" t="s">
        <v>675</v>
      </c>
    </row>
    <row r="307" s="87" customFormat="1" ht="32.4" spans="1:13">
      <c r="A307" s="88">
        <v>302</v>
      </c>
      <c r="B307" s="11" t="s">
        <v>1965</v>
      </c>
      <c r="C307" s="11" t="s">
        <v>1966</v>
      </c>
      <c r="D307" s="11" t="s">
        <v>1961</v>
      </c>
      <c r="E307" s="90">
        <v>11.5</v>
      </c>
      <c r="F307" s="89">
        <v>4.699475</v>
      </c>
      <c r="G307" s="33" t="s">
        <v>75</v>
      </c>
      <c r="H307" s="89">
        <v>4.699475</v>
      </c>
      <c r="I307" s="11" t="s">
        <v>1364</v>
      </c>
      <c r="J307" s="91">
        <v>43160</v>
      </c>
      <c r="K307" s="91">
        <v>43435</v>
      </c>
      <c r="L307" s="11" t="s">
        <v>675</v>
      </c>
      <c r="M307" s="11" t="s">
        <v>675</v>
      </c>
    </row>
    <row r="308" s="87" customFormat="1" ht="32.4" spans="1:13">
      <c r="A308" s="88">
        <v>303</v>
      </c>
      <c r="B308" s="11" t="s">
        <v>1967</v>
      </c>
      <c r="C308" s="11" t="s">
        <v>1968</v>
      </c>
      <c r="D308" s="11" t="s">
        <v>1961</v>
      </c>
      <c r="E308" s="90">
        <v>11.5</v>
      </c>
      <c r="F308" s="89">
        <v>2.71975</v>
      </c>
      <c r="G308" s="33" t="s">
        <v>75</v>
      </c>
      <c r="H308" s="89">
        <v>2.71975</v>
      </c>
      <c r="I308" s="11" t="s">
        <v>1377</v>
      </c>
      <c r="J308" s="91">
        <v>43160</v>
      </c>
      <c r="K308" s="91">
        <v>43435</v>
      </c>
      <c r="L308" s="11" t="s">
        <v>675</v>
      </c>
      <c r="M308" s="11" t="s">
        <v>675</v>
      </c>
    </row>
    <row r="309" s="87" customFormat="1" ht="32.4" spans="1:13">
      <c r="A309" s="88">
        <v>304</v>
      </c>
      <c r="B309" s="11" t="s">
        <v>1969</v>
      </c>
      <c r="C309" s="11" t="s">
        <v>1970</v>
      </c>
      <c r="D309" s="11" t="s">
        <v>1961</v>
      </c>
      <c r="E309" s="90">
        <v>13.1512572533849</v>
      </c>
      <c r="F309" s="89">
        <v>3.73956</v>
      </c>
      <c r="G309" s="33" t="s">
        <v>75</v>
      </c>
      <c r="H309" s="89">
        <v>3.73956</v>
      </c>
      <c r="I309" s="11" t="s">
        <v>1347</v>
      </c>
      <c r="J309" s="91">
        <v>43160</v>
      </c>
      <c r="K309" s="91">
        <v>43435</v>
      </c>
      <c r="L309" s="11" t="s">
        <v>675</v>
      </c>
      <c r="M309" s="11" t="s">
        <v>675</v>
      </c>
    </row>
    <row r="310" s="87" customFormat="1" ht="32.4" spans="1:13">
      <c r="A310" s="88">
        <v>305</v>
      </c>
      <c r="B310" s="11" t="s">
        <v>1971</v>
      </c>
      <c r="C310" s="11" t="s">
        <v>1972</v>
      </c>
      <c r="D310" s="11" t="s">
        <v>1973</v>
      </c>
      <c r="E310" s="90">
        <v>8.49954679356447</v>
      </c>
      <c r="F310" s="89">
        <v>20.629675</v>
      </c>
      <c r="G310" s="33" t="s">
        <v>75</v>
      </c>
      <c r="H310" s="89">
        <v>20.629675</v>
      </c>
      <c r="I310" s="11" t="s">
        <v>1364</v>
      </c>
      <c r="J310" s="91">
        <v>43160</v>
      </c>
      <c r="K310" s="91">
        <v>43435</v>
      </c>
      <c r="L310" s="11" t="s">
        <v>675</v>
      </c>
      <c r="M310" s="11" t="s">
        <v>675</v>
      </c>
    </row>
    <row r="311" s="87" customFormat="1" ht="32.4" spans="1:13">
      <c r="A311" s="88">
        <v>306</v>
      </c>
      <c r="B311" s="11" t="s">
        <v>1974</v>
      </c>
      <c r="C311" s="11" t="s">
        <v>1521</v>
      </c>
      <c r="D311" s="11" t="s">
        <v>1975</v>
      </c>
      <c r="E311" s="90">
        <v>18.530303030303</v>
      </c>
      <c r="F311" s="89">
        <v>6.7265</v>
      </c>
      <c r="G311" s="33" t="s">
        <v>75</v>
      </c>
      <c r="H311" s="89">
        <v>6.7265</v>
      </c>
      <c r="I311" s="11" t="s">
        <v>1367</v>
      </c>
      <c r="J311" s="91">
        <v>43160</v>
      </c>
      <c r="K311" s="91">
        <v>43435</v>
      </c>
      <c r="L311" s="11" t="s">
        <v>675</v>
      </c>
      <c r="M311" s="11" t="s">
        <v>675</v>
      </c>
    </row>
    <row r="312" s="87" customFormat="1" ht="32.4" spans="1:13">
      <c r="A312" s="88">
        <v>307</v>
      </c>
      <c r="B312" s="11" t="s">
        <v>1976</v>
      </c>
      <c r="C312" s="11" t="s">
        <v>1977</v>
      </c>
      <c r="D312" s="11" t="s">
        <v>1978</v>
      </c>
      <c r="E312" s="90">
        <v>13.783105022831</v>
      </c>
      <c r="F312" s="89">
        <v>3.32035</v>
      </c>
      <c r="G312" s="33" t="s">
        <v>75</v>
      </c>
      <c r="H312" s="89">
        <v>3.32035</v>
      </c>
      <c r="I312" s="11" t="s">
        <v>1371</v>
      </c>
      <c r="J312" s="91">
        <v>43160</v>
      </c>
      <c r="K312" s="91">
        <v>43435</v>
      </c>
      <c r="L312" s="11" t="s">
        <v>675</v>
      </c>
      <c r="M312" s="11" t="s">
        <v>675</v>
      </c>
    </row>
    <row r="313" s="87" customFormat="1" ht="32.4" spans="1:13">
      <c r="A313" s="88">
        <v>308</v>
      </c>
      <c r="B313" s="11" t="s">
        <v>1979</v>
      </c>
      <c r="C313" s="11" t="s">
        <v>1339</v>
      </c>
      <c r="D313" s="11" t="s">
        <v>1978</v>
      </c>
      <c r="E313" s="90">
        <v>14.3975</v>
      </c>
      <c r="F313" s="89">
        <v>3.16745</v>
      </c>
      <c r="G313" s="33" t="s">
        <v>75</v>
      </c>
      <c r="H313" s="89">
        <v>3.16745</v>
      </c>
      <c r="I313" s="11" t="s">
        <v>1415</v>
      </c>
      <c r="J313" s="91">
        <v>43160</v>
      </c>
      <c r="K313" s="91">
        <v>43435</v>
      </c>
      <c r="L313" s="11" t="s">
        <v>675</v>
      </c>
      <c r="M313" s="11" t="s">
        <v>675</v>
      </c>
    </row>
    <row r="314" s="87" customFormat="1" ht="32.4" spans="1:13">
      <c r="A314" s="88">
        <v>309</v>
      </c>
      <c r="B314" s="11" t="s">
        <v>1980</v>
      </c>
      <c r="C314" s="11" t="s">
        <v>1414</v>
      </c>
      <c r="D314" s="11" t="s">
        <v>1978</v>
      </c>
      <c r="E314" s="90">
        <v>8.16666666666667</v>
      </c>
      <c r="F314" s="89">
        <v>0.67375</v>
      </c>
      <c r="G314" s="33" t="s">
        <v>75</v>
      </c>
      <c r="H314" s="89">
        <v>0.67375</v>
      </c>
      <c r="I314" s="11" t="s">
        <v>1343</v>
      </c>
      <c r="J314" s="91">
        <v>43160</v>
      </c>
      <c r="K314" s="91">
        <v>43435</v>
      </c>
      <c r="L314" s="11" t="s">
        <v>675</v>
      </c>
      <c r="M314" s="11" t="s">
        <v>675</v>
      </c>
    </row>
    <row r="315" s="87" customFormat="1" ht="32.4" spans="1:13">
      <c r="A315" s="88">
        <v>310</v>
      </c>
      <c r="B315" s="11" t="s">
        <v>1981</v>
      </c>
      <c r="C315" s="11" t="s">
        <v>1729</v>
      </c>
      <c r="D315" s="11" t="s">
        <v>1978</v>
      </c>
      <c r="E315" s="90">
        <v>8.30851063829787</v>
      </c>
      <c r="F315" s="89">
        <v>2.14775</v>
      </c>
      <c r="G315" s="33" t="s">
        <v>75</v>
      </c>
      <c r="H315" s="89">
        <v>2.14775</v>
      </c>
      <c r="I315" s="11" t="s">
        <v>1419</v>
      </c>
      <c r="J315" s="91">
        <v>43160</v>
      </c>
      <c r="K315" s="91">
        <v>43435</v>
      </c>
      <c r="L315" s="11" t="s">
        <v>675</v>
      </c>
      <c r="M315" s="11" t="s">
        <v>675</v>
      </c>
    </row>
    <row r="316" s="87" customFormat="1" ht="32.4" spans="1:13">
      <c r="A316" s="88">
        <v>311</v>
      </c>
      <c r="B316" s="11" t="s">
        <v>1982</v>
      </c>
      <c r="C316" s="11" t="s">
        <v>1335</v>
      </c>
      <c r="D316" s="11" t="s">
        <v>1978</v>
      </c>
      <c r="E316" s="90">
        <v>9</v>
      </c>
      <c r="F316" s="89">
        <v>0.99</v>
      </c>
      <c r="G316" s="33" t="s">
        <v>75</v>
      </c>
      <c r="H316" s="89">
        <v>0.99</v>
      </c>
      <c r="I316" s="11" t="s">
        <v>1421</v>
      </c>
      <c r="J316" s="91">
        <v>43160</v>
      </c>
      <c r="K316" s="91">
        <v>43435</v>
      </c>
      <c r="L316" s="11" t="s">
        <v>675</v>
      </c>
      <c r="M316" s="11" t="s">
        <v>675</v>
      </c>
    </row>
    <row r="317" s="87" customFormat="1" ht="32.4" spans="1:13">
      <c r="A317" s="88">
        <v>312</v>
      </c>
      <c r="B317" s="11" t="s">
        <v>1983</v>
      </c>
      <c r="C317" s="11" t="s">
        <v>1984</v>
      </c>
      <c r="D317" s="11" t="s">
        <v>1985</v>
      </c>
      <c r="E317" s="90">
        <v>8.5</v>
      </c>
      <c r="F317" s="89">
        <v>18.106275</v>
      </c>
      <c r="G317" s="33" t="s">
        <v>75</v>
      </c>
      <c r="H317" s="89">
        <v>18.106275</v>
      </c>
      <c r="I317" s="11" t="s">
        <v>1377</v>
      </c>
      <c r="J317" s="91">
        <v>43160</v>
      </c>
      <c r="K317" s="91">
        <v>43435</v>
      </c>
      <c r="L317" s="11" t="s">
        <v>675</v>
      </c>
      <c r="M317" s="11" t="s">
        <v>675</v>
      </c>
    </row>
    <row r="318" s="87" customFormat="1" ht="32.4" spans="1:13">
      <c r="A318" s="88">
        <v>313</v>
      </c>
      <c r="B318" s="11" t="s">
        <v>1986</v>
      </c>
      <c r="C318" s="11" t="s">
        <v>1987</v>
      </c>
      <c r="D318" s="11" t="s">
        <v>1988</v>
      </c>
      <c r="E318" s="90">
        <v>10.4475370444533</v>
      </c>
      <c r="F318" s="89">
        <v>14.348125</v>
      </c>
      <c r="G318" s="33" t="s">
        <v>75</v>
      </c>
      <c r="H318" s="89">
        <v>14.348125</v>
      </c>
      <c r="I318" s="11" t="s">
        <v>1359</v>
      </c>
      <c r="J318" s="91">
        <v>43160</v>
      </c>
      <c r="K318" s="91">
        <v>43435</v>
      </c>
      <c r="L318" s="11" t="s">
        <v>675</v>
      </c>
      <c r="M318" s="11" t="s">
        <v>675</v>
      </c>
    </row>
    <row r="319" s="87" customFormat="1" ht="32.4" spans="1:13">
      <c r="A319" s="88">
        <v>314</v>
      </c>
      <c r="B319" s="11" t="s">
        <v>1989</v>
      </c>
      <c r="C319" s="11" t="s">
        <v>1990</v>
      </c>
      <c r="D319" s="11" t="s">
        <v>727</v>
      </c>
      <c r="E319" s="90">
        <v>9.46246390760347</v>
      </c>
      <c r="F319" s="89">
        <v>5.407325</v>
      </c>
      <c r="G319" s="33" t="s">
        <v>75</v>
      </c>
      <c r="H319" s="89">
        <v>5.407325</v>
      </c>
      <c r="I319" s="11" t="s">
        <v>1397</v>
      </c>
      <c r="J319" s="91">
        <v>43160</v>
      </c>
      <c r="K319" s="91">
        <v>43435</v>
      </c>
      <c r="L319" s="11" t="s">
        <v>675</v>
      </c>
      <c r="M319" s="11" t="s">
        <v>675</v>
      </c>
    </row>
    <row r="320" s="87" customFormat="1" ht="32.4" spans="1:13">
      <c r="A320" s="88">
        <v>315</v>
      </c>
      <c r="B320" s="11" t="s">
        <v>1991</v>
      </c>
      <c r="C320" s="11" t="s">
        <v>1845</v>
      </c>
      <c r="D320" s="11" t="s">
        <v>1992</v>
      </c>
      <c r="E320" s="90">
        <v>8.5</v>
      </c>
      <c r="F320" s="89">
        <v>6.4515</v>
      </c>
      <c r="G320" s="33" t="s">
        <v>75</v>
      </c>
      <c r="H320" s="89">
        <v>6.4515</v>
      </c>
      <c r="I320" s="11" t="s">
        <v>1371</v>
      </c>
      <c r="J320" s="91">
        <v>43160</v>
      </c>
      <c r="K320" s="91">
        <v>43435</v>
      </c>
      <c r="L320" s="11" t="s">
        <v>675</v>
      </c>
      <c r="M320" s="11" t="s">
        <v>675</v>
      </c>
    </row>
    <row r="321" s="87" customFormat="1" ht="32.4" spans="1:13">
      <c r="A321" s="88">
        <v>316</v>
      </c>
      <c r="B321" s="11" t="s">
        <v>1993</v>
      </c>
      <c r="C321" s="11" t="s">
        <v>1994</v>
      </c>
      <c r="D321" s="11" t="s">
        <v>1995</v>
      </c>
      <c r="E321" s="90">
        <v>8.5</v>
      </c>
      <c r="F321" s="89">
        <v>8.789</v>
      </c>
      <c r="G321" s="33" t="s">
        <v>75</v>
      </c>
      <c r="H321" s="89">
        <v>8.789</v>
      </c>
      <c r="I321" s="11" t="s">
        <v>1415</v>
      </c>
      <c r="J321" s="91">
        <v>43160</v>
      </c>
      <c r="K321" s="91">
        <v>43435</v>
      </c>
      <c r="L321" s="11" t="s">
        <v>675</v>
      </c>
      <c r="M321" s="11" t="s">
        <v>675</v>
      </c>
    </row>
    <row r="322" s="87" customFormat="1" ht="32.4" spans="1:13">
      <c r="A322" s="88">
        <v>317</v>
      </c>
      <c r="B322" s="11" t="s">
        <v>1996</v>
      </c>
      <c r="C322" s="11" t="s">
        <v>1997</v>
      </c>
      <c r="D322" s="11" t="s">
        <v>1998</v>
      </c>
      <c r="E322" s="90">
        <v>10.5684835779175</v>
      </c>
      <c r="F322" s="89">
        <v>8.317925</v>
      </c>
      <c r="G322" s="33" t="s">
        <v>75</v>
      </c>
      <c r="H322" s="89">
        <v>8.317925</v>
      </c>
      <c r="I322" s="11" t="s">
        <v>1343</v>
      </c>
      <c r="J322" s="91">
        <v>43160</v>
      </c>
      <c r="K322" s="91">
        <v>43435</v>
      </c>
      <c r="L322" s="11" t="s">
        <v>675</v>
      </c>
      <c r="M322" s="11" t="s">
        <v>675</v>
      </c>
    </row>
    <row r="323" s="87" customFormat="1" ht="32.4" spans="1:13">
      <c r="A323" s="88">
        <v>318</v>
      </c>
      <c r="B323" s="11" t="s">
        <v>1999</v>
      </c>
      <c r="C323" s="11" t="s">
        <v>2000</v>
      </c>
      <c r="D323" s="11" t="s">
        <v>2001</v>
      </c>
      <c r="E323" s="90">
        <v>11.5</v>
      </c>
      <c r="F323" s="89">
        <v>1.739375</v>
      </c>
      <c r="G323" s="33" t="s">
        <v>75</v>
      </c>
      <c r="H323" s="89">
        <v>1.739375</v>
      </c>
      <c r="I323" s="11" t="s">
        <v>1419</v>
      </c>
      <c r="J323" s="91">
        <v>43160</v>
      </c>
      <c r="K323" s="91">
        <v>43435</v>
      </c>
      <c r="L323" s="11" t="s">
        <v>675</v>
      </c>
      <c r="M323" s="11" t="s">
        <v>675</v>
      </c>
    </row>
    <row r="324" s="87" customFormat="1" ht="32.4" spans="1:13">
      <c r="A324" s="88">
        <v>319</v>
      </c>
      <c r="B324" s="11" t="s">
        <v>2002</v>
      </c>
      <c r="C324" s="11" t="s">
        <v>2003</v>
      </c>
      <c r="D324" s="11" t="s">
        <v>2004</v>
      </c>
      <c r="E324" s="90">
        <v>9.88397790055249</v>
      </c>
      <c r="F324" s="89">
        <v>5.9037</v>
      </c>
      <c r="G324" s="33" t="s">
        <v>75</v>
      </c>
      <c r="H324" s="89">
        <v>5.9037</v>
      </c>
      <c r="I324" s="11" t="s">
        <v>1421</v>
      </c>
      <c r="J324" s="91">
        <v>43160</v>
      </c>
      <c r="K324" s="91">
        <v>43435</v>
      </c>
      <c r="L324" s="11" t="s">
        <v>675</v>
      </c>
      <c r="M324" s="11" t="s">
        <v>675</v>
      </c>
    </row>
    <row r="325" s="87" customFormat="1" ht="32.4" spans="1:13">
      <c r="A325" s="88">
        <v>320</v>
      </c>
      <c r="B325" s="11" t="s">
        <v>2005</v>
      </c>
      <c r="C325" s="11" t="s">
        <v>2006</v>
      </c>
      <c r="D325" s="11" t="s">
        <v>2007</v>
      </c>
      <c r="E325" s="90">
        <v>8.5</v>
      </c>
      <c r="F325" s="89">
        <v>1.37445</v>
      </c>
      <c r="G325" s="33" t="s">
        <v>75</v>
      </c>
      <c r="H325" s="89">
        <v>1.37445</v>
      </c>
      <c r="I325" s="11" t="s">
        <v>1377</v>
      </c>
      <c r="J325" s="91">
        <v>43160</v>
      </c>
      <c r="K325" s="91">
        <v>43435</v>
      </c>
      <c r="L325" s="11" t="s">
        <v>675</v>
      </c>
      <c r="M325" s="11" t="s">
        <v>675</v>
      </c>
    </row>
    <row r="326" s="87" customFormat="1" ht="32.4" spans="1:13">
      <c r="A326" s="88">
        <v>321</v>
      </c>
      <c r="B326" s="11" t="s">
        <v>2008</v>
      </c>
      <c r="C326" s="11" t="s">
        <v>2009</v>
      </c>
      <c r="D326" s="11" t="s">
        <v>2010</v>
      </c>
      <c r="E326" s="90">
        <v>8.5</v>
      </c>
      <c r="F326" s="89">
        <v>2.5245</v>
      </c>
      <c r="G326" s="33" t="s">
        <v>75</v>
      </c>
      <c r="H326" s="89">
        <v>2.5245</v>
      </c>
      <c r="I326" s="11" t="s">
        <v>1359</v>
      </c>
      <c r="J326" s="91">
        <v>43160</v>
      </c>
      <c r="K326" s="91">
        <v>43435</v>
      </c>
      <c r="L326" s="11" t="s">
        <v>675</v>
      </c>
      <c r="M326" s="11" t="s">
        <v>675</v>
      </c>
    </row>
    <row r="327" s="87" customFormat="1" ht="32.4" spans="1:13">
      <c r="A327" s="88">
        <v>322</v>
      </c>
      <c r="B327" s="11" t="s">
        <v>2011</v>
      </c>
      <c r="C327" s="11" t="s">
        <v>2012</v>
      </c>
      <c r="D327" s="11" t="s">
        <v>2013</v>
      </c>
      <c r="E327" s="90">
        <v>15.6297073603311</v>
      </c>
      <c r="F327" s="89">
        <v>29.081415</v>
      </c>
      <c r="G327" s="33" t="s">
        <v>75</v>
      </c>
      <c r="H327" s="89">
        <v>29.081415</v>
      </c>
      <c r="I327" s="11" t="s">
        <v>1397</v>
      </c>
      <c r="J327" s="91">
        <v>43160</v>
      </c>
      <c r="K327" s="91">
        <v>43435</v>
      </c>
      <c r="L327" s="11" t="s">
        <v>675</v>
      </c>
      <c r="M327" s="11" t="s">
        <v>675</v>
      </c>
    </row>
    <row r="328" s="87" customFormat="1" ht="32.4" spans="1:13">
      <c r="A328" s="88">
        <v>323</v>
      </c>
      <c r="B328" s="11" t="s">
        <v>2014</v>
      </c>
      <c r="C328" s="11" t="s">
        <v>2015</v>
      </c>
      <c r="D328" s="11" t="s">
        <v>721</v>
      </c>
      <c r="E328" s="90">
        <v>10.0824208443272</v>
      </c>
      <c r="F328" s="89">
        <v>16.813445</v>
      </c>
      <c r="G328" s="33" t="s">
        <v>75</v>
      </c>
      <c r="H328" s="89">
        <v>16.813445</v>
      </c>
      <c r="I328" s="11" t="s">
        <v>1401</v>
      </c>
      <c r="J328" s="91">
        <v>43160</v>
      </c>
      <c r="K328" s="91">
        <v>43435</v>
      </c>
      <c r="L328" s="11" t="s">
        <v>675</v>
      </c>
      <c r="M328" s="11" t="s">
        <v>675</v>
      </c>
    </row>
    <row r="329" s="87" customFormat="1" ht="32.4" spans="1:13">
      <c r="A329" s="88">
        <v>324</v>
      </c>
      <c r="B329" s="11" t="s">
        <v>2016</v>
      </c>
      <c r="C329" s="11" t="s">
        <v>2017</v>
      </c>
      <c r="D329" s="11" t="s">
        <v>1139</v>
      </c>
      <c r="E329" s="90">
        <v>7.67956204379562</v>
      </c>
      <c r="F329" s="89">
        <v>2.31462</v>
      </c>
      <c r="G329" s="33" t="s">
        <v>75</v>
      </c>
      <c r="H329" s="89">
        <v>2.31462</v>
      </c>
      <c r="I329" s="11" t="s">
        <v>1371</v>
      </c>
      <c r="J329" s="91">
        <v>43160</v>
      </c>
      <c r="K329" s="91">
        <v>43435</v>
      </c>
      <c r="L329" s="11" t="s">
        <v>675</v>
      </c>
      <c r="M329" s="11" t="s">
        <v>675</v>
      </c>
    </row>
    <row r="330" s="87" customFormat="1" ht="32.4" spans="1:13">
      <c r="A330" s="88">
        <v>325</v>
      </c>
      <c r="B330" s="11" t="s">
        <v>2016</v>
      </c>
      <c r="C330" s="11" t="s">
        <v>2018</v>
      </c>
      <c r="D330" s="11" t="s">
        <v>1139</v>
      </c>
      <c r="E330" s="90">
        <v>12.8759791122715</v>
      </c>
      <c r="F330" s="89">
        <v>8.136975</v>
      </c>
      <c r="G330" s="33" t="s">
        <v>75</v>
      </c>
      <c r="H330" s="89">
        <v>8.136975</v>
      </c>
      <c r="I330" s="11" t="s">
        <v>1364</v>
      </c>
      <c r="J330" s="91">
        <v>43160</v>
      </c>
      <c r="K330" s="91">
        <v>43435</v>
      </c>
      <c r="L330" s="11" t="s">
        <v>675</v>
      </c>
      <c r="M330" s="11" t="s">
        <v>675</v>
      </c>
    </row>
    <row r="331" s="87" customFormat="1" ht="32.4" spans="1:13">
      <c r="A331" s="88">
        <v>326</v>
      </c>
      <c r="B331" s="11" t="s">
        <v>2019</v>
      </c>
      <c r="C331" s="11" t="s">
        <v>2020</v>
      </c>
      <c r="D331" s="11" t="s">
        <v>2021</v>
      </c>
      <c r="E331" s="90">
        <v>8.96640236318408</v>
      </c>
      <c r="F331" s="89">
        <v>31.719545</v>
      </c>
      <c r="G331" s="33" t="s">
        <v>75</v>
      </c>
      <c r="H331" s="89">
        <v>31.719545</v>
      </c>
      <c r="I331" s="11" t="s">
        <v>1377</v>
      </c>
      <c r="J331" s="91">
        <v>43160</v>
      </c>
      <c r="K331" s="91">
        <v>43435</v>
      </c>
      <c r="L331" s="11" t="s">
        <v>675</v>
      </c>
      <c r="M331" s="11" t="s">
        <v>675</v>
      </c>
    </row>
    <row r="332" s="87" customFormat="1" ht="32.4" spans="1:13">
      <c r="A332" s="88">
        <v>327</v>
      </c>
      <c r="B332" s="11" t="s">
        <v>2019</v>
      </c>
      <c r="C332" s="11" t="s">
        <v>2022</v>
      </c>
      <c r="D332" s="11" t="s">
        <v>2021</v>
      </c>
      <c r="E332" s="90">
        <v>5.3</v>
      </c>
      <c r="F332" s="89">
        <v>5.83</v>
      </c>
      <c r="G332" s="33" t="s">
        <v>75</v>
      </c>
      <c r="H332" s="89">
        <v>5.83</v>
      </c>
      <c r="I332" s="11" t="s">
        <v>1466</v>
      </c>
      <c r="J332" s="91">
        <v>43160</v>
      </c>
      <c r="K332" s="91">
        <v>43435</v>
      </c>
      <c r="L332" s="11" t="s">
        <v>675</v>
      </c>
      <c r="M332" s="11" t="s">
        <v>675</v>
      </c>
    </row>
    <row r="333" s="87" customFormat="1" ht="32.4" spans="1:13">
      <c r="A333" s="88">
        <v>328</v>
      </c>
      <c r="B333" s="11" t="s">
        <v>2023</v>
      </c>
      <c r="C333" s="11" t="s">
        <v>2024</v>
      </c>
      <c r="D333" s="11" t="s">
        <v>2025</v>
      </c>
      <c r="E333" s="90">
        <v>15.8413481584434</v>
      </c>
      <c r="F333" s="89">
        <v>12.537635</v>
      </c>
      <c r="G333" s="33" t="s">
        <v>75</v>
      </c>
      <c r="H333" s="89">
        <v>12.537635</v>
      </c>
      <c r="I333" s="11" t="s">
        <v>1337</v>
      </c>
      <c r="J333" s="91">
        <v>43160</v>
      </c>
      <c r="K333" s="91">
        <v>43435</v>
      </c>
      <c r="L333" s="11" t="s">
        <v>675</v>
      </c>
      <c r="M333" s="11" t="s">
        <v>675</v>
      </c>
    </row>
    <row r="334" s="87" customFormat="1" ht="32.4" spans="1:13">
      <c r="A334" s="88">
        <v>329</v>
      </c>
      <c r="B334" s="11" t="s">
        <v>2026</v>
      </c>
      <c r="C334" s="11" t="s">
        <v>2027</v>
      </c>
      <c r="D334" s="11" t="s">
        <v>2028</v>
      </c>
      <c r="E334" s="90">
        <v>12.7898711943794</v>
      </c>
      <c r="F334" s="89">
        <v>24.02961</v>
      </c>
      <c r="G334" s="33" t="s">
        <v>75</v>
      </c>
      <c r="H334" s="89">
        <v>24.02961</v>
      </c>
      <c r="I334" s="11" t="s">
        <v>1340</v>
      </c>
      <c r="J334" s="91">
        <v>43160</v>
      </c>
      <c r="K334" s="91">
        <v>43435</v>
      </c>
      <c r="L334" s="11" t="s">
        <v>675</v>
      </c>
      <c r="M334" s="11" t="s">
        <v>675</v>
      </c>
    </row>
    <row r="335" s="87" customFormat="1" ht="32.4" spans="1:13">
      <c r="A335" s="88">
        <v>330</v>
      </c>
      <c r="B335" s="11" t="s">
        <v>2029</v>
      </c>
      <c r="C335" s="11" t="s">
        <v>1977</v>
      </c>
      <c r="D335" s="11" t="s">
        <v>2030</v>
      </c>
      <c r="E335" s="90">
        <v>16.8529680365297</v>
      </c>
      <c r="F335" s="89">
        <v>4.05988</v>
      </c>
      <c r="G335" s="33" t="s">
        <v>75</v>
      </c>
      <c r="H335" s="89">
        <v>4.05988</v>
      </c>
      <c r="I335" s="11" t="s">
        <v>1343</v>
      </c>
      <c r="J335" s="91">
        <v>43160</v>
      </c>
      <c r="K335" s="91">
        <v>43435</v>
      </c>
      <c r="L335" s="11" t="s">
        <v>675</v>
      </c>
      <c r="M335" s="11" t="s">
        <v>675</v>
      </c>
    </row>
    <row r="336" s="87" customFormat="1" ht="32.4" spans="1:13">
      <c r="A336" s="88">
        <v>331</v>
      </c>
      <c r="B336" s="11" t="s">
        <v>2031</v>
      </c>
      <c r="C336" s="11" t="s">
        <v>2032</v>
      </c>
      <c r="D336" s="11" t="s">
        <v>2033</v>
      </c>
      <c r="E336" s="90">
        <v>13.0970822281167</v>
      </c>
      <c r="F336" s="89">
        <v>16.29408</v>
      </c>
      <c r="G336" s="33" t="s">
        <v>75</v>
      </c>
      <c r="H336" s="89">
        <v>16.29408</v>
      </c>
      <c r="I336" s="11" t="s">
        <v>1347</v>
      </c>
      <c r="J336" s="91">
        <v>43160</v>
      </c>
      <c r="K336" s="91">
        <v>43435</v>
      </c>
      <c r="L336" s="11" t="s">
        <v>675</v>
      </c>
      <c r="M336" s="11" t="s">
        <v>675</v>
      </c>
    </row>
    <row r="337" s="87" customFormat="1" ht="32.4" spans="1:13">
      <c r="A337" s="88">
        <v>332</v>
      </c>
      <c r="B337" s="11" t="s">
        <v>2034</v>
      </c>
      <c r="C337" s="11" t="s">
        <v>2035</v>
      </c>
      <c r="D337" s="11" t="s">
        <v>2036</v>
      </c>
      <c r="E337" s="90">
        <v>17.3407055630936</v>
      </c>
      <c r="F337" s="89">
        <v>7.029055</v>
      </c>
      <c r="G337" s="33" t="s">
        <v>75</v>
      </c>
      <c r="H337" s="89">
        <v>7.029055</v>
      </c>
      <c r="I337" s="11" t="s">
        <v>1350</v>
      </c>
      <c r="J337" s="91">
        <v>43160</v>
      </c>
      <c r="K337" s="91">
        <v>43435</v>
      </c>
      <c r="L337" s="11" t="s">
        <v>675</v>
      </c>
      <c r="M337" s="11" t="s">
        <v>675</v>
      </c>
    </row>
    <row r="338" s="87" customFormat="1" ht="32.4" spans="1:13">
      <c r="A338" s="88">
        <v>333</v>
      </c>
      <c r="B338" s="11" t="s">
        <v>2037</v>
      </c>
      <c r="C338" s="11" t="s">
        <v>1502</v>
      </c>
      <c r="D338" s="11" t="s">
        <v>2038</v>
      </c>
      <c r="E338" s="90">
        <v>20.3394973070018</v>
      </c>
      <c r="F338" s="89">
        <v>6.231005</v>
      </c>
      <c r="G338" s="33" t="s">
        <v>75</v>
      </c>
      <c r="H338" s="89">
        <v>6.231005</v>
      </c>
      <c r="I338" s="11" t="s">
        <v>1353</v>
      </c>
      <c r="J338" s="91">
        <v>43160</v>
      </c>
      <c r="K338" s="91">
        <v>43435</v>
      </c>
      <c r="L338" s="11" t="s">
        <v>675</v>
      </c>
      <c r="M338" s="11" t="s">
        <v>675</v>
      </c>
    </row>
    <row r="339" s="87" customFormat="1" ht="32.4" spans="1:13">
      <c r="A339" s="88">
        <v>334</v>
      </c>
      <c r="B339" s="11" t="s">
        <v>2039</v>
      </c>
      <c r="C339" s="11" t="s">
        <v>1335</v>
      </c>
      <c r="D339" s="11" t="s">
        <v>2040</v>
      </c>
      <c r="E339" s="90">
        <v>9.8</v>
      </c>
      <c r="F339" s="89">
        <v>1.078</v>
      </c>
      <c r="G339" s="33" t="s">
        <v>75</v>
      </c>
      <c r="H339" s="89">
        <v>1.078</v>
      </c>
      <c r="I339" s="11" t="s">
        <v>1347</v>
      </c>
      <c r="J339" s="91">
        <v>43160</v>
      </c>
      <c r="K339" s="91">
        <v>43435</v>
      </c>
      <c r="L339" s="11" t="s">
        <v>675</v>
      </c>
      <c r="M339" s="11" t="s">
        <v>675</v>
      </c>
    </row>
    <row r="340" s="87" customFormat="1" ht="32.4" spans="1:13">
      <c r="A340" s="88">
        <v>335</v>
      </c>
      <c r="B340" s="11" t="s">
        <v>2041</v>
      </c>
      <c r="C340" s="11" t="s">
        <v>2042</v>
      </c>
      <c r="D340" s="11" t="s">
        <v>923</v>
      </c>
      <c r="E340" s="90">
        <v>15.5947040498442</v>
      </c>
      <c r="F340" s="89">
        <v>8.259735</v>
      </c>
      <c r="G340" s="33" t="s">
        <v>75</v>
      </c>
      <c r="H340" s="89">
        <v>8.259735</v>
      </c>
      <c r="I340" s="11" t="s">
        <v>1359</v>
      </c>
      <c r="J340" s="91">
        <v>43160</v>
      </c>
      <c r="K340" s="91">
        <v>43435</v>
      </c>
      <c r="L340" s="11" t="s">
        <v>675</v>
      </c>
      <c r="M340" s="11" t="s">
        <v>675</v>
      </c>
    </row>
    <row r="341" s="87" customFormat="1" ht="32.4" spans="1:13">
      <c r="A341" s="88">
        <v>336</v>
      </c>
      <c r="B341" s="11" t="s">
        <v>2041</v>
      </c>
      <c r="C341" s="11" t="s">
        <v>2043</v>
      </c>
      <c r="D341" s="11" t="s">
        <v>923</v>
      </c>
      <c r="E341" s="90">
        <v>9.40322580645161</v>
      </c>
      <c r="F341" s="89">
        <v>0.480975</v>
      </c>
      <c r="G341" s="33" t="s">
        <v>75</v>
      </c>
      <c r="H341" s="89">
        <v>0.480975</v>
      </c>
      <c r="I341" s="11" t="s">
        <v>1361</v>
      </c>
      <c r="J341" s="91">
        <v>43160</v>
      </c>
      <c r="K341" s="91">
        <v>43435</v>
      </c>
      <c r="L341" s="11" t="s">
        <v>675</v>
      </c>
      <c r="M341" s="11" t="s">
        <v>675</v>
      </c>
    </row>
    <row r="342" s="87" customFormat="1" ht="32.4" spans="1:13">
      <c r="A342" s="88">
        <v>337</v>
      </c>
      <c r="B342" s="11" t="s">
        <v>2044</v>
      </c>
      <c r="C342" s="11" t="s">
        <v>2045</v>
      </c>
      <c r="D342" s="11" t="s">
        <v>2046</v>
      </c>
      <c r="E342" s="90">
        <v>11.5</v>
      </c>
      <c r="F342" s="89">
        <v>0.879175</v>
      </c>
      <c r="G342" s="33" t="s">
        <v>75</v>
      </c>
      <c r="H342" s="89">
        <v>0.879175</v>
      </c>
      <c r="I342" s="11" t="s">
        <v>1364</v>
      </c>
      <c r="J342" s="91">
        <v>43160</v>
      </c>
      <c r="K342" s="91">
        <v>43435</v>
      </c>
      <c r="L342" s="11" t="s">
        <v>675</v>
      </c>
      <c r="M342" s="11" t="s">
        <v>675</v>
      </c>
    </row>
    <row r="343" s="87" customFormat="1" ht="32.4" spans="1:13">
      <c r="A343" s="88">
        <v>338</v>
      </c>
      <c r="B343" s="11" t="s">
        <v>2047</v>
      </c>
      <c r="C343" s="11" t="s">
        <v>1516</v>
      </c>
      <c r="D343" s="11" t="s">
        <v>2048</v>
      </c>
      <c r="E343" s="90">
        <v>11.5</v>
      </c>
      <c r="F343" s="89">
        <v>1.83425</v>
      </c>
      <c r="G343" s="33" t="s">
        <v>75</v>
      </c>
      <c r="H343" s="89">
        <v>1.83425</v>
      </c>
      <c r="I343" s="11" t="s">
        <v>1367</v>
      </c>
      <c r="J343" s="91">
        <v>43160</v>
      </c>
      <c r="K343" s="91">
        <v>43435</v>
      </c>
      <c r="L343" s="11" t="s">
        <v>675</v>
      </c>
      <c r="M343" s="11" t="s">
        <v>675</v>
      </c>
    </row>
    <row r="344" s="87" customFormat="1" ht="32.4" spans="1:13">
      <c r="A344" s="88">
        <v>339</v>
      </c>
      <c r="B344" s="11" t="s">
        <v>2049</v>
      </c>
      <c r="C344" s="11" t="s">
        <v>2050</v>
      </c>
      <c r="D344" s="11" t="s">
        <v>2048</v>
      </c>
      <c r="E344" s="90">
        <v>8.5</v>
      </c>
      <c r="F344" s="89">
        <v>0.631125</v>
      </c>
      <c r="G344" s="33" t="s">
        <v>75</v>
      </c>
      <c r="H344" s="89">
        <v>0.631125</v>
      </c>
      <c r="I344" s="11" t="s">
        <v>1371</v>
      </c>
      <c r="J344" s="91">
        <v>43160</v>
      </c>
      <c r="K344" s="91">
        <v>43435</v>
      </c>
      <c r="L344" s="11" t="s">
        <v>675</v>
      </c>
      <c r="M344" s="11" t="s">
        <v>675</v>
      </c>
    </row>
    <row r="345" s="87" customFormat="1" ht="32.4" spans="1:13">
      <c r="A345" s="88">
        <v>340</v>
      </c>
      <c r="B345" s="11" t="s">
        <v>2051</v>
      </c>
      <c r="C345" s="11" t="s">
        <v>2052</v>
      </c>
      <c r="D345" s="11" t="s">
        <v>2053</v>
      </c>
      <c r="E345" s="90">
        <v>8.5</v>
      </c>
      <c r="F345" s="89">
        <v>0.5797</v>
      </c>
      <c r="G345" s="33" t="s">
        <v>75</v>
      </c>
      <c r="H345" s="89">
        <v>0.5797</v>
      </c>
      <c r="I345" s="11" t="s">
        <v>1364</v>
      </c>
      <c r="J345" s="91">
        <v>43160</v>
      </c>
      <c r="K345" s="91">
        <v>43435</v>
      </c>
      <c r="L345" s="11" t="s">
        <v>675</v>
      </c>
      <c r="M345" s="11" t="s">
        <v>675</v>
      </c>
    </row>
    <row r="346" s="87" customFormat="1" ht="32.4" spans="1:13">
      <c r="A346" s="88">
        <v>341</v>
      </c>
      <c r="B346" s="11" t="s">
        <v>2054</v>
      </c>
      <c r="C346" s="11" t="s">
        <v>1407</v>
      </c>
      <c r="D346" s="11" t="s">
        <v>2055</v>
      </c>
      <c r="E346" s="90">
        <v>8.7</v>
      </c>
      <c r="F346" s="89">
        <v>0.4785</v>
      </c>
      <c r="G346" s="33" t="s">
        <v>75</v>
      </c>
      <c r="H346" s="89">
        <v>0.4785</v>
      </c>
      <c r="I346" s="11" t="s">
        <v>1377</v>
      </c>
      <c r="J346" s="91">
        <v>43160</v>
      </c>
      <c r="K346" s="91">
        <v>43435</v>
      </c>
      <c r="L346" s="11" t="s">
        <v>675</v>
      </c>
      <c r="M346" s="11" t="s">
        <v>675</v>
      </c>
    </row>
    <row r="347" s="87" customFormat="1" ht="32.4" spans="1:13">
      <c r="A347" s="88">
        <v>342</v>
      </c>
      <c r="B347" s="11" t="s">
        <v>2056</v>
      </c>
      <c r="C347" s="11" t="s">
        <v>2057</v>
      </c>
      <c r="D347" s="11" t="s">
        <v>2058</v>
      </c>
      <c r="E347" s="90">
        <v>15.5</v>
      </c>
      <c r="F347" s="89">
        <v>5.5583</v>
      </c>
      <c r="G347" s="33" t="s">
        <v>75</v>
      </c>
      <c r="H347" s="89">
        <v>5.5583</v>
      </c>
      <c r="I347" s="11" t="s">
        <v>1364</v>
      </c>
      <c r="J347" s="91">
        <v>43160</v>
      </c>
      <c r="K347" s="91">
        <v>43435</v>
      </c>
      <c r="L347" s="11" t="s">
        <v>675</v>
      </c>
      <c r="M347" s="11" t="s">
        <v>675</v>
      </c>
    </row>
    <row r="348" s="87" customFormat="1" ht="32.4" spans="1:13">
      <c r="A348" s="88">
        <v>343</v>
      </c>
      <c r="B348" s="11" t="s">
        <v>2059</v>
      </c>
      <c r="C348" s="11" t="s">
        <v>2060</v>
      </c>
      <c r="D348" s="11" t="s">
        <v>2061</v>
      </c>
      <c r="E348" s="90">
        <v>11.5</v>
      </c>
      <c r="F348" s="89">
        <v>9.797425</v>
      </c>
      <c r="G348" s="33" t="s">
        <v>75</v>
      </c>
      <c r="H348" s="89">
        <v>9.797425</v>
      </c>
      <c r="I348" s="11" t="s">
        <v>1367</v>
      </c>
      <c r="J348" s="91">
        <v>43160</v>
      </c>
      <c r="K348" s="91">
        <v>43435</v>
      </c>
      <c r="L348" s="11" t="s">
        <v>675</v>
      </c>
      <c r="M348" s="11" t="s">
        <v>675</v>
      </c>
    </row>
    <row r="349" s="87" customFormat="1" ht="32.4" spans="1:13">
      <c r="A349" s="88">
        <v>344</v>
      </c>
      <c r="B349" s="11" t="s">
        <v>2062</v>
      </c>
      <c r="C349" s="11" t="s">
        <v>1800</v>
      </c>
      <c r="D349" s="11" t="s">
        <v>2063</v>
      </c>
      <c r="E349" s="90">
        <v>11.5</v>
      </c>
      <c r="F349" s="89">
        <v>4.807</v>
      </c>
      <c r="G349" s="33" t="s">
        <v>75</v>
      </c>
      <c r="H349" s="89">
        <v>4.807</v>
      </c>
      <c r="I349" s="11" t="s">
        <v>1371</v>
      </c>
      <c r="J349" s="91">
        <v>43160</v>
      </c>
      <c r="K349" s="91">
        <v>43435</v>
      </c>
      <c r="L349" s="11" t="s">
        <v>675</v>
      </c>
      <c r="M349" s="11" t="s">
        <v>675</v>
      </c>
    </row>
    <row r="350" s="87" customFormat="1" ht="32.4" spans="1:13">
      <c r="A350" s="88">
        <v>345</v>
      </c>
      <c r="B350" s="11" t="s">
        <v>2064</v>
      </c>
      <c r="C350" s="11" t="s">
        <v>2065</v>
      </c>
      <c r="D350" s="11" t="s">
        <v>2066</v>
      </c>
      <c r="E350" s="90">
        <v>11.5</v>
      </c>
      <c r="F350" s="89">
        <v>6.5274</v>
      </c>
      <c r="G350" s="33" t="s">
        <v>75</v>
      </c>
      <c r="H350" s="89">
        <v>6.5274</v>
      </c>
      <c r="I350" s="11" t="s">
        <v>1364</v>
      </c>
      <c r="J350" s="91">
        <v>43160</v>
      </c>
      <c r="K350" s="91">
        <v>43435</v>
      </c>
      <c r="L350" s="11" t="s">
        <v>675</v>
      </c>
      <c r="M350" s="11" t="s">
        <v>675</v>
      </c>
    </row>
    <row r="351" s="87" customFormat="1" ht="32.4" spans="1:13">
      <c r="A351" s="88">
        <v>346</v>
      </c>
      <c r="B351" s="11" t="s">
        <v>2067</v>
      </c>
      <c r="C351" s="11" t="s">
        <v>2068</v>
      </c>
      <c r="D351" s="11" t="s">
        <v>2069</v>
      </c>
      <c r="E351" s="90">
        <v>11.5</v>
      </c>
      <c r="F351" s="89">
        <v>3.168825</v>
      </c>
      <c r="G351" s="33" t="s">
        <v>75</v>
      </c>
      <c r="H351" s="89">
        <v>3.168825</v>
      </c>
      <c r="I351" s="11" t="s">
        <v>1353</v>
      </c>
      <c r="J351" s="91">
        <v>43160</v>
      </c>
      <c r="K351" s="91">
        <v>43435</v>
      </c>
      <c r="L351" s="11" t="s">
        <v>675</v>
      </c>
      <c r="M351" s="11" t="s">
        <v>675</v>
      </c>
    </row>
    <row r="352" s="87" customFormat="1" ht="32.4" spans="1:13">
      <c r="A352" s="88">
        <v>347</v>
      </c>
      <c r="B352" s="11" t="s">
        <v>2070</v>
      </c>
      <c r="C352" s="11" t="s">
        <v>1768</v>
      </c>
      <c r="D352" s="11" t="s">
        <v>2069</v>
      </c>
      <c r="E352" s="90">
        <v>8.5</v>
      </c>
      <c r="F352" s="89">
        <v>0.51425</v>
      </c>
      <c r="G352" s="33" t="s">
        <v>75</v>
      </c>
      <c r="H352" s="89">
        <v>0.51425</v>
      </c>
      <c r="I352" s="11" t="s">
        <v>1347</v>
      </c>
      <c r="J352" s="91">
        <v>43160</v>
      </c>
      <c r="K352" s="91">
        <v>43435</v>
      </c>
      <c r="L352" s="11" t="s">
        <v>675</v>
      </c>
      <c r="M352" s="11" t="s">
        <v>675</v>
      </c>
    </row>
    <row r="353" s="87" customFormat="1" ht="32.4" spans="1:13">
      <c r="A353" s="88">
        <v>348</v>
      </c>
      <c r="B353" s="11" t="s">
        <v>2071</v>
      </c>
      <c r="C353" s="11" t="s">
        <v>1663</v>
      </c>
      <c r="D353" s="11" t="s">
        <v>2069</v>
      </c>
      <c r="E353" s="90">
        <v>11.5</v>
      </c>
      <c r="F353" s="89">
        <v>2.9095</v>
      </c>
      <c r="G353" s="33" t="s">
        <v>75</v>
      </c>
      <c r="H353" s="89">
        <v>2.9095</v>
      </c>
      <c r="I353" s="11" t="s">
        <v>1359</v>
      </c>
      <c r="J353" s="91">
        <v>43160</v>
      </c>
      <c r="K353" s="91">
        <v>43435</v>
      </c>
      <c r="L353" s="11" t="s">
        <v>675</v>
      </c>
      <c r="M353" s="11" t="s">
        <v>675</v>
      </c>
    </row>
    <row r="354" s="87" customFormat="1" ht="32.4" spans="1:13">
      <c r="A354" s="88">
        <v>349</v>
      </c>
      <c r="B354" s="11" t="s">
        <v>2072</v>
      </c>
      <c r="C354" s="11" t="s">
        <v>2073</v>
      </c>
      <c r="D354" s="11" t="s">
        <v>2058</v>
      </c>
      <c r="E354" s="90">
        <v>11.5</v>
      </c>
      <c r="F354" s="89">
        <v>4.9335</v>
      </c>
      <c r="G354" s="33" t="s">
        <v>75</v>
      </c>
      <c r="H354" s="89">
        <v>4.9335</v>
      </c>
      <c r="I354" s="11" t="s">
        <v>1397</v>
      </c>
      <c r="J354" s="91">
        <v>43160</v>
      </c>
      <c r="K354" s="91">
        <v>43435</v>
      </c>
      <c r="L354" s="11" t="s">
        <v>675</v>
      </c>
      <c r="M354" s="11" t="s">
        <v>675</v>
      </c>
    </row>
    <row r="355" s="87" customFormat="1" ht="32.4" spans="1:13">
      <c r="A355" s="88">
        <v>350</v>
      </c>
      <c r="B355" s="11" t="s">
        <v>2074</v>
      </c>
      <c r="C355" s="11" t="s">
        <v>2075</v>
      </c>
      <c r="D355" s="11" t="s">
        <v>2058</v>
      </c>
      <c r="E355" s="90">
        <v>11.5</v>
      </c>
      <c r="F355" s="89">
        <v>5.313</v>
      </c>
      <c r="G355" s="33" t="s">
        <v>75</v>
      </c>
      <c r="H355" s="89">
        <v>5.313</v>
      </c>
      <c r="I355" s="11" t="s">
        <v>1401</v>
      </c>
      <c r="J355" s="91">
        <v>43160</v>
      </c>
      <c r="K355" s="91">
        <v>43435</v>
      </c>
      <c r="L355" s="11" t="s">
        <v>675</v>
      </c>
      <c r="M355" s="11" t="s">
        <v>675</v>
      </c>
    </row>
    <row r="356" s="87" customFormat="1" ht="32.4" spans="1:13">
      <c r="A356" s="88">
        <v>351</v>
      </c>
      <c r="B356" s="11" t="s">
        <v>2074</v>
      </c>
      <c r="C356" s="11" t="s">
        <v>2076</v>
      </c>
      <c r="D356" s="11" t="s">
        <v>2058</v>
      </c>
      <c r="E356" s="90">
        <v>11.5</v>
      </c>
      <c r="F356" s="89">
        <v>3.447125</v>
      </c>
      <c r="G356" s="33" t="s">
        <v>75</v>
      </c>
      <c r="H356" s="89">
        <v>3.447125</v>
      </c>
      <c r="I356" s="11" t="s">
        <v>1371</v>
      </c>
      <c r="J356" s="91">
        <v>43160</v>
      </c>
      <c r="K356" s="91">
        <v>43435</v>
      </c>
      <c r="L356" s="11" t="s">
        <v>675</v>
      </c>
      <c r="M356" s="11" t="s">
        <v>675</v>
      </c>
    </row>
    <row r="357" s="87" customFormat="1" ht="32.4" spans="1:13">
      <c r="A357" s="88">
        <v>352</v>
      </c>
      <c r="B357" s="11" t="s">
        <v>2077</v>
      </c>
      <c r="C357" s="11" t="s">
        <v>1956</v>
      </c>
      <c r="D357" s="11" t="s">
        <v>2078</v>
      </c>
      <c r="E357" s="90">
        <v>11.5037513397642</v>
      </c>
      <c r="F357" s="89">
        <v>5.90315</v>
      </c>
      <c r="G357" s="33" t="s">
        <v>75</v>
      </c>
      <c r="H357" s="89">
        <v>5.90315</v>
      </c>
      <c r="I357" s="11" t="s">
        <v>1364</v>
      </c>
      <c r="J357" s="91">
        <v>43160</v>
      </c>
      <c r="K357" s="91">
        <v>43435</v>
      </c>
      <c r="L357" s="11" t="s">
        <v>675</v>
      </c>
      <c r="M357" s="11" t="s">
        <v>675</v>
      </c>
    </row>
    <row r="358" s="87" customFormat="1" ht="32.4" spans="1:13">
      <c r="A358" s="88">
        <v>353</v>
      </c>
      <c r="B358" s="11" t="s">
        <v>2079</v>
      </c>
      <c r="C358" s="11" t="s">
        <v>2080</v>
      </c>
      <c r="D358" s="11" t="s">
        <v>2078</v>
      </c>
      <c r="E358" s="90">
        <v>11.5</v>
      </c>
      <c r="F358" s="89">
        <v>7.2864</v>
      </c>
      <c r="G358" s="33" t="s">
        <v>75</v>
      </c>
      <c r="H358" s="89">
        <v>7.2864</v>
      </c>
      <c r="I358" s="11" t="s">
        <v>1377</v>
      </c>
      <c r="J358" s="91">
        <v>43160</v>
      </c>
      <c r="K358" s="91">
        <v>43435</v>
      </c>
      <c r="L358" s="11" t="s">
        <v>675</v>
      </c>
      <c r="M358" s="11" t="s">
        <v>675</v>
      </c>
    </row>
    <row r="359" s="87" customFormat="1" ht="32.4" spans="1:13">
      <c r="A359" s="88">
        <v>354</v>
      </c>
      <c r="B359" s="11" t="s">
        <v>2081</v>
      </c>
      <c r="C359" s="11" t="s">
        <v>2082</v>
      </c>
      <c r="D359" s="11" t="s">
        <v>2046</v>
      </c>
      <c r="E359" s="90">
        <v>11.5</v>
      </c>
      <c r="F359" s="89">
        <v>0.360525</v>
      </c>
      <c r="G359" s="33" t="s">
        <v>75</v>
      </c>
      <c r="H359" s="89">
        <v>0.360525</v>
      </c>
      <c r="I359" s="11" t="s">
        <v>1347</v>
      </c>
      <c r="J359" s="91">
        <v>43160</v>
      </c>
      <c r="K359" s="91">
        <v>43435</v>
      </c>
      <c r="L359" s="11" t="s">
        <v>675</v>
      </c>
      <c r="M359" s="11" t="s">
        <v>675</v>
      </c>
    </row>
    <row r="360" s="87" customFormat="1" ht="32.4" spans="1:13">
      <c r="A360" s="88">
        <v>355</v>
      </c>
      <c r="B360" s="11" t="s">
        <v>2083</v>
      </c>
      <c r="C360" s="11" t="s">
        <v>1417</v>
      </c>
      <c r="D360" s="11" t="s">
        <v>2058</v>
      </c>
      <c r="E360" s="90">
        <v>8.5</v>
      </c>
      <c r="F360" s="89">
        <v>1.4025</v>
      </c>
      <c r="G360" s="33" t="s">
        <v>75</v>
      </c>
      <c r="H360" s="89">
        <v>1.4025</v>
      </c>
      <c r="I360" s="11" t="s">
        <v>1364</v>
      </c>
      <c r="J360" s="91">
        <v>43160</v>
      </c>
      <c r="K360" s="91">
        <v>43435</v>
      </c>
      <c r="L360" s="11" t="s">
        <v>675</v>
      </c>
      <c r="M360" s="11" t="s">
        <v>675</v>
      </c>
    </row>
    <row r="361" s="87" customFormat="1" ht="32.4" spans="1:13">
      <c r="A361" s="88">
        <v>356</v>
      </c>
      <c r="B361" s="11" t="s">
        <v>2084</v>
      </c>
      <c r="C361" s="11" t="s">
        <v>1597</v>
      </c>
      <c r="D361" s="11" t="s">
        <v>2061</v>
      </c>
      <c r="E361" s="90">
        <v>11.5</v>
      </c>
      <c r="F361" s="89">
        <v>3.1625</v>
      </c>
      <c r="G361" s="33" t="s">
        <v>75</v>
      </c>
      <c r="H361" s="89">
        <v>3.1625</v>
      </c>
      <c r="I361" s="11" t="s">
        <v>1367</v>
      </c>
      <c r="J361" s="91">
        <v>43160</v>
      </c>
      <c r="K361" s="91">
        <v>43435</v>
      </c>
      <c r="L361" s="11" t="s">
        <v>675</v>
      </c>
      <c r="M361" s="11" t="s">
        <v>675</v>
      </c>
    </row>
    <row r="362" s="87" customFormat="1" ht="32.4" spans="1:13">
      <c r="A362" s="88">
        <v>357</v>
      </c>
      <c r="B362" s="11" t="s">
        <v>2081</v>
      </c>
      <c r="C362" s="11" t="s">
        <v>2085</v>
      </c>
      <c r="D362" s="11" t="s">
        <v>2046</v>
      </c>
      <c r="E362" s="90">
        <v>11.5</v>
      </c>
      <c r="F362" s="89">
        <v>0.676775</v>
      </c>
      <c r="G362" s="33" t="s">
        <v>75</v>
      </c>
      <c r="H362" s="89">
        <v>0.676775</v>
      </c>
      <c r="I362" s="11" t="s">
        <v>1377</v>
      </c>
      <c r="J362" s="91">
        <v>43160</v>
      </c>
      <c r="K362" s="91">
        <v>43435</v>
      </c>
      <c r="L362" s="11" t="s">
        <v>675</v>
      </c>
      <c r="M362" s="11" t="s">
        <v>675</v>
      </c>
    </row>
    <row r="363" s="87" customFormat="1" ht="32.4" spans="1:13">
      <c r="A363" s="88">
        <v>358</v>
      </c>
      <c r="B363" s="11" t="s">
        <v>2084</v>
      </c>
      <c r="C363" s="11" t="s">
        <v>2086</v>
      </c>
      <c r="D363" s="11" t="s">
        <v>2061</v>
      </c>
      <c r="E363" s="90">
        <v>11.5</v>
      </c>
      <c r="F363" s="89">
        <v>1.195425</v>
      </c>
      <c r="G363" s="33" t="s">
        <v>75</v>
      </c>
      <c r="H363" s="89">
        <v>1.195425</v>
      </c>
      <c r="I363" s="11" t="s">
        <v>1359</v>
      </c>
      <c r="J363" s="91">
        <v>43160</v>
      </c>
      <c r="K363" s="91">
        <v>43435</v>
      </c>
      <c r="L363" s="11" t="s">
        <v>675</v>
      </c>
      <c r="M363" s="11" t="s">
        <v>675</v>
      </c>
    </row>
    <row r="364" s="87" customFormat="1" ht="32.4" spans="1:13">
      <c r="A364" s="88">
        <v>359</v>
      </c>
      <c r="B364" s="11" t="s">
        <v>2087</v>
      </c>
      <c r="C364" s="11" t="s">
        <v>2088</v>
      </c>
      <c r="D364" s="11" t="s">
        <v>2089</v>
      </c>
      <c r="E364" s="90">
        <v>15.5</v>
      </c>
      <c r="F364" s="89">
        <v>1.270225</v>
      </c>
      <c r="G364" s="33" t="s">
        <v>75</v>
      </c>
      <c r="H364" s="89">
        <v>1.270225</v>
      </c>
      <c r="I364" s="11" t="s">
        <v>1397</v>
      </c>
      <c r="J364" s="91">
        <v>43160</v>
      </c>
      <c r="K364" s="91">
        <v>43435</v>
      </c>
      <c r="L364" s="11" t="s">
        <v>675</v>
      </c>
      <c r="M364" s="11" t="s">
        <v>675</v>
      </c>
    </row>
    <row r="365" s="87" customFormat="1" ht="32.4" spans="1:13">
      <c r="A365" s="88">
        <v>360</v>
      </c>
      <c r="B365" s="11" t="s">
        <v>2087</v>
      </c>
      <c r="C365" s="11" t="s">
        <v>1472</v>
      </c>
      <c r="D365" s="11" t="s">
        <v>2089</v>
      </c>
      <c r="E365" s="90">
        <v>15.5</v>
      </c>
      <c r="F365" s="89">
        <v>5.02975</v>
      </c>
      <c r="G365" s="33" t="s">
        <v>75</v>
      </c>
      <c r="H365" s="89">
        <v>5.02975</v>
      </c>
      <c r="I365" s="11" t="s">
        <v>1401</v>
      </c>
      <c r="J365" s="91">
        <v>43160</v>
      </c>
      <c r="K365" s="91">
        <v>43435</v>
      </c>
      <c r="L365" s="11" t="s">
        <v>675</v>
      </c>
      <c r="M365" s="11" t="s">
        <v>675</v>
      </c>
    </row>
    <row r="366" s="87" customFormat="1" ht="32.4" spans="1:13">
      <c r="A366" s="88">
        <v>361</v>
      </c>
      <c r="B366" s="11" t="s">
        <v>2090</v>
      </c>
      <c r="C366" s="11" t="s">
        <v>2091</v>
      </c>
      <c r="D366" s="11" t="s">
        <v>2092</v>
      </c>
      <c r="E366" s="90">
        <v>11.5</v>
      </c>
      <c r="F366" s="89">
        <v>1.106875</v>
      </c>
      <c r="G366" s="33" t="s">
        <v>75</v>
      </c>
      <c r="H366" s="89">
        <v>1.106875</v>
      </c>
      <c r="I366" s="11" t="s">
        <v>1371</v>
      </c>
      <c r="J366" s="91">
        <v>43160</v>
      </c>
      <c r="K366" s="91">
        <v>43435</v>
      </c>
      <c r="L366" s="11" t="s">
        <v>675</v>
      </c>
      <c r="M366" s="11" t="s">
        <v>675</v>
      </c>
    </row>
    <row r="367" s="87" customFormat="1" ht="32.4" spans="1:13">
      <c r="A367" s="88">
        <v>362</v>
      </c>
      <c r="B367" s="11" t="s">
        <v>2093</v>
      </c>
      <c r="C367" s="11" t="s">
        <v>2094</v>
      </c>
      <c r="D367" s="11" t="s">
        <v>2092</v>
      </c>
      <c r="E367" s="90">
        <v>11.5</v>
      </c>
      <c r="F367" s="89">
        <v>1.25235</v>
      </c>
      <c r="G367" s="33" t="s">
        <v>75</v>
      </c>
      <c r="H367" s="89">
        <v>1.25235</v>
      </c>
      <c r="I367" s="11" t="s">
        <v>1415</v>
      </c>
      <c r="J367" s="91">
        <v>43160</v>
      </c>
      <c r="K367" s="91">
        <v>43435</v>
      </c>
      <c r="L367" s="11" t="s">
        <v>675</v>
      </c>
      <c r="M367" s="11" t="s">
        <v>675</v>
      </c>
    </row>
    <row r="368" s="87" customFormat="1" ht="32.4" spans="1:13">
      <c r="A368" s="88">
        <v>363</v>
      </c>
      <c r="B368" s="11" t="s">
        <v>2095</v>
      </c>
      <c r="C368" s="11" t="s">
        <v>2096</v>
      </c>
      <c r="D368" s="11" t="s">
        <v>2092</v>
      </c>
      <c r="E368" s="90">
        <v>11.5</v>
      </c>
      <c r="F368" s="89">
        <v>0.97405</v>
      </c>
      <c r="G368" s="33" t="s">
        <v>75</v>
      </c>
      <c r="H368" s="89">
        <v>0.97405</v>
      </c>
      <c r="I368" s="11" t="s">
        <v>1343</v>
      </c>
      <c r="J368" s="91">
        <v>43160</v>
      </c>
      <c r="K368" s="91">
        <v>43435</v>
      </c>
      <c r="L368" s="11" t="s">
        <v>675</v>
      </c>
      <c r="M368" s="11" t="s">
        <v>675</v>
      </c>
    </row>
    <row r="369" s="87" customFormat="1" ht="32.4" spans="1:13">
      <c r="A369" s="88">
        <v>364</v>
      </c>
      <c r="B369" s="11" t="s">
        <v>2097</v>
      </c>
      <c r="C369" s="11" t="s">
        <v>2098</v>
      </c>
      <c r="D369" s="11" t="s">
        <v>2048</v>
      </c>
      <c r="E369" s="90">
        <v>8.5</v>
      </c>
      <c r="F369" s="89">
        <v>1.687675</v>
      </c>
      <c r="G369" s="33" t="s">
        <v>75</v>
      </c>
      <c r="H369" s="89">
        <v>1.687675</v>
      </c>
      <c r="I369" s="11" t="s">
        <v>1419</v>
      </c>
      <c r="J369" s="91">
        <v>43160</v>
      </c>
      <c r="K369" s="91">
        <v>43435</v>
      </c>
      <c r="L369" s="11" t="s">
        <v>675</v>
      </c>
      <c r="M369" s="11" t="s">
        <v>675</v>
      </c>
    </row>
    <row r="370" s="87" customFormat="1" ht="32.4" spans="1:13">
      <c r="A370" s="88">
        <v>365</v>
      </c>
      <c r="B370" s="11" t="s">
        <v>2099</v>
      </c>
      <c r="C370" s="11" t="s">
        <v>2100</v>
      </c>
      <c r="D370" s="11" t="s">
        <v>2048</v>
      </c>
      <c r="E370" s="90">
        <v>8.5</v>
      </c>
      <c r="F370" s="89">
        <v>1.309</v>
      </c>
      <c r="G370" s="33" t="s">
        <v>75</v>
      </c>
      <c r="H370" s="89">
        <v>1.309</v>
      </c>
      <c r="I370" s="11" t="s">
        <v>1421</v>
      </c>
      <c r="J370" s="91">
        <v>43160</v>
      </c>
      <c r="K370" s="91">
        <v>43435</v>
      </c>
      <c r="L370" s="11" t="s">
        <v>675</v>
      </c>
      <c r="M370" s="11" t="s">
        <v>675</v>
      </c>
    </row>
    <row r="371" s="87" customFormat="1" ht="32.4" spans="1:13">
      <c r="A371" s="88">
        <v>366</v>
      </c>
      <c r="B371" s="11" t="s">
        <v>2101</v>
      </c>
      <c r="C371" s="11" t="s">
        <v>1597</v>
      </c>
      <c r="D371" s="11" t="s">
        <v>2102</v>
      </c>
      <c r="E371" s="90">
        <v>8.5</v>
      </c>
      <c r="F371" s="89">
        <v>2.3375</v>
      </c>
      <c r="G371" s="33" t="s">
        <v>75</v>
      </c>
      <c r="H371" s="89">
        <v>2.3375</v>
      </c>
      <c r="I371" s="11" t="s">
        <v>1377</v>
      </c>
      <c r="J371" s="91">
        <v>43160</v>
      </c>
      <c r="K371" s="91">
        <v>43435</v>
      </c>
      <c r="L371" s="11" t="s">
        <v>675</v>
      </c>
      <c r="M371" s="11" t="s">
        <v>675</v>
      </c>
    </row>
    <row r="372" s="87" customFormat="1" ht="32.4" spans="1:13">
      <c r="A372" s="88">
        <v>367</v>
      </c>
      <c r="B372" s="11" t="s">
        <v>2103</v>
      </c>
      <c r="C372" s="11" t="s">
        <v>2104</v>
      </c>
      <c r="D372" s="11" t="s">
        <v>2063</v>
      </c>
      <c r="E372" s="90">
        <v>8.5</v>
      </c>
      <c r="F372" s="89">
        <v>3.179</v>
      </c>
      <c r="G372" s="33" t="s">
        <v>75</v>
      </c>
      <c r="H372" s="89">
        <v>3.179</v>
      </c>
      <c r="I372" s="11" t="s">
        <v>1359</v>
      </c>
      <c r="J372" s="91">
        <v>43160</v>
      </c>
      <c r="K372" s="91">
        <v>43435</v>
      </c>
      <c r="L372" s="11" t="s">
        <v>675</v>
      </c>
      <c r="M372" s="11" t="s">
        <v>675</v>
      </c>
    </row>
    <row r="373" s="87" customFormat="1" ht="32.4" spans="1:13">
      <c r="A373" s="88">
        <v>368</v>
      </c>
      <c r="B373" s="11" t="s">
        <v>2105</v>
      </c>
      <c r="C373" s="11" t="s">
        <v>1886</v>
      </c>
      <c r="D373" s="11" t="s">
        <v>2058</v>
      </c>
      <c r="E373" s="90">
        <v>8.5</v>
      </c>
      <c r="F373" s="89">
        <v>1.122</v>
      </c>
      <c r="G373" s="33" t="s">
        <v>75</v>
      </c>
      <c r="H373" s="89">
        <v>1.122</v>
      </c>
      <c r="I373" s="11" t="s">
        <v>1397</v>
      </c>
      <c r="J373" s="91">
        <v>43160</v>
      </c>
      <c r="K373" s="91">
        <v>43435</v>
      </c>
      <c r="L373" s="11" t="s">
        <v>675</v>
      </c>
      <c r="M373" s="11" t="s">
        <v>675</v>
      </c>
    </row>
    <row r="374" s="87" customFormat="1" ht="32.4" spans="1:13">
      <c r="A374" s="88">
        <v>369</v>
      </c>
      <c r="B374" s="11" t="s">
        <v>2106</v>
      </c>
      <c r="C374" s="11" t="s">
        <v>2107</v>
      </c>
      <c r="D374" s="11" t="s">
        <v>2108</v>
      </c>
      <c r="E374" s="90">
        <v>8.5</v>
      </c>
      <c r="F374" s="89">
        <v>4.333725</v>
      </c>
      <c r="G374" s="33" t="s">
        <v>75</v>
      </c>
      <c r="H374" s="89">
        <v>4.333725</v>
      </c>
      <c r="I374" s="11" t="s">
        <v>1401</v>
      </c>
      <c r="J374" s="91">
        <v>43160</v>
      </c>
      <c r="K374" s="91">
        <v>43435</v>
      </c>
      <c r="L374" s="11" t="s">
        <v>675</v>
      </c>
      <c r="M374" s="11" t="s">
        <v>675</v>
      </c>
    </row>
    <row r="375" s="87" customFormat="1" ht="32.4" spans="1:13">
      <c r="A375" s="88">
        <v>370</v>
      </c>
      <c r="B375" s="11" t="s">
        <v>2109</v>
      </c>
      <c r="C375" s="11" t="s">
        <v>2110</v>
      </c>
      <c r="D375" s="11" t="s">
        <v>2111</v>
      </c>
      <c r="E375" s="90">
        <v>8.50599201065246</v>
      </c>
      <c r="F375" s="89">
        <v>3.5134</v>
      </c>
      <c r="G375" s="33" t="s">
        <v>75</v>
      </c>
      <c r="H375" s="89">
        <v>3.5134</v>
      </c>
      <c r="I375" s="11" t="s">
        <v>1371</v>
      </c>
      <c r="J375" s="91">
        <v>43160</v>
      </c>
      <c r="K375" s="91">
        <v>43435</v>
      </c>
      <c r="L375" s="11" t="s">
        <v>675</v>
      </c>
      <c r="M375" s="11" t="s">
        <v>675</v>
      </c>
    </row>
    <row r="376" s="87" customFormat="1" ht="12" spans="1:13">
      <c r="A376" s="88">
        <v>371</v>
      </c>
      <c r="B376" s="11"/>
      <c r="C376" s="11"/>
      <c r="D376" s="11"/>
      <c r="E376" s="11"/>
      <c r="F376" s="89"/>
      <c r="G376" s="33" t="s">
        <v>75</v>
      </c>
      <c r="H376" s="89"/>
      <c r="I376" s="88"/>
      <c r="J376" s="91"/>
      <c r="K376" s="91"/>
      <c r="L376" s="11"/>
      <c r="M376" s="11"/>
    </row>
    <row r="377" s="87" customFormat="1" ht="32.4" spans="1:13">
      <c r="A377" s="88">
        <v>372</v>
      </c>
      <c r="B377" s="11" t="s">
        <v>2112</v>
      </c>
      <c r="C377" s="11" t="s">
        <v>1360</v>
      </c>
      <c r="D377" s="11" t="s">
        <v>1358</v>
      </c>
      <c r="E377" s="90">
        <v>1.30068493150685</v>
      </c>
      <c r="F377" s="89">
        <v>0.47475</v>
      </c>
      <c r="G377" s="33" t="s">
        <v>75</v>
      </c>
      <c r="H377" s="89">
        <v>0.47475</v>
      </c>
      <c r="I377" s="11" t="s">
        <v>1364</v>
      </c>
      <c r="J377" s="91">
        <v>43160</v>
      </c>
      <c r="K377" s="91">
        <v>43435</v>
      </c>
      <c r="L377" s="11" t="s">
        <v>675</v>
      </c>
      <c r="M377" s="11" t="s">
        <v>675</v>
      </c>
    </row>
    <row r="378" s="87" customFormat="1" ht="32.4" spans="1:13">
      <c r="A378" s="88">
        <v>373</v>
      </c>
      <c r="B378" s="11" t="s">
        <v>2112</v>
      </c>
      <c r="C378" s="11" t="s">
        <v>1357</v>
      </c>
      <c r="D378" s="11" t="s">
        <v>1358</v>
      </c>
      <c r="E378" s="90">
        <v>0.681</v>
      </c>
      <c r="F378" s="89">
        <v>0.30645</v>
      </c>
      <c r="G378" s="33" t="s">
        <v>75</v>
      </c>
      <c r="H378" s="89">
        <v>0.30645</v>
      </c>
      <c r="I378" s="11" t="s">
        <v>1377</v>
      </c>
      <c r="J378" s="91">
        <v>43160</v>
      </c>
      <c r="K378" s="91">
        <v>43435</v>
      </c>
      <c r="L378" s="11" t="s">
        <v>675</v>
      </c>
      <c r="M378" s="11" t="s">
        <v>675</v>
      </c>
    </row>
    <row r="379" s="87" customFormat="1" ht="32.4" spans="1:13">
      <c r="A379" s="88">
        <v>374</v>
      </c>
      <c r="B379" s="11" t="s">
        <v>2113</v>
      </c>
      <c r="C379" s="11" t="s">
        <v>2114</v>
      </c>
      <c r="D379" s="11" t="s">
        <v>1346</v>
      </c>
      <c r="E379" s="90">
        <v>1.70283132530121</v>
      </c>
      <c r="F379" s="89">
        <v>1.41335</v>
      </c>
      <c r="G379" s="33" t="s">
        <v>75</v>
      </c>
      <c r="H379" s="89">
        <v>1.41335</v>
      </c>
      <c r="I379" s="11" t="s">
        <v>1466</v>
      </c>
      <c r="J379" s="91">
        <v>43160</v>
      </c>
      <c r="K379" s="91">
        <v>43435</v>
      </c>
      <c r="L379" s="11" t="s">
        <v>675</v>
      </c>
      <c r="M379" s="11" t="s">
        <v>675</v>
      </c>
    </row>
    <row r="380" s="87" customFormat="1" ht="32.4" spans="1:13">
      <c r="A380" s="88">
        <v>375</v>
      </c>
      <c r="B380" s="11" t="s">
        <v>2115</v>
      </c>
      <c r="C380" s="11" t="s">
        <v>1472</v>
      </c>
      <c r="D380" s="11" t="s">
        <v>1363</v>
      </c>
      <c r="E380" s="90">
        <v>3.75067796610169</v>
      </c>
      <c r="F380" s="89">
        <v>1.10645</v>
      </c>
      <c r="G380" s="33" t="s">
        <v>75</v>
      </c>
      <c r="H380" s="89">
        <v>1.10645</v>
      </c>
      <c r="I380" s="11" t="s">
        <v>1337</v>
      </c>
      <c r="J380" s="91">
        <v>43160</v>
      </c>
      <c r="K380" s="91">
        <v>43435</v>
      </c>
      <c r="L380" s="11" t="s">
        <v>675</v>
      </c>
      <c r="M380" s="11" t="s">
        <v>675</v>
      </c>
    </row>
    <row r="381" s="87" customFormat="1" ht="32.4" spans="1:13">
      <c r="A381" s="88">
        <v>376</v>
      </c>
      <c r="B381" s="11" t="s">
        <v>2116</v>
      </c>
      <c r="C381" s="11" t="s">
        <v>2117</v>
      </c>
      <c r="D381" s="11" t="s">
        <v>1391</v>
      </c>
      <c r="E381" s="90">
        <v>5.85833333333333</v>
      </c>
      <c r="F381" s="89">
        <v>3.1635</v>
      </c>
      <c r="G381" s="33" t="s">
        <v>75</v>
      </c>
      <c r="H381" s="89">
        <v>3.1635</v>
      </c>
      <c r="I381" s="11" t="s">
        <v>1340</v>
      </c>
      <c r="J381" s="91">
        <v>43160</v>
      </c>
      <c r="K381" s="91">
        <v>43435</v>
      </c>
      <c r="L381" s="11" t="s">
        <v>675</v>
      </c>
      <c r="M381" s="11" t="s">
        <v>675</v>
      </c>
    </row>
    <row r="382" s="87" customFormat="1" ht="32.4" spans="1:13">
      <c r="A382" s="88">
        <v>377</v>
      </c>
      <c r="B382" s="11" t="s">
        <v>2118</v>
      </c>
      <c r="C382" s="11" t="s">
        <v>1375</v>
      </c>
      <c r="D382" s="11" t="s">
        <v>2119</v>
      </c>
      <c r="E382" s="90">
        <v>5.36266094420601</v>
      </c>
      <c r="F382" s="89">
        <v>2.499</v>
      </c>
      <c r="G382" s="33" t="s">
        <v>75</v>
      </c>
      <c r="H382" s="89">
        <v>2.499</v>
      </c>
      <c r="I382" s="11" t="s">
        <v>1343</v>
      </c>
      <c r="J382" s="91">
        <v>43160</v>
      </c>
      <c r="K382" s="91">
        <v>43435</v>
      </c>
      <c r="L382" s="11" t="s">
        <v>675</v>
      </c>
      <c r="M382" s="11" t="s">
        <v>675</v>
      </c>
    </row>
    <row r="383" s="87" customFormat="1" ht="32.4" spans="1:13">
      <c r="A383" s="88">
        <v>378</v>
      </c>
      <c r="B383" s="11" t="s">
        <v>2120</v>
      </c>
      <c r="C383" s="11" t="s">
        <v>1851</v>
      </c>
      <c r="D383" s="11" t="s">
        <v>2121</v>
      </c>
      <c r="E383" s="90">
        <v>3.38585858585859</v>
      </c>
      <c r="F383" s="89">
        <v>0.838</v>
      </c>
      <c r="G383" s="33" t="s">
        <v>75</v>
      </c>
      <c r="H383" s="89">
        <v>0.838</v>
      </c>
      <c r="I383" s="11" t="s">
        <v>1347</v>
      </c>
      <c r="J383" s="91">
        <v>43160</v>
      </c>
      <c r="K383" s="91">
        <v>43435</v>
      </c>
      <c r="L383" s="11" t="s">
        <v>675</v>
      </c>
      <c r="M383" s="11" t="s">
        <v>675</v>
      </c>
    </row>
    <row r="384" s="87" customFormat="1" ht="32.4" spans="1:13">
      <c r="A384" s="88">
        <v>379</v>
      </c>
      <c r="B384" s="11" t="s">
        <v>2122</v>
      </c>
      <c r="C384" s="11" t="s">
        <v>1385</v>
      </c>
      <c r="D384" s="11" t="s">
        <v>1386</v>
      </c>
      <c r="E384" s="90">
        <v>0.918367346938776</v>
      </c>
      <c r="F384" s="89">
        <v>0.225</v>
      </c>
      <c r="G384" s="33" t="s">
        <v>75</v>
      </c>
      <c r="H384" s="89">
        <v>0.225</v>
      </c>
      <c r="I384" s="11" t="s">
        <v>1350</v>
      </c>
      <c r="J384" s="91">
        <v>43160</v>
      </c>
      <c r="K384" s="91">
        <v>43435</v>
      </c>
      <c r="L384" s="11" t="s">
        <v>675</v>
      </c>
      <c r="M384" s="11" t="s">
        <v>675</v>
      </c>
    </row>
    <row r="385" s="87" customFormat="1" ht="32.4" spans="1:13">
      <c r="A385" s="88">
        <v>380</v>
      </c>
      <c r="B385" s="11" t="s">
        <v>2123</v>
      </c>
      <c r="C385" s="11" t="s">
        <v>2124</v>
      </c>
      <c r="D385" s="11" t="s">
        <v>1380</v>
      </c>
      <c r="E385" s="90">
        <v>0.996932515337423</v>
      </c>
      <c r="F385" s="89">
        <v>0.65</v>
      </c>
      <c r="G385" s="33" t="s">
        <v>75</v>
      </c>
      <c r="H385" s="89">
        <v>0.65</v>
      </c>
      <c r="I385" s="11" t="s">
        <v>1353</v>
      </c>
      <c r="J385" s="91">
        <v>43160</v>
      </c>
      <c r="K385" s="91">
        <v>43435</v>
      </c>
      <c r="L385" s="11" t="s">
        <v>675</v>
      </c>
      <c r="M385" s="11" t="s">
        <v>675</v>
      </c>
    </row>
    <row r="386" s="87" customFormat="1" ht="32.4" spans="1:13">
      <c r="A386" s="88">
        <v>381</v>
      </c>
      <c r="B386" s="11" t="s">
        <v>2125</v>
      </c>
      <c r="C386" s="11" t="s">
        <v>1369</v>
      </c>
      <c r="D386" s="11" t="s">
        <v>1370</v>
      </c>
      <c r="E386" s="90">
        <v>1.28424657534247</v>
      </c>
      <c r="F386" s="89">
        <v>0.75</v>
      </c>
      <c r="G386" s="33" t="s">
        <v>75</v>
      </c>
      <c r="H386" s="89">
        <v>0.75</v>
      </c>
      <c r="I386" s="11" t="s">
        <v>1347</v>
      </c>
      <c r="J386" s="91">
        <v>43160</v>
      </c>
      <c r="K386" s="91">
        <v>43435</v>
      </c>
      <c r="L386" s="11" t="s">
        <v>675</v>
      </c>
      <c r="M386" s="11" t="s">
        <v>675</v>
      </c>
    </row>
    <row r="387" s="87" customFormat="1" ht="32.4" spans="1:13">
      <c r="A387" s="88">
        <v>382</v>
      </c>
      <c r="B387" s="11" t="s">
        <v>2125</v>
      </c>
      <c r="C387" s="11" t="s">
        <v>1373</v>
      </c>
      <c r="D387" s="11" t="s">
        <v>1370</v>
      </c>
      <c r="E387" s="90">
        <v>1.88442211055276</v>
      </c>
      <c r="F387" s="89">
        <v>0.75</v>
      </c>
      <c r="G387" s="33" t="s">
        <v>75</v>
      </c>
      <c r="H387" s="89">
        <v>0.75</v>
      </c>
      <c r="I387" s="11" t="s">
        <v>1359</v>
      </c>
      <c r="J387" s="91">
        <v>43160</v>
      </c>
      <c r="K387" s="91">
        <v>43435</v>
      </c>
      <c r="L387" s="11" t="s">
        <v>675</v>
      </c>
      <c r="M387" s="11" t="s">
        <v>675</v>
      </c>
    </row>
    <row r="388" s="87" customFormat="1" ht="32.4" spans="1:13">
      <c r="A388" s="88">
        <v>383</v>
      </c>
      <c r="B388" s="11" t="s">
        <v>2126</v>
      </c>
      <c r="C388" s="11" t="s">
        <v>1427</v>
      </c>
      <c r="D388" s="11" t="s">
        <v>2127</v>
      </c>
      <c r="E388" s="90">
        <v>3.0625</v>
      </c>
      <c r="F388" s="89">
        <v>1.1025</v>
      </c>
      <c r="G388" s="33" t="s">
        <v>75</v>
      </c>
      <c r="H388" s="89">
        <v>1.1025</v>
      </c>
      <c r="I388" s="11" t="s">
        <v>1361</v>
      </c>
      <c r="J388" s="91">
        <v>43160</v>
      </c>
      <c r="K388" s="91">
        <v>43435</v>
      </c>
      <c r="L388" s="11" t="s">
        <v>675</v>
      </c>
      <c r="M388" s="11" t="s">
        <v>675</v>
      </c>
    </row>
    <row r="389" s="87" customFormat="1" ht="32.4" spans="1:13">
      <c r="A389" s="88">
        <v>384</v>
      </c>
      <c r="B389" s="11" t="s">
        <v>2128</v>
      </c>
      <c r="C389" s="11" t="s">
        <v>1404</v>
      </c>
      <c r="D389" s="11" t="s">
        <v>1465</v>
      </c>
      <c r="E389" s="90">
        <v>5.46590909090909</v>
      </c>
      <c r="F389" s="89">
        <v>0.60125</v>
      </c>
      <c r="G389" s="33" t="s">
        <v>75</v>
      </c>
      <c r="H389" s="89">
        <v>0.60125</v>
      </c>
      <c r="I389" s="11" t="s">
        <v>1364</v>
      </c>
      <c r="J389" s="91">
        <v>43160</v>
      </c>
      <c r="K389" s="91">
        <v>43435</v>
      </c>
      <c r="L389" s="11" t="s">
        <v>675</v>
      </c>
      <c r="M389" s="11" t="s">
        <v>675</v>
      </c>
    </row>
    <row r="390" s="87" customFormat="1" ht="32.4" spans="1:13">
      <c r="A390" s="88">
        <v>385</v>
      </c>
      <c r="B390" s="11" t="s">
        <v>2129</v>
      </c>
      <c r="C390" s="11" t="s">
        <v>1500</v>
      </c>
      <c r="D390" s="11" t="s">
        <v>1261</v>
      </c>
      <c r="E390" s="90">
        <v>1.62454873646209</v>
      </c>
      <c r="F390" s="89">
        <v>0.45</v>
      </c>
      <c r="G390" s="33" t="s">
        <v>75</v>
      </c>
      <c r="H390" s="89">
        <v>0.45</v>
      </c>
      <c r="I390" s="11" t="s">
        <v>1367</v>
      </c>
      <c r="J390" s="91">
        <v>43160</v>
      </c>
      <c r="K390" s="91">
        <v>43435</v>
      </c>
      <c r="L390" s="11" t="s">
        <v>675</v>
      </c>
      <c r="M390" s="11" t="s">
        <v>675</v>
      </c>
    </row>
    <row r="391" s="87" customFormat="1" ht="32.4" spans="1:13">
      <c r="A391" s="88">
        <v>386</v>
      </c>
      <c r="B391" s="11" t="s">
        <v>2130</v>
      </c>
      <c r="C391" s="11" t="s">
        <v>1505</v>
      </c>
      <c r="D391" s="11" t="s">
        <v>1506</v>
      </c>
      <c r="E391" s="90">
        <v>1.02389078498294</v>
      </c>
      <c r="F391" s="89">
        <v>0.3</v>
      </c>
      <c r="G391" s="33" t="s">
        <v>75</v>
      </c>
      <c r="H391" s="89">
        <v>0.3</v>
      </c>
      <c r="I391" s="11" t="s">
        <v>1371</v>
      </c>
      <c r="J391" s="91">
        <v>43160</v>
      </c>
      <c r="K391" s="91">
        <v>43435</v>
      </c>
      <c r="L391" s="11" t="s">
        <v>675</v>
      </c>
      <c r="M391" s="11" t="s">
        <v>675</v>
      </c>
    </row>
    <row r="392" s="87" customFormat="1" ht="32.4" spans="1:13">
      <c r="A392" s="88">
        <v>387</v>
      </c>
      <c r="B392" s="11" t="s">
        <v>2131</v>
      </c>
      <c r="C392" s="11" t="s">
        <v>1502</v>
      </c>
      <c r="D392" s="11" t="s">
        <v>1503</v>
      </c>
      <c r="E392" s="90">
        <v>1.07719928186715</v>
      </c>
      <c r="F392" s="89">
        <v>0.3</v>
      </c>
      <c r="G392" s="33" t="s">
        <v>75</v>
      </c>
      <c r="H392" s="89">
        <v>0.3</v>
      </c>
      <c r="I392" s="11" t="s">
        <v>1364</v>
      </c>
      <c r="J392" s="91">
        <v>43160</v>
      </c>
      <c r="K392" s="91">
        <v>43435</v>
      </c>
      <c r="L392" s="11" t="s">
        <v>675</v>
      </c>
      <c r="M392" s="11" t="s">
        <v>675</v>
      </c>
    </row>
    <row r="393" s="87" customFormat="1" ht="32.4" spans="1:13">
      <c r="A393" s="88">
        <v>388</v>
      </c>
      <c r="B393" s="11" t="s">
        <v>2132</v>
      </c>
      <c r="C393" s="11" t="s">
        <v>1587</v>
      </c>
      <c r="D393" s="11" t="s">
        <v>1528</v>
      </c>
      <c r="E393" s="90">
        <v>6.58995815899582</v>
      </c>
      <c r="F393" s="89">
        <v>4.725</v>
      </c>
      <c r="G393" s="33" t="s">
        <v>75</v>
      </c>
      <c r="H393" s="89">
        <v>4.725</v>
      </c>
      <c r="I393" s="11" t="s">
        <v>1377</v>
      </c>
      <c r="J393" s="91">
        <v>43160</v>
      </c>
      <c r="K393" s="91">
        <v>43435</v>
      </c>
      <c r="L393" s="11" t="s">
        <v>675</v>
      </c>
      <c r="M393" s="11" t="s">
        <v>675</v>
      </c>
    </row>
    <row r="394" s="87" customFormat="1" ht="32.4" spans="1:13">
      <c r="A394" s="88">
        <v>389</v>
      </c>
      <c r="B394" s="11" t="s">
        <v>2133</v>
      </c>
      <c r="C394" s="11" t="s">
        <v>1668</v>
      </c>
      <c r="D394" s="11" t="s">
        <v>1669</v>
      </c>
      <c r="E394" s="90">
        <v>2.44600431965443</v>
      </c>
      <c r="F394" s="89">
        <v>1.1325</v>
      </c>
      <c r="G394" s="33" t="s">
        <v>75</v>
      </c>
      <c r="H394" s="89">
        <v>1.1325</v>
      </c>
      <c r="I394" s="11" t="s">
        <v>1364</v>
      </c>
      <c r="J394" s="91">
        <v>43160</v>
      </c>
      <c r="K394" s="91">
        <v>43435</v>
      </c>
      <c r="L394" s="11" t="s">
        <v>675</v>
      </c>
      <c r="M394" s="11" t="s">
        <v>675</v>
      </c>
    </row>
    <row r="395" s="87" customFormat="1" ht="32.4" spans="1:13">
      <c r="A395" s="88">
        <v>390</v>
      </c>
      <c r="B395" s="11" t="s">
        <v>2134</v>
      </c>
      <c r="C395" s="11" t="s">
        <v>1647</v>
      </c>
      <c r="D395" s="11" t="s">
        <v>1648</v>
      </c>
      <c r="E395" s="90">
        <v>1.13100848256362</v>
      </c>
      <c r="F395" s="89">
        <v>0.6</v>
      </c>
      <c r="G395" s="33" t="s">
        <v>75</v>
      </c>
      <c r="H395" s="89">
        <v>0.6</v>
      </c>
      <c r="I395" s="11" t="s">
        <v>1367</v>
      </c>
      <c r="J395" s="91">
        <v>43160</v>
      </c>
      <c r="K395" s="91">
        <v>43435</v>
      </c>
      <c r="L395" s="11" t="s">
        <v>675</v>
      </c>
      <c r="M395" s="11" t="s">
        <v>675</v>
      </c>
    </row>
    <row r="396" s="87" customFormat="1" ht="32.4" spans="1:13">
      <c r="A396" s="88">
        <v>391</v>
      </c>
      <c r="B396" s="11" t="s">
        <v>2135</v>
      </c>
      <c r="C396" s="11" t="s">
        <v>2136</v>
      </c>
      <c r="D396" s="11" t="s">
        <v>2137</v>
      </c>
      <c r="E396" s="90">
        <v>0.714285714285714</v>
      </c>
      <c r="F396" s="89">
        <v>0.375</v>
      </c>
      <c r="G396" s="33" t="s">
        <v>75</v>
      </c>
      <c r="H396" s="89">
        <v>0.375</v>
      </c>
      <c r="I396" s="11" t="s">
        <v>1371</v>
      </c>
      <c r="J396" s="91">
        <v>43160</v>
      </c>
      <c r="K396" s="91">
        <v>43435</v>
      </c>
      <c r="L396" s="11" t="s">
        <v>675</v>
      </c>
      <c r="M396" s="11" t="s">
        <v>675</v>
      </c>
    </row>
    <row r="397" s="87" customFormat="1" ht="32.4" spans="1:13">
      <c r="A397" s="88">
        <v>392</v>
      </c>
      <c r="B397" s="11" t="s">
        <v>2138</v>
      </c>
      <c r="C397" s="11" t="s">
        <v>1673</v>
      </c>
      <c r="D397" s="11" t="s">
        <v>1674</v>
      </c>
      <c r="E397" s="90">
        <v>0.344827586206897</v>
      </c>
      <c r="F397" s="89">
        <v>0.15</v>
      </c>
      <c r="G397" s="33" t="s">
        <v>75</v>
      </c>
      <c r="H397" s="89">
        <v>0.15</v>
      </c>
      <c r="I397" s="11" t="s">
        <v>1364</v>
      </c>
      <c r="J397" s="91">
        <v>43160</v>
      </c>
      <c r="K397" s="91">
        <v>43435</v>
      </c>
      <c r="L397" s="11" t="s">
        <v>675</v>
      </c>
      <c r="M397" s="11" t="s">
        <v>675</v>
      </c>
    </row>
    <row r="398" s="87" customFormat="1" ht="32.4" spans="1:13">
      <c r="A398" s="88">
        <v>393</v>
      </c>
      <c r="B398" s="11" t="s">
        <v>2139</v>
      </c>
      <c r="C398" s="11" t="s">
        <v>1666</v>
      </c>
      <c r="D398" s="11" t="s">
        <v>1639</v>
      </c>
      <c r="E398" s="90">
        <v>0.42</v>
      </c>
      <c r="F398" s="89">
        <v>0.1575</v>
      </c>
      <c r="G398" s="33" t="s">
        <v>75</v>
      </c>
      <c r="H398" s="89">
        <v>0.1575</v>
      </c>
      <c r="I398" s="11" t="s">
        <v>1353</v>
      </c>
      <c r="J398" s="91">
        <v>43160</v>
      </c>
      <c r="K398" s="91">
        <v>43435</v>
      </c>
      <c r="L398" s="11" t="s">
        <v>675</v>
      </c>
      <c r="M398" s="11" t="s">
        <v>675</v>
      </c>
    </row>
    <row r="399" s="87" customFormat="1" ht="32.4" spans="1:13">
      <c r="A399" s="88">
        <v>394</v>
      </c>
      <c r="B399" s="11" t="s">
        <v>2140</v>
      </c>
      <c r="C399" s="11" t="s">
        <v>1399</v>
      </c>
      <c r="D399" s="11" t="s">
        <v>1671</v>
      </c>
      <c r="E399" s="90">
        <v>0.6</v>
      </c>
      <c r="F399" s="89">
        <v>0.075</v>
      </c>
      <c r="G399" s="33" t="s">
        <v>75</v>
      </c>
      <c r="H399" s="89">
        <v>0.075</v>
      </c>
      <c r="I399" s="11" t="s">
        <v>1347</v>
      </c>
      <c r="J399" s="91">
        <v>43160</v>
      </c>
      <c r="K399" s="91">
        <v>43435</v>
      </c>
      <c r="L399" s="11" t="s">
        <v>675</v>
      </c>
      <c r="M399" s="11" t="s">
        <v>675</v>
      </c>
    </row>
    <row r="400" s="87" customFormat="1" ht="32.4" spans="1:13">
      <c r="A400" s="88">
        <v>395</v>
      </c>
      <c r="B400" s="11" t="s">
        <v>2141</v>
      </c>
      <c r="C400" s="11" t="s">
        <v>1694</v>
      </c>
      <c r="D400" s="11" t="s">
        <v>1695</v>
      </c>
      <c r="E400" s="90">
        <v>2.26968796433878</v>
      </c>
      <c r="F400" s="89">
        <v>1.5275</v>
      </c>
      <c r="G400" s="33" t="s">
        <v>75</v>
      </c>
      <c r="H400" s="89">
        <v>1.5275</v>
      </c>
      <c r="I400" s="11" t="s">
        <v>1359</v>
      </c>
      <c r="J400" s="91">
        <v>43160</v>
      </c>
      <c r="K400" s="91">
        <v>43435</v>
      </c>
      <c r="L400" s="11" t="s">
        <v>675</v>
      </c>
      <c r="M400" s="11" t="s">
        <v>675</v>
      </c>
    </row>
    <row r="401" s="87" customFormat="1" ht="32.4" spans="1:13">
      <c r="A401" s="88">
        <v>396</v>
      </c>
      <c r="B401" s="11" t="s">
        <v>2142</v>
      </c>
      <c r="C401" s="11" t="s">
        <v>1719</v>
      </c>
      <c r="D401" s="11" t="s">
        <v>1720</v>
      </c>
      <c r="E401" s="90">
        <v>5.25510204081633</v>
      </c>
      <c r="F401" s="89">
        <v>2.06</v>
      </c>
      <c r="G401" s="33" t="s">
        <v>75</v>
      </c>
      <c r="H401" s="89">
        <v>2.06</v>
      </c>
      <c r="I401" s="11" t="s">
        <v>1397</v>
      </c>
      <c r="J401" s="91">
        <v>43160</v>
      </c>
      <c r="K401" s="91">
        <v>43435</v>
      </c>
      <c r="L401" s="11" t="s">
        <v>675</v>
      </c>
      <c r="M401" s="11" t="s">
        <v>675</v>
      </c>
    </row>
    <row r="402" s="87" customFormat="1" ht="32.4" spans="1:13">
      <c r="A402" s="88">
        <v>397</v>
      </c>
      <c r="B402" s="11" t="s">
        <v>2143</v>
      </c>
      <c r="C402" s="11" t="s">
        <v>1590</v>
      </c>
      <c r="D402" s="11" t="s">
        <v>1722</v>
      </c>
      <c r="E402" s="90">
        <v>1.61538461538462</v>
      </c>
      <c r="F402" s="89">
        <v>1.05</v>
      </c>
      <c r="G402" s="33" t="s">
        <v>75</v>
      </c>
      <c r="H402" s="89">
        <v>1.05</v>
      </c>
      <c r="I402" s="11" t="s">
        <v>1401</v>
      </c>
      <c r="J402" s="91">
        <v>43160</v>
      </c>
      <c r="K402" s="91">
        <v>43435</v>
      </c>
      <c r="L402" s="11" t="s">
        <v>675</v>
      </c>
      <c r="M402" s="11" t="s">
        <v>675</v>
      </c>
    </row>
    <row r="403" s="87" customFormat="1" ht="32.4" spans="1:13">
      <c r="A403" s="88">
        <v>398</v>
      </c>
      <c r="B403" s="11" t="s">
        <v>2144</v>
      </c>
      <c r="C403" s="11" t="s">
        <v>1699</v>
      </c>
      <c r="D403" s="11" t="s">
        <v>1700</v>
      </c>
      <c r="E403" s="90">
        <v>1.37931034482759</v>
      </c>
      <c r="F403" s="89">
        <v>1</v>
      </c>
      <c r="G403" s="33" t="s">
        <v>75</v>
      </c>
      <c r="H403" s="89">
        <v>1</v>
      </c>
      <c r="I403" s="11" t="s">
        <v>1371</v>
      </c>
      <c r="J403" s="91">
        <v>43160</v>
      </c>
      <c r="K403" s="91">
        <v>43435</v>
      </c>
      <c r="L403" s="11" t="s">
        <v>675</v>
      </c>
      <c r="M403" s="11" t="s">
        <v>675</v>
      </c>
    </row>
    <row r="404" s="87" customFormat="1" ht="32.4" spans="1:13">
      <c r="A404" s="88">
        <v>399</v>
      </c>
      <c r="B404" s="11" t="s">
        <v>2145</v>
      </c>
      <c r="C404" s="11" t="s">
        <v>1725</v>
      </c>
      <c r="D404" s="11" t="s">
        <v>1726</v>
      </c>
      <c r="E404" s="90">
        <v>4.76190476190476</v>
      </c>
      <c r="F404" s="89">
        <v>0.5</v>
      </c>
      <c r="G404" s="33" t="s">
        <v>75</v>
      </c>
      <c r="H404" s="89">
        <v>0.5</v>
      </c>
      <c r="I404" s="11" t="s">
        <v>1364</v>
      </c>
      <c r="J404" s="91">
        <v>43160</v>
      </c>
      <c r="K404" s="91">
        <v>43435</v>
      </c>
      <c r="L404" s="11" t="s">
        <v>675</v>
      </c>
      <c r="M404" s="11" t="s">
        <v>675</v>
      </c>
    </row>
    <row r="405" s="87" customFormat="1" ht="32.4" spans="1:13">
      <c r="A405" s="88">
        <v>400</v>
      </c>
      <c r="B405" s="11" t="s">
        <v>2146</v>
      </c>
      <c r="C405" s="11" t="s">
        <v>1732</v>
      </c>
      <c r="D405" s="11" t="s">
        <v>1733</v>
      </c>
      <c r="E405" s="90">
        <v>0.745512143611404</v>
      </c>
      <c r="F405" s="89">
        <v>0.353</v>
      </c>
      <c r="G405" s="33" t="s">
        <v>75</v>
      </c>
      <c r="H405" s="89">
        <v>0.353</v>
      </c>
      <c r="I405" s="11" t="s">
        <v>1377</v>
      </c>
      <c r="J405" s="91">
        <v>43160</v>
      </c>
      <c r="K405" s="91">
        <v>43435</v>
      </c>
      <c r="L405" s="11" t="s">
        <v>675</v>
      </c>
      <c r="M405" s="11" t="s">
        <v>675</v>
      </c>
    </row>
    <row r="406" s="87" customFormat="1" ht="32.4" spans="1:13">
      <c r="A406" s="88">
        <v>401</v>
      </c>
      <c r="B406" s="11" t="s">
        <v>2147</v>
      </c>
      <c r="C406" s="11" t="s">
        <v>1735</v>
      </c>
      <c r="D406" s="11" t="s">
        <v>1736</v>
      </c>
      <c r="E406" s="90">
        <v>0.628409090909091</v>
      </c>
      <c r="F406" s="89">
        <v>0.2765</v>
      </c>
      <c r="G406" s="33" t="s">
        <v>75</v>
      </c>
      <c r="H406" s="89">
        <v>0.2765</v>
      </c>
      <c r="I406" s="11" t="s">
        <v>1347</v>
      </c>
      <c r="J406" s="91">
        <v>43160</v>
      </c>
      <c r="K406" s="91">
        <v>43435</v>
      </c>
      <c r="L406" s="11" t="s">
        <v>675</v>
      </c>
      <c r="M406" s="11" t="s">
        <v>675</v>
      </c>
    </row>
    <row r="407" s="87" customFormat="1" ht="32.4" spans="1:13">
      <c r="A407" s="88">
        <v>402</v>
      </c>
      <c r="B407" s="11" t="s">
        <v>2148</v>
      </c>
      <c r="C407" s="11" t="s">
        <v>1738</v>
      </c>
      <c r="D407" s="11" t="s">
        <v>666</v>
      </c>
      <c r="E407" s="90">
        <v>0.925925925925926</v>
      </c>
      <c r="F407" s="89">
        <v>0.125</v>
      </c>
      <c r="G407" s="33" t="s">
        <v>75</v>
      </c>
      <c r="H407" s="89">
        <v>0.125</v>
      </c>
      <c r="I407" s="11" t="s">
        <v>1364</v>
      </c>
      <c r="J407" s="91">
        <v>43160</v>
      </c>
      <c r="K407" s="91">
        <v>43435</v>
      </c>
      <c r="L407" s="11" t="s">
        <v>675</v>
      </c>
      <c r="M407" s="11" t="s">
        <v>675</v>
      </c>
    </row>
    <row r="408" s="87" customFormat="1" ht="32.4" spans="1:13">
      <c r="A408" s="88">
        <v>403</v>
      </c>
      <c r="B408" s="11" t="s">
        <v>2148</v>
      </c>
      <c r="C408" s="11" t="s">
        <v>1632</v>
      </c>
      <c r="D408" s="11" t="s">
        <v>666</v>
      </c>
      <c r="E408" s="90">
        <v>2.4375</v>
      </c>
      <c r="F408" s="89">
        <v>0.39</v>
      </c>
      <c r="G408" s="33" t="s">
        <v>75</v>
      </c>
      <c r="H408" s="89">
        <v>0.39</v>
      </c>
      <c r="I408" s="11" t="s">
        <v>1367</v>
      </c>
      <c r="J408" s="91">
        <v>43160</v>
      </c>
      <c r="K408" s="91">
        <v>43435</v>
      </c>
      <c r="L408" s="11" t="s">
        <v>675</v>
      </c>
      <c r="M408" s="11" t="s">
        <v>675</v>
      </c>
    </row>
    <row r="409" s="87" customFormat="1" ht="32.4" spans="1:13">
      <c r="A409" s="88">
        <v>404</v>
      </c>
      <c r="B409" s="11" t="s">
        <v>2148</v>
      </c>
      <c r="C409" s="11" t="s">
        <v>1741</v>
      </c>
      <c r="D409" s="11" t="s">
        <v>666</v>
      </c>
      <c r="E409" s="90">
        <v>0.142045454545455</v>
      </c>
      <c r="F409" s="89">
        <v>0.075</v>
      </c>
      <c r="G409" s="33" t="s">
        <v>75</v>
      </c>
      <c r="H409" s="89">
        <v>0.075</v>
      </c>
      <c r="I409" s="11" t="s">
        <v>1359</v>
      </c>
      <c r="J409" s="91">
        <v>43160</v>
      </c>
      <c r="K409" s="91">
        <v>43435</v>
      </c>
      <c r="L409" s="11" t="s">
        <v>675</v>
      </c>
      <c r="M409" s="11" t="s">
        <v>675</v>
      </c>
    </row>
    <row r="410" s="87" customFormat="1" ht="32.4" spans="1:13">
      <c r="A410" s="88">
        <v>405</v>
      </c>
      <c r="B410" s="11" t="s">
        <v>2148</v>
      </c>
      <c r="C410" s="11" t="s">
        <v>1743</v>
      </c>
      <c r="D410" s="11" t="s">
        <v>666</v>
      </c>
      <c r="E410" s="90">
        <v>2.06616862326574</v>
      </c>
      <c r="F410" s="89">
        <v>0.968</v>
      </c>
      <c r="G410" s="33" t="s">
        <v>75</v>
      </c>
      <c r="H410" s="89">
        <v>0.968</v>
      </c>
      <c r="I410" s="11" t="s">
        <v>1397</v>
      </c>
      <c r="J410" s="91">
        <v>43160</v>
      </c>
      <c r="K410" s="91">
        <v>43435</v>
      </c>
      <c r="L410" s="11" t="s">
        <v>675</v>
      </c>
      <c r="M410" s="11" t="s">
        <v>675</v>
      </c>
    </row>
    <row r="411" s="87" customFormat="1" ht="32.4" spans="1:13">
      <c r="A411" s="88">
        <v>406</v>
      </c>
      <c r="B411" s="11" t="s">
        <v>2148</v>
      </c>
      <c r="C411" s="11" t="s">
        <v>1666</v>
      </c>
      <c r="D411" s="11" t="s">
        <v>666</v>
      </c>
      <c r="E411" s="90">
        <v>1.07333333333333</v>
      </c>
      <c r="F411" s="89">
        <v>0.4025</v>
      </c>
      <c r="G411" s="33" t="s">
        <v>75</v>
      </c>
      <c r="H411" s="89">
        <v>0.4025</v>
      </c>
      <c r="I411" s="11" t="s">
        <v>1401</v>
      </c>
      <c r="J411" s="91">
        <v>43160</v>
      </c>
      <c r="K411" s="91">
        <v>43435</v>
      </c>
      <c r="L411" s="11" t="s">
        <v>675</v>
      </c>
      <c r="M411" s="11" t="s">
        <v>675</v>
      </c>
    </row>
    <row r="412" s="87" customFormat="1" ht="32.4" spans="1:13">
      <c r="A412" s="88">
        <v>407</v>
      </c>
      <c r="B412" s="11" t="s">
        <v>2148</v>
      </c>
      <c r="C412" s="11" t="s">
        <v>1745</v>
      </c>
      <c r="D412" s="11" t="s">
        <v>666</v>
      </c>
      <c r="E412" s="90">
        <v>1.1849710982659</v>
      </c>
      <c r="F412" s="89">
        <v>1.025</v>
      </c>
      <c r="G412" s="33" t="s">
        <v>75</v>
      </c>
      <c r="H412" s="89">
        <v>1.025</v>
      </c>
      <c r="I412" s="11" t="s">
        <v>1371</v>
      </c>
      <c r="J412" s="91">
        <v>43160</v>
      </c>
      <c r="K412" s="91">
        <v>43435</v>
      </c>
      <c r="L412" s="11" t="s">
        <v>675</v>
      </c>
      <c r="M412" s="11" t="s">
        <v>675</v>
      </c>
    </row>
    <row r="413" s="87" customFormat="1" ht="32.4" spans="1:13">
      <c r="A413" s="88">
        <v>408</v>
      </c>
      <c r="B413" s="11" t="s">
        <v>2149</v>
      </c>
      <c r="C413" s="11" t="s">
        <v>1729</v>
      </c>
      <c r="D413" s="11" t="s">
        <v>1747</v>
      </c>
      <c r="E413" s="90">
        <v>0.478723404255319</v>
      </c>
      <c r="F413" s="89">
        <v>0.1125</v>
      </c>
      <c r="G413" s="33" t="s">
        <v>75</v>
      </c>
      <c r="H413" s="89">
        <v>0.1125</v>
      </c>
      <c r="I413" s="11" t="s">
        <v>1415</v>
      </c>
      <c r="J413" s="91">
        <v>43160</v>
      </c>
      <c r="K413" s="91">
        <v>43435</v>
      </c>
      <c r="L413" s="11" t="s">
        <v>675</v>
      </c>
      <c r="M413" s="11" t="s">
        <v>675</v>
      </c>
    </row>
    <row r="414" s="87" customFormat="1" ht="32.4" spans="1:13">
      <c r="A414" s="88">
        <v>409</v>
      </c>
      <c r="B414" s="11" t="s">
        <v>2150</v>
      </c>
      <c r="C414" s="11" t="s">
        <v>1749</v>
      </c>
      <c r="D414" s="11" t="s">
        <v>830</v>
      </c>
      <c r="E414" s="90">
        <v>0.701449275362319</v>
      </c>
      <c r="F414" s="89">
        <v>0.121</v>
      </c>
      <c r="G414" s="33" t="s">
        <v>75</v>
      </c>
      <c r="H414" s="89">
        <v>0.121</v>
      </c>
      <c r="I414" s="11" t="s">
        <v>1343</v>
      </c>
      <c r="J414" s="91">
        <v>43160</v>
      </c>
      <c r="K414" s="91">
        <v>43435</v>
      </c>
      <c r="L414" s="11" t="s">
        <v>675</v>
      </c>
      <c r="M414" s="11" t="s">
        <v>675</v>
      </c>
    </row>
    <row r="415" s="87" customFormat="1" ht="32.4" spans="1:13">
      <c r="A415" s="88">
        <v>410</v>
      </c>
      <c r="B415" s="11" t="s">
        <v>2150</v>
      </c>
      <c r="C415" s="11" t="s">
        <v>1751</v>
      </c>
      <c r="D415" s="11" t="s">
        <v>830</v>
      </c>
      <c r="E415" s="90">
        <v>1.20394736842105</v>
      </c>
      <c r="F415" s="89">
        <v>0.915</v>
      </c>
      <c r="G415" s="33" t="s">
        <v>75</v>
      </c>
      <c r="H415" s="89">
        <v>0.915</v>
      </c>
      <c r="I415" s="11" t="s">
        <v>1419</v>
      </c>
      <c r="J415" s="91">
        <v>43160</v>
      </c>
      <c r="K415" s="91">
        <v>43435</v>
      </c>
      <c r="L415" s="11" t="s">
        <v>675</v>
      </c>
      <c r="M415" s="11" t="s">
        <v>675</v>
      </c>
    </row>
    <row r="416" s="87" customFormat="1" ht="32.4" spans="1:13">
      <c r="A416" s="88">
        <v>411</v>
      </c>
      <c r="B416" s="11" t="s">
        <v>2150</v>
      </c>
      <c r="C416" s="11" t="s">
        <v>1753</v>
      </c>
      <c r="D416" s="11" t="s">
        <v>830</v>
      </c>
      <c r="E416" s="90">
        <v>0.631313131313131</v>
      </c>
      <c r="F416" s="89">
        <v>0.125</v>
      </c>
      <c r="G416" s="33" t="s">
        <v>75</v>
      </c>
      <c r="H416" s="89">
        <v>0.125</v>
      </c>
      <c r="I416" s="11" t="s">
        <v>1421</v>
      </c>
      <c r="J416" s="91">
        <v>43160</v>
      </c>
      <c r="K416" s="91">
        <v>43435</v>
      </c>
      <c r="L416" s="11" t="s">
        <v>675</v>
      </c>
      <c r="M416" s="11" t="s">
        <v>675</v>
      </c>
    </row>
    <row r="417" s="87" customFormat="1" ht="32.4" spans="1:13">
      <c r="A417" s="88">
        <v>412</v>
      </c>
      <c r="B417" s="11" t="s">
        <v>2151</v>
      </c>
      <c r="C417" s="11" t="s">
        <v>1755</v>
      </c>
      <c r="D417" s="11" t="s">
        <v>1756</v>
      </c>
      <c r="E417" s="90">
        <v>0.941427050053248</v>
      </c>
      <c r="F417" s="89">
        <v>0.442</v>
      </c>
      <c r="G417" s="33" t="s">
        <v>75</v>
      </c>
      <c r="H417" s="89">
        <v>0.442</v>
      </c>
      <c r="I417" s="11" t="s">
        <v>1377</v>
      </c>
      <c r="J417" s="91">
        <v>43160</v>
      </c>
      <c r="K417" s="91">
        <v>43435</v>
      </c>
      <c r="L417" s="11" t="s">
        <v>675</v>
      </c>
      <c r="M417" s="11" t="s">
        <v>675</v>
      </c>
    </row>
    <row r="418" s="87" customFormat="1" ht="32.4" spans="1:13">
      <c r="A418" s="88">
        <v>413</v>
      </c>
      <c r="B418" s="11" t="s">
        <v>2152</v>
      </c>
      <c r="C418" s="11" t="s">
        <v>1666</v>
      </c>
      <c r="D418" s="11" t="s">
        <v>1758</v>
      </c>
      <c r="E418" s="90">
        <v>1.97866666666667</v>
      </c>
      <c r="F418" s="89">
        <v>0.742</v>
      </c>
      <c r="G418" s="33" t="s">
        <v>75</v>
      </c>
      <c r="H418" s="89">
        <v>0.742</v>
      </c>
      <c r="I418" s="11" t="s">
        <v>1359</v>
      </c>
      <c r="J418" s="91">
        <v>43160</v>
      </c>
      <c r="K418" s="91">
        <v>43435</v>
      </c>
      <c r="L418" s="11" t="s">
        <v>675</v>
      </c>
      <c r="M418" s="11" t="s">
        <v>675</v>
      </c>
    </row>
    <row r="419" s="87" customFormat="1" ht="32.4" spans="1:13">
      <c r="A419" s="88">
        <v>414</v>
      </c>
      <c r="B419" s="11" t="s">
        <v>2153</v>
      </c>
      <c r="C419" s="11" t="s">
        <v>1760</v>
      </c>
      <c r="D419" s="11" t="s">
        <v>1761</v>
      </c>
      <c r="E419" s="90">
        <v>1.83173734610123</v>
      </c>
      <c r="F419" s="89">
        <v>1.339</v>
      </c>
      <c r="G419" s="33" t="s">
        <v>75</v>
      </c>
      <c r="H419" s="89">
        <v>1.339</v>
      </c>
      <c r="I419" s="11" t="s">
        <v>1397</v>
      </c>
      <c r="J419" s="91">
        <v>43160</v>
      </c>
      <c r="K419" s="91">
        <v>43435</v>
      </c>
      <c r="L419" s="11" t="s">
        <v>675</v>
      </c>
      <c r="M419" s="11" t="s">
        <v>675</v>
      </c>
    </row>
    <row r="420" s="87" customFormat="1" ht="32.4" spans="1:13">
      <c r="A420" s="88">
        <v>415</v>
      </c>
      <c r="B420" s="11" t="s">
        <v>2154</v>
      </c>
      <c r="C420" s="11" t="s">
        <v>1763</v>
      </c>
      <c r="D420" s="11" t="s">
        <v>1090</v>
      </c>
      <c r="E420" s="90">
        <v>2.49278350515464</v>
      </c>
      <c r="F420" s="89">
        <v>1.209</v>
      </c>
      <c r="G420" s="33" t="s">
        <v>75</v>
      </c>
      <c r="H420" s="89">
        <v>1.209</v>
      </c>
      <c r="I420" s="11" t="s">
        <v>1401</v>
      </c>
      <c r="J420" s="91">
        <v>43160</v>
      </c>
      <c r="K420" s="91">
        <v>43435</v>
      </c>
      <c r="L420" s="11" t="s">
        <v>675</v>
      </c>
      <c r="M420" s="11" t="s">
        <v>675</v>
      </c>
    </row>
    <row r="421" s="87" customFormat="1" ht="32.4" spans="1:13">
      <c r="A421" s="88">
        <v>416</v>
      </c>
      <c r="B421" s="11" t="s">
        <v>2155</v>
      </c>
      <c r="C421" s="11" t="s">
        <v>1765</v>
      </c>
      <c r="D421" s="11" t="s">
        <v>1766</v>
      </c>
      <c r="E421" s="90">
        <v>0.599455040871935</v>
      </c>
      <c r="F421" s="89">
        <v>0.22</v>
      </c>
      <c r="G421" s="33" t="s">
        <v>75</v>
      </c>
      <c r="H421" s="89">
        <v>0.22</v>
      </c>
      <c r="I421" s="11" t="s">
        <v>1371</v>
      </c>
      <c r="J421" s="91">
        <v>43160</v>
      </c>
      <c r="K421" s="91">
        <v>43435</v>
      </c>
      <c r="L421" s="11" t="s">
        <v>675</v>
      </c>
      <c r="M421" s="11" t="s">
        <v>675</v>
      </c>
    </row>
    <row r="422" s="87" customFormat="1" ht="32.4" spans="1:13">
      <c r="A422" s="88">
        <v>417</v>
      </c>
      <c r="B422" s="11" t="s">
        <v>2156</v>
      </c>
      <c r="C422" s="11" t="s">
        <v>1411</v>
      </c>
      <c r="D422" s="11" t="s">
        <v>1770</v>
      </c>
      <c r="E422" s="90">
        <v>0.427692307692308</v>
      </c>
      <c r="F422" s="89">
        <v>0.139</v>
      </c>
      <c r="G422" s="33" t="s">
        <v>75</v>
      </c>
      <c r="H422" s="89">
        <v>0.139</v>
      </c>
      <c r="I422" s="11" t="s">
        <v>1364</v>
      </c>
      <c r="J422" s="91">
        <v>43160</v>
      </c>
      <c r="K422" s="91">
        <v>43435</v>
      </c>
      <c r="L422" s="11" t="s">
        <v>675</v>
      </c>
      <c r="M422" s="11" t="s">
        <v>675</v>
      </c>
    </row>
    <row r="423" s="87" customFormat="1" ht="32.4" spans="1:13">
      <c r="A423" s="88">
        <v>418</v>
      </c>
      <c r="B423" s="11" t="s">
        <v>2146</v>
      </c>
      <c r="C423" s="11" t="s">
        <v>1773</v>
      </c>
      <c r="D423" s="11" t="s">
        <v>1733</v>
      </c>
      <c r="E423" s="90">
        <v>1.69404517453799</v>
      </c>
      <c r="F423" s="89">
        <v>1.65</v>
      </c>
      <c r="G423" s="33" t="s">
        <v>75</v>
      </c>
      <c r="H423" s="89">
        <v>1.65</v>
      </c>
      <c r="I423" s="11" t="s">
        <v>1377</v>
      </c>
      <c r="J423" s="91">
        <v>43160</v>
      </c>
      <c r="K423" s="91">
        <v>43435</v>
      </c>
      <c r="L423" s="11" t="s">
        <v>675</v>
      </c>
      <c r="M423" s="11" t="s">
        <v>675</v>
      </c>
    </row>
    <row r="424" s="87" customFormat="1" ht="32.4" spans="1:13">
      <c r="A424" s="88">
        <v>419</v>
      </c>
      <c r="B424" s="11" t="s">
        <v>2157</v>
      </c>
      <c r="C424" s="11" t="s">
        <v>1802</v>
      </c>
      <c r="D424" s="11" t="s">
        <v>1803</v>
      </c>
      <c r="E424" s="90">
        <v>1.59786950732357</v>
      </c>
      <c r="F424" s="89">
        <v>1.2</v>
      </c>
      <c r="G424" s="33" t="s">
        <v>75</v>
      </c>
      <c r="H424" s="89">
        <v>1.2</v>
      </c>
      <c r="I424" s="11" t="s">
        <v>1466</v>
      </c>
      <c r="J424" s="91">
        <v>43160</v>
      </c>
      <c r="K424" s="91">
        <v>43435</v>
      </c>
      <c r="L424" s="11" t="s">
        <v>675</v>
      </c>
      <c r="M424" s="11" t="s">
        <v>675</v>
      </c>
    </row>
    <row r="425" s="87" customFormat="1" ht="32.4" spans="1:13">
      <c r="A425" s="88">
        <v>420</v>
      </c>
      <c r="B425" s="11" t="s">
        <v>2158</v>
      </c>
      <c r="C425" s="11" t="s">
        <v>2159</v>
      </c>
      <c r="D425" s="11" t="s">
        <v>1808</v>
      </c>
      <c r="E425" s="90">
        <v>0.116834838024429</v>
      </c>
      <c r="F425" s="89">
        <v>0.11</v>
      </c>
      <c r="G425" s="33" t="s">
        <v>75</v>
      </c>
      <c r="H425" s="89">
        <v>0.11</v>
      </c>
      <c r="I425" s="11" t="s">
        <v>1337</v>
      </c>
      <c r="J425" s="91">
        <v>43160</v>
      </c>
      <c r="K425" s="91">
        <v>43435</v>
      </c>
      <c r="L425" s="11" t="s">
        <v>675</v>
      </c>
      <c r="M425" s="11" t="s">
        <v>675</v>
      </c>
    </row>
    <row r="426" s="87" customFormat="1" ht="32.4" spans="1:13">
      <c r="A426" s="88">
        <v>421</v>
      </c>
      <c r="B426" s="11" t="s">
        <v>2160</v>
      </c>
      <c r="C426" s="11" t="s">
        <v>1597</v>
      </c>
      <c r="D426" s="11" t="s">
        <v>1813</v>
      </c>
      <c r="E426" s="90">
        <v>6.5</v>
      </c>
      <c r="F426" s="89">
        <v>1.625</v>
      </c>
      <c r="G426" s="33" t="s">
        <v>75</v>
      </c>
      <c r="H426" s="89">
        <v>1.625</v>
      </c>
      <c r="I426" s="11" t="s">
        <v>1340</v>
      </c>
      <c r="J426" s="91">
        <v>43160</v>
      </c>
      <c r="K426" s="91">
        <v>43435</v>
      </c>
      <c r="L426" s="11" t="s">
        <v>675</v>
      </c>
      <c r="M426" s="11" t="s">
        <v>675</v>
      </c>
    </row>
    <row r="427" s="87" customFormat="1" ht="32.4" spans="1:13">
      <c r="A427" s="88">
        <v>422</v>
      </c>
      <c r="B427" s="11" t="s">
        <v>2161</v>
      </c>
      <c r="C427" s="11" t="s">
        <v>2162</v>
      </c>
      <c r="D427" s="11" t="s">
        <v>1217</v>
      </c>
      <c r="E427" s="90">
        <v>3.45505617977528</v>
      </c>
      <c r="F427" s="89">
        <v>0.615</v>
      </c>
      <c r="G427" s="33" t="s">
        <v>75</v>
      </c>
      <c r="H427" s="89">
        <v>0.615</v>
      </c>
      <c r="I427" s="11" t="s">
        <v>1343</v>
      </c>
      <c r="J427" s="91">
        <v>43160</v>
      </c>
      <c r="K427" s="91">
        <v>43435</v>
      </c>
      <c r="L427" s="11" t="s">
        <v>675</v>
      </c>
      <c r="M427" s="11" t="s">
        <v>675</v>
      </c>
    </row>
    <row r="428" s="87" customFormat="1" ht="32.4" spans="1:13">
      <c r="A428" s="88">
        <v>423</v>
      </c>
      <c r="B428" s="11" t="s">
        <v>2163</v>
      </c>
      <c r="C428" s="11" t="s">
        <v>2164</v>
      </c>
      <c r="D428" s="11" t="s">
        <v>1820</v>
      </c>
      <c r="E428" s="90">
        <v>0.353535353535354</v>
      </c>
      <c r="F428" s="89">
        <v>0.105</v>
      </c>
      <c r="G428" s="33" t="s">
        <v>75</v>
      </c>
      <c r="H428" s="89">
        <v>0.105</v>
      </c>
      <c r="I428" s="11" t="s">
        <v>1347</v>
      </c>
      <c r="J428" s="91">
        <v>43160</v>
      </c>
      <c r="K428" s="91">
        <v>43435</v>
      </c>
      <c r="L428" s="11" t="s">
        <v>675</v>
      </c>
      <c r="M428" s="11" t="s">
        <v>675</v>
      </c>
    </row>
    <row r="429" s="87" customFormat="1" ht="32.4" spans="1:13">
      <c r="A429" s="88">
        <v>424</v>
      </c>
      <c r="B429" s="11" t="s">
        <v>2165</v>
      </c>
      <c r="C429" s="11" t="s">
        <v>1729</v>
      </c>
      <c r="D429" s="11" t="s">
        <v>1822</v>
      </c>
      <c r="E429" s="90">
        <v>0.529787234042553</v>
      </c>
      <c r="F429" s="89">
        <v>0.1245</v>
      </c>
      <c r="G429" s="33" t="s">
        <v>75</v>
      </c>
      <c r="H429" s="89">
        <v>0.1245</v>
      </c>
      <c r="I429" s="11" t="s">
        <v>1350</v>
      </c>
      <c r="J429" s="91">
        <v>43160</v>
      </c>
      <c r="K429" s="91">
        <v>43435</v>
      </c>
      <c r="L429" s="11" t="s">
        <v>675</v>
      </c>
      <c r="M429" s="11" t="s">
        <v>675</v>
      </c>
    </row>
    <row r="430" s="87" customFormat="1" ht="32.4" spans="1:13">
      <c r="A430" s="88">
        <v>425</v>
      </c>
      <c r="B430" s="11" t="s">
        <v>2166</v>
      </c>
      <c r="C430" s="11" t="s">
        <v>1830</v>
      </c>
      <c r="D430" s="11" t="s">
        <v>1827</v>
      </c>
      <c r="E430" s="90">
        <v>0.383805668016194</v>
      </c>
      <c r="F430" s="89">
        <v>0.237</v>
      </c>
      <c r="G430" s="33" t="s">
        <v>75</v>
      </c>
      <c r="H430" s="89">
        <v>0.237</v>
      </c>
      <c r="I430" s="11" t="s">
        <v>1353</v>
      </c>
      <c r="J430" s="91">
        <v>43160</v>
      </c>
      <c r="K430" s="91">
        <v>43435</v>
      </c>
      <c r="L430" s="11" t="s">
        <v>675</v>
      </c>
      <c r="M430" s="11" t="s">
        <v>675</v>
      </c>
    </row>
    <row r="431" s="87" customFormat="1" ht="32.4" spans="1:13">
      <c r="A431" s="88">
        <v>426</v>
      </c>
      <c r="B431" s="11" t="s">
        <v>2167</v>
      </c>
      <c r="C431" s="11" t="s">
        <v>1817</v>
      </c>
      <c r="D431" s="11" t="s">
        <v>1818</v>
      </c>
      <c r="E431" s="90">
        <v>0.360869565217391</v>
      </c>
      <c r="F431" s="89">
        <v>0.1245</v>
      </c>
      <c r="G431" s="33" t="s">
        <v>75</v>
      </c>
      <c r="H431" s="89">
        <v>0.1245</v>
      </c>
      <c r="I431" s="11" t="s">
        <v>1347</v>
      </c>
      <c r="J431" s="91">
        <v>43160</v>
      </c>
      <c r="K431" s="91">
        <v>43435</v>
      </c>
      <c r="L431" s="11" t="s">
        <v>675</v>
      </c>
      <c r="M431" s="11" t="s">
        <v>675</v>
      </c>
    </row>
    <row r="432" s="87" customFormat="1" ht="32.4" spans="1:13">
      <c r="A432" s="88">
        <v>427</v>
      </c>
      <c r="B432" s="11" t="s">
        <v>2168</v>
      </c>
      <c r="C432" s="11" t="s">
        <v>2169</v>
      </c>
      <c r="D432" s="11" t="s">
        <v>1838</v>
      </c>
      <c r="E432" s="90">
        <v>2.88305084745763</v>
      </c>
      <c r="F432" s="89">
        <v>2.5515</v>
      </c>
      <c r="G432" s="33" t="s">
        <v>75</v>
      </c>
      <c r="H432" s="89">
        <v>2.5515</v>
      </c>
      <c r="I432" s="11" t="s">
        <v>1359</v>
      </c>
      <c r="J432" s="91">
        <v>43160</v>
      </c>
      <c r="K432" s="91">
        <v>43435</v>
      </c>
      <c r="L432" s="11" t="s">
        <v>675</v>
      </c>
      <c r="M432" s="11" t="s">
        <v>675</v>
      </c>
    </row>
    <row r="433" s="87" customFormat="1" ht="32.4" spans="1:13">
      <c r="A433" s="88">
        <v>428</v>
      </c>
      <c r="B433" s="11" t="s">
        <v>2170</v>
      </c>
      <c r="C433" s="11" t="s">
        <v>1845</v>
      </c>
      <c r="D433" s="11" t="s">
        <v>2171</v>
      </c>
      <c r="E433" s="90">
        <v>1.45652173913043</v>
      </c>
      <c r="F433" s="89">
        <v>1.005</v>
      </c>
      <c r="G433" s="33" t="s">
        <v>75</v>
      </c>
      <c r="H433" s="89">
        <v>1.005</v>
      </c>
      <c r="I433" s="11" t="s">
        <v>1361</v>
      </c>
      <c r="J433" s="91">
        <v>43160</v>
      </c>
      <c r="K433" s="91">
        <v>43435</v>
      </c>
      <c r="L433" s="11" t="s">
        <v>675</v>
      </c>
      <c r="M433" s="11" t="s">
        <v>675</v>
      </c>
    </row>
    <row r="434" s="87" customFormat="1" ht="32.4" spans="1:13">
      <c r="A434" s="88">
        <v>429</v>
      </c>
      <c r="B434" s="11" t="s">
        <v>2172</v>
      </c>
      <c r="C434" s="11" t="s">
        <v>1878</v>
      </c>
      <c r="D434" s="11" t="s">
        <v>1879</v>
      </c>
      <c r="E434" s="90">
        <v>0.967741935483871</v>
      </c>
      <c r="F434" s="89">
        <v>0.3</v>
      </c>
      <c r="G434" s="33" t="s">
        <v>75</v>
      </c>
      <c r="H434" s="89">
        <v>0.3</v>
      </c>
      <c r="I434" s="11" t="s">
        <v>1364</v>
      </c>
      <c r="J434" s="91">
        <v>43160</v>
      </c>
      <c r="K434" s="91">
        <v>43435</v>
      </c>
      <c r="L434" s="11" t="s">
        <v>675</v>
      </c>
      <c r="M434" s="11" t="s">
        <v>675</v>
      </c>
    </row>
    <row r="435" s="87" customFormat="1" ht="32.4" spans="1:13">
      <c r="A435" s="88">
        <v>430</v>
      </c>
      <c r="B435" s="11" t="s">
        <v>2172</v>
      </c>
      <c r="C435" s="11" t="s">
        <v>1863</v>
      </c>
      <c r="D435" s="11" t="s">
        <v>1879</v>
      </c>
      <c r="E435" s="90">
        <v>5.68421052631579</v>
      </c>
      <c r="F435" s="89">
        <v>0.81</v>
      </c>
      <c r="G435" s="33" t="s">
        <v>75</v>
      </c>
      <c r="H435" s="89">
        <v>0.81</v>
      </c>
      <c r="I435" s="11" t="s">
        <v>1367</v>
      </c>
      <c r="J435" s="91">
        <v>43160</v>
      </c>
      <c r="K435" s="91">
        <v>43435</v>
      </c>
      <c r="L435" s="11" t="s">
        <v>675</v>
      </c>
      <c r="M435" s="11" t="s">
        <v>675</v>
      </c>
    </row>
    <row r="436" s="87" customFormat="1" ht="32.4" spans="1:13">
      <c r="A436" s="88">
        <v>431</v>
      </c>
      <c r="B436" s="11" t="s">
        <v>2172</v>
      </c>
      <c r="C436" s="11" t="s">
        <v>1580</v>
      </c>
      <c r="D436" s="11" t="s">
        <v>1879</v>
      </c>
      <c r="E436" s="90">
        <v>3.64077669902913</v>
      </c>
      <c r="F436" s="89">
        <v>1.875</v>
      </c>
      <c r="G436" s="33" t="s">
        <v>75</v>
      </c>
      <c r="H436" s="89">
        <v>1.875</v>
      </c>
      <c r="I436" s="11" t="s">
        <v>1371</v>
      </c>
      <c r="J436" s="91">
        <v>43160</v>
      </c>
      <c r="K436" s="91">
        <v>43435</v>
      </c>
      <c r="L436" s="11" t="s">
        <v>675</v>
      </c>
      <c r="M436" s="11" t="s">
        <v>675</v>
      </c>
    </row>
    <row r="437" s="87" customFormat="1" ht="32.4" spans="1:13">
      <c r="A437" s="88">
        <v>432</v>
      </c>
      <c r="B437" s="11" t="s">
        <v>2173</v>
      </c>
      <c r="C437" s="11" t="s">
        <v>1871</v>
      </c>
      <c r="D437" s="11" t="s">
        <v>871</v>
      </c>
      <c r="E437" s="90">
        <v>4.64788732394366</v>
      </c>
      <c r="F437" s="89">
        <v>3.3</v>
      </c>
      <c r="G437" s="33" t="s">
        <v>75</v>
      </c>
      <c r="H437" s="89">
        <v>3.3</v>
      </c>
      <c r="I437" s="11" t="s">
        <v>1364</v>
      </c>
      <c r="J437" s="91">
        <v>43160</v>
      </c>
      <c r="K437" s="91">
        <v>43435</v>
      </c>
      <c r="L437" s="11" t="s">
        <v>675</v>
      </c>
      <c r="M437" s="11" t="s">
        <v>675</v>
      </c>
    </row>
    <row r="438" s="87" customFormat="1" ht="32.4" spans="1:13">
      <c r="A438" s="88">
        <v>433</v>
      </c>
      <c r="B438" s="11" t="s">
        <v>2174</v>
      </c>
      <c r="C438" s="11" t="s">
        <v>1875</v>
      </c>
      <c r="D438" s="11" t="s">
        <v>1876</v>
      </c>
      <c r="E438" s="90">
        <v>0.547945205479452</v>
      </c>
      <c r="F438" s="89">
        <v>0.3</v>
      </c>
      <c r="G438" s="33" t="s">
        <v>75</v>
      </c>
      <c r="H438" s="89">
        <v>0.3</v>
      </c>
      <c r="I438" s="11" t="s">
        <v>1377</v>
      </c>
      <c r="J438" s="91">
        <v>43160</v>
      </c>
      <c r="K438" s="91">
        <v>43435</v>
      </c>
      <c r="L438" s="11" t="s">
        <v>675</v>
      </c>
      <c r="M438" s="11" t="s">
        <v>675</v>
      </c>
    </row>
    <row r="439" s="87" customFormat="1" ht="32.4" spans="1:13">
      <c r="A439" s="88">
        <v>434</v>
      </c>
      <c r="B439" s="11" t="s">
        <v>2175</v>
      </c>
      <c r="C439" s="11" t="s">
        <v>1906</v>
      </c>
      <c r="D439" s="11" t="s">
        <v>1907</v>
      </c>
      <c r="E439" s="90">
        <v>4.72</v>
      </c>
      <c r="F439" s="89">
        <v>2.36</v>
      </c>
      <c r="G439" s="33" t="s">
        <v>75</v>
      </c>
      <c r="H439" s="89">
        <v>2.36</v>
      </c>
      <c r="I439" s="11" t="s">
        <v>1364</v>
      </c>
      <c r="J439" s="91">
        <v>43160</v>
      </c>
      <c r="K439" s="91">
        <v>43435</v>
      </c>
      <c r="L439" s="11" t="s">
        <v>675</v>
      </c>
      <c r="M439" s="11" t="s">
        <v>675</v>
      </c>
    </row>
    <row r="440" s="87" customFormat="1" ht="32.4" spans="1:13">
      <c r="A440" s="88">
        <v>435</v>
      </c>
      <c r="B440" s="11" t="s">
        <v>2176</v>
      </c>
      <c r="C440" s="11" t="s">
        <v>1966</v>
      </c>
      <c r="D440" s="11" t="s">
        <v>1961</v>
      </c>
      <c r="E440" s="90">
        <v>4.67025572005384</v>
      </c>
      <c r="F440" s="89">
        <v>1.735</v>
      </c>
      <c r="G440" s="33" t="s">
        <v>75</v>
      </c>
      <c r="H440" s="89">
        <v>1.735</v>
      </c>
      <c r="I440" s="11" t="s">
        <v>1367</v>
      </c>
      <c r="J440" s="91">
        <v>43160</v>
      </c>
      <c r="K440" s="91">
        <v>43435</v>
      </c>
      <c r="L440" s="11" t="s">
        <v>675</v>
      </c>
      <c r="M440" s="11" t="s">
        <v>675</v>
      </c>
    </row>
    <row r="441" s="87" customFormat="1" ht="32.4" spans="1:13">
      <c r="A441" s="88">
        <v>436</v>
      </c>
      <c r="B441" s="11" t="s">
        <v>2177</v>
      </c>
      <c r="C441" s="11" t="s">
        <v>1933</v>
      </c>
      <c r="D441" s="11" t="s">
        <v>1934</v>
      </c>
      <c r="E441" s="90">
        <v>4.67839805825243</v>
      </c>
      <c r="F441" s="89">
        <v>3.855</v>
      </c>
      <c r="G441" s="33" t="s">
        <v>75</v>
      </c>
      <c r="H441" s="89">
        <v>3.855</v>
      </c>
      <c r="I441" s="11" t="s">
        <v>1371</v>
      </c>
      <c r="J441" s="91">
        <v>43160</v>
      </c>
      <c r="K441" s="91">
        <v>43435</v>
      </c>
      <c r="L441" s="11" t="s">
        <v>675</v>
      </c>
      <c r="M441" s="11" t="s">
        <v>675</v>
      </c>
    </row>
    <row r="442" s="87" customFormat="1" ht="32.4" spans="1:13">
      <c r="A442" s="88">
        <v>437</v>
      </c>
      <c r="B442" s="11" t="s">
        <v>2178</v>
      </c>
      <c r="C442" s="11" t="s">
        <v>1557</v>
      </c>
      <c r="D442" s="11" t="s">
        <v>1975</v>
      </c>
      <c r="E442" s="90">
        <v>2.5</v>
      </c>
      <c r="F442" s="89">
        <v>0.75</v>
      </c>
      <c r="G442" s="33" t="s">
        <v>75</v>
      </c>
      <c r="H442" s="89">
        <v>0.75</v>
      </c>
      <c r="I442" s="11" t="s">
        <v>1364</v>
      </c>
      <c r="J442" s="91">
        <v>43160</v>
      </c>
      <c r="K442" s="91">
        <v>43435</v>
      </c>
      <c r="L442" s="11" t="s">
        <v>675</v>
      </c>
      <c r="M442" s="11" t="s">
        <v>675</v>
      </c>
    </row>
    <row r="443" s="87" customFormat="1" ht="32.4" spans="1:13">
      <c r="A443" s="88">
        <v>438</v>
      </c>
      <c r="B443" s="11" t="s">
        <v>2179</v>
      </c>
      <c r="C443" s="11" t="s">
        <v>2180</v>
      </c>
      <c r="D443" s="11" t="s">
        <v>1985</v>
      </c>
      <c r="E443" s="90">
        <v>1.79372197309417</v>
      </c>
      <c r="F443" s="89">
        <v>2</v>
      </c>
      <c r="G443" s="33" t="s">
        <v>75</v>
      </c>
      <c r="H443" s="89">
        <v>2</v>
      </c>
      <c r="I443" s="11" t="s">
        <v>1353</v>
      </c>
      <c r="J443" s="91">
        <v>43160</v>
      </c>
      <c r="K443" s="91">
        <v>43435</v>
      </c>
      <c r="L443" s="11" t="s">
        <v>675</v>
      </c>
      <c r="M443" s="11" t="s">
        <v>675</v>
      </c>
    </row>
    <row r="444" s="87" customFormat="1" ht="32.4" spans="1:13">
      <c r="A444" s="88">
        <v>439</v>
      </c>
      <c r="B444" s="11" t="s">
        <v>2179</v>
      </c>
      <c r="C444" s="11" t="s">
        <v>2181</v>
      </c>
      <c r="D444" s="11" t="s">
        <v>1985</v>
      </c>
      <c r="E444" s="90">
        <v>2.37247924080664</v>
      </c>
      <c r="F444" s="89">
        <v>1</v>
      </c>
      <c r="G444" s="33" t="s">
        <v>75</v>
      </c>
      <c r="H444" s="89">
        <v>1</v>
      </c>
      <c r="I444" s="11" t="s">
        <v>1347</v>
      </c>
      <c r="J444" s="91">
        <v>43160</v>
      </c>
      <c r="K444" s="91">
        <v>43435</v>
      </c>
      <c r="L444" s="11" t="s">
        <v>675</v>
      </c>
      <c r="M444" s="11" t="s">
        <v>675</v>
      </c>
    </row>
    <row r="445" s="87" customFormat="1" ht="32.4" spans="1:13">
      <c r="A445" s="88">
        <v>440</v>
      </c>
      <c r="B445" s="11" t="s">
        <v>2182</v>
      </c>
      <c r="C445" s="11" t="s">
        <v>2136</v>
      </c>
      <c r="D445" s="11" t="s">
        <v>1988</v>
      </c>
      <c r="E445" s="90">
        <v>2.11</v>
      </c>
      <c r="F445" s="89">
        <v>1.10775</v>
      </c>
      <c r="G445" s="33" t="s">
        <v>75</v>
      </c>
      <c r="H445" s="89">
        <v>1.10775</v>
      </c>
      <c r="I445" s="11" t="s">
        <v>1359</v>
      </c>
      <c r="J445" s="91">
        <v>43160</v>
      </c>
      <c r="K445" s="91">
        <v>43435</v>
      </c>
      <c r="L445" s="11" t="s">
        <v>675</v>
      </c>
      <c r="M445" s="11" t="s">
        <v>675</v>
      </c>
    </row>
    <row r="446" s="87" customFormat="1" ht="32.4" spans="1:13">
      <c r="A446" s="88">
        <v>441</v>
      </c>
      <c r="B446" s="11" t="s">
        <v>2183</v>
      </c>
      <c r="C446" s="11" t="s">
        <v>2184</v>
      </c>
      <c r="D446" s="11" t="s">
        <v>1995</v>
      </c>
      <c r="E446" s="90">
        <v>1.27226463104326</v>
      </c>
      <c r="F446" s="89">
        <v>0.5</v>
      </c>
      <c r="G446" s="33" t="s">
        <v>75</v>
      </c>
      <c r="H446" s="89">
        <v>0.5</v>
      </c>
      <c r="I446" s="11" t="s">
        <v>1397</v>
      </c>
      <c r="J446" s="91">
        <v>43160</v>
      </c>
      <c r="K446" s="91">
        <v>43435</v>
      </c>
      <c r="L446" s="11" t="s">
        <v>675</v>
      </c>
      <c r="M446" s="11" t="s">
        <v>675</v>
      </c>
    </row>
    <row r="447" s="87" customFormat="1" ht="32.4" spans="1:13">
      <c r="A447" s="88">
        <v>442</v>
      </c>
      <c r="B447" s="11" t="s">
        <v>2185</v>
      </c>
      <c r="C447" s="11" t="s">
        <v>2009</v>
      </c>
      <c r="D447" s="11" t="s">
        <v>2010</v>
      </c>
      <c r="E447" s="90">
        <v>0.740740740740741</v>
      </c>
      <c r="F447" s="89">
        <v>0.2</v>
      </c>
      <c r="G447" s="33" t="s">
        <v>75</v>
      </c>
      <c r="H447" s="89">
        <v>0.2</v>
      </c>
      <c r="I447" s="11" t="s">
        <v>1401</v>
      </c>
      <c r="J447" s="91">
        <v>43160</v>
      </c>
      <c r="K447" s="91">
        <v>43435</v>
      </c>
      <c r="L447" s="11" t="s">
        <v>675</v>
      </c>
      <c r="M447" s="11" t="s">
        <v>675</v>
      </c>
    </row>
    <row r="448" s="87" customFormat="1" ht="32.4" spans="1:13">
      <c r="A448" s="88">
        <v>443</v>
      </c>
      <c r="B448" s="11" t="s">
        <v>2186</v>
      </c>
      <c r="C448" s="11" t="s">
        <v>2000</v>
      </c>
      <c r="D448" s="11" t="s">
        <v>2001</v>
      </c>
      <c r="E448" s="90">
        <v>1.81818181818182</v>
      </c>
      <c r="F448" s="89">
        <v>0.25</v>
      </c>
      <c r="G448" s="33" t="s">
        <v>75</v>
      </c>
      <c r="H448" s="89">
        <v>0.25</v>
      </c>
      <c r="I448" s="11" t="s">
        <v>1371</v>
      </c>
      <c r="J448" s="91">
        <v>43160</v>
      </c>
      <c r="K448" s="91">
        <v>43435</v>
      </c>
      <c r="L448" s="11" t="s">
        <v>675</v>
      </c>
      <c r="M448" s="11" t="s">
        <v>675</v>
      </c>
    </row>
    <row r="449" s="87" customFormat="1" ht="32.4" spans="1:13">
      <c r="A449" s="88">
        <v>444</v>
      </c>
      <c r="B449" s="11" t="s">
        <v>2187</v>
      </c>
      <c r="C449" s="11" t="s">
        <v>2188</v>
      </c>
      <c r="D449" s="11" t="s">
        <v>2007</v>
      </c>
      <c r="E449" s="90">
        <v>5.74712643678161</v>
      </c>
      <c r="F449" s="89">
        <v>0.5</v>
      </c>
      <c r="G449" s="33" t="s">
        <v>75</v>
      </c>
      <c r="H449" s="89">
        <v>0.5</v>
      </c>
      <c r="I449" s="11" t="s">
        <v>1364</v>
      </c>
      <c r="J449" s="91">
        <v>43160</v>
      </c>
      <c r="K449" s="91">
        <v>43435</v>
      </c>
      <c r="L449" s="11" t="s">
        <v>675</v>
      </c>
      <c r="M449" s="11" t="s">
        <v>675</v>
      </c>
    </row>
    <row r="450" s="87" customFormat="1" ht="32.4" spans="1:13">
      <c r="A450" s="88">
        <v>445</v>
      </c>
      <c r="B450" s="11" t="s">
        <v>2189</v>
      </c>
      <c r="C450" s="11" t="s">
        <v>1557</v>
      </c>
      <c r="D450" s="11" t="s">
        <v>2058</v>
      </c>
      <c r="E450" s="90">
        <v>7.58333333333333</v>
      </c>
      <c r="F450" s="89">
        <v>2.275</v>
      </c>
      <c r="G450" s="33" t="s">
        <v>75</v>
      </c>
      <c r="H450" s="89">
        <v>2.275</v>
      </c>
      <c r="I450" s="11" t="s">
        <v>1377</v>
      </c>
      <c r="J450" s="91">
        <v>43160</v>
      </c>
      <c r="K450" s="91">
        <v>43435</v>
      </c>
      <c r="L450" s="11" t="s">
        <v>675</v>
      </c>
      <c r="M450" s="11" t="s">
        <v>675</v>
      </c>
    </row>
    <row r="451" s="87" customFormat="1" ht="32.4" spans="1:13">
      <c r="A451" s="88">
        <v>446</v>
      </c>
      <c r="B451" s="11" t="s">
        <v>2190</v>
      </c>
      <c r="C451" s="11" t="s">
        <v>1557</v>
      </c>
      <c r="D451" s="11" t="s">
        <v>2061</v>
      </c>
      <c r="E451" s="90">
        <v>2.91666666666667</v>
      </c>
      <c r="F451" s="89">
        <v>0.875</v>
      </c>
      <c r="G451" s="33" t="s">
        <v>75</v>
      </c>
      <c r="H451" s="89">
        <v>0.875</v>
      </c>
      <c r="I451" s="11" t="s">
        <v>1347</v>
      </c>
      <c r="J451" s="91">
        <v>43160</v>
      </c>
      <c r="K451" s="91">
        <v>43435</v>
      </c>
      <c r="L451" s="11" t="s">
        <v>675</v>
      </c>
      <c r="M451" s="11" t="s">
        <v>675</v>
      </c>
    </row>
    <row r="452" s="87" customFormat="1" ht="32.4" spans="1:13">
      <c r="A452" s="88">
        <v>447</v>
      </c>
      <c r="B452" s="11" t="s">
        <v>2191</v>
      </c>
      <c r="C452" s="11" t="s">
        <v>1357</v>
      </c>
      <c r="D452" s="11" t="s">
        <v>2078</v>
      </c>
      <c r="E452" s="90">
        <v>2</v>
      </c>
      <c r="F452" s="89">
        <v>0.9</v>
      </c>
      <c r="G452" s="33" t="s">
        <v>75</v>
      </c>
      <c r="H452" s="89">
        <v>0.9</v>
      </c>
      <c r="I452" s="11" t="s">
        <v>1364</v>
      </c>
      <c r="J452" s="91">
        <v>43160</v>
      </c>
      <c r="K452" s="91">
        <v>43435</v>
      </c>
      <c r="L452" s="11" t="s">
        <v>675</v>
      </c>
      <c r="M452" s="11" t="s">
        <v>675</v>
      </c>
    </row>
    <row r="453" s="87" customFormat="1" ht="32.4" spans="1:13">
      <c r="A453" s="88">
        <v>448</v>
      </c>
      <c r="B453" s="11" t="s">
        <v>2191</v>
      </c>
      <c r="C453" s="11" t="s">
        <v>1357</v>
      </c>
      <c r="D453" s="11" t="s">
        <v>2078</v>
      </c>
      <c r="E453" s="90">
        <v>1.92666666666667</v>
      </c>
      <c r="F453" s="89">
        <v>0.867</v>
      </c>
      <c r="G453" s="33" t="s">
        <v>75</v>
      </c>
      <c r="H453" s="89">
        <v>0.867</v>
      </c>
      <c r="I453" s="11" t="s">
        <v>1367</v>
      </c>
      <c r="J453" s="91">
        <v>43160</v>
      </c>
      <c r="K453" s="91">
        <v>43435</v>
      </c>
      <c r="L453" s="11" t="s">
        <v>675</v>
      </c>
      <c r="M453" s="11" t="s">
        <v>675</v>
      </c>
    </row>
    <row r="454" s="87" customFormat="1" ht="32.4" spans="1:13">
      <c r="A454" s="88">
        <v>449</v>
      </c>
      <c r="B454" s="11" t="s">
        <v>2189</v>
      </c>
      <c r="C454" s="11" t="s">
        <v>1851</v>
      </c>
      <c r="D454" s="11" t="s">
        <v>2058</v>
      </c>
      <c r="E454" s="90">
        <v>3.53535353535354</v>
      </c>
      <c r="F454" s="89">
        <v>0.875</v>
      </c>
      <c r="G454" s="33" t="s">
        <v>75</v>
      </c>
      <c r="H454" s="89">
        <v>0.875</v>
      </c>
      <c r="I454" s="11" t="s">
        <v>1421</v>
      </c>
      <c r="J454" s="91">
        <v>43160</v>
      </c>
      <c r="K454" s="91">
        <v>43435</v>
      </c>
      <c r="L454" s="11" t="s">
        <v>675</v>
      </c>
      <c r="M454" s="11" t="s">
        <v>675</v>
      </c>
    </row>
    <row r="455" s="87" customFormat="1" ht="32.4" spans="1:13">
      <c r="A455" s="88">
        <v>450</v>
      </c>
      <c r="B455" s="11" t="s">
        <v>2189</v>
      </c>
      <c r="C455" s="11" t="s">
        <v>2075</v>
      </c>
      <c r="D455" s="11" t="s">
        <v>2058</v>
      </c>
      <c r="E455" s="90">
        <v>2.91666666666667</v>
      </c>
      <c r="F455" s="89">
        <v>1.225</v>
      </c>
      <c r="G455" s="33" t="s">
        <v>75</v>
      </c>
      <c r="H455" s="89">
        <v>1.225</v>
      </c>
      <c r="I455" s="11" t="s">
        <v>1377</v>
      </c>
      <c r="J455" s="91">
        <v>43160</v>
      </c>
      <c r="K455" s="91">
        <v>43435</v>
      </c>
      <c r="L455" s="11" t="s">
        <v>675</v>
      </c>
      <c r="M455" s="11" t="s">
        <v>675</v>
      </c>
    </row>
    <row r="456" s="87" customFormat="1" ht="32.4" spans="1:13">
      <c r="A456" s="88">
        <v>451</v>
      </c>
      <c r="B456" s="11" t="s">
        <v>2192</v>
      </c>
      <c r="C456" s="11" t="s">
        <v>1817</v>
      </c>
      <c r="D456" s="11" t="s">
        <v>2063</v>
      </c>
      <c r="E456" s="90">
        <v>2.53623188405797</v>
      </c>
      <c r="F456" s="89">
        <v>0.875</v>
      </c>
      <c r="G456" s="33" t="s">
        <v>75</v>
      </c>
      <c r="H456" s="89">
        <v>0.875</v>
      </c>
      <c r="I456" s="11" t="s">
        <v>1359</v>
      </c>
      <c r="J456" s="91">
        <v>43160</v>
      </c>
      <c r="K456" s="91">
        <v>43435</v>
      </c>
      <c r="L456" s="11" t="s">
        <v>675</v>
      </c>
      <c r="M456" s="11" t="s">
        <v>675</v>
      </c>
    </row>
    <row r="457" s="87" customFormat="1" ht="32.4" spans="1:13">
      <c r="A457" s="88">
        <v>452</v>
      </c>
      <c r="B457" s="11" t="s">
        <v>2193</v>
      </c>
      <c r="C457" s="11" t="s">
        <v>2065</v>
      </c>
      <c r="D457" s="11" t="s">
        <v>2066</v>
      </c>
      <c r="E457" s="90">
        <v>1.01744186046512</v>
      </c>
      <c r="F457" s="89">
        <v>0.525</v>
      </c>
      <c r="G457" s="33" t="s">
        <v>75</v>
      </c>
      <c r="H457" s="89">
        <v>0.525</v>
      </c>
      <c r="I457" s="11" t="s">
        <v>1397</v>
      </c>
      <c r="J457" s="91">
        <v>43160</v>
      </c>
      <c r="K457" s="91">
        <v>43435</v>
      </c>
      <c r="L457" s="11" t="s">
        <v>675</v>
      </c>
      <c r="M457" s="11" t="s">
        <v>675</v>
      </c>
    </row>
    <row r="458" s="87" customFormat="1" ht="32.4" spans="1:13">
      <c r="A458" s="88">
        <v>453</v>
      </c>
      <c r="B458" s="11" t="s">
        <v>2194</v>
      </c>
      <c r="C458" s="11" t="s">
        <v>2020</v>
      </c>
      <c r="D458" s="11" t="s">
        <v>2021</v>
      </c>
      <c r="E458" s="90">
        <v>0.716884328358209</v>
      </c>
      <c r="F458" s="89">
        <v>2.3055</v>
      </c>
      <c r="G458" s="33" t="s">
        <v>75</v>
      </c>
      <c r="H458" s="89">
        <v>2.3055</v>
      </c>
      <c r="I458" s="11" t="s">
        <v>1401</v>
      </c>
      <c r="J458" s="91">
        <v>43160</v>
      </c>
      <c r="K458" s="91">
        <v>43435</v>
      </c>
      <c r="L458" s="11" t="s">
        <v>675</v>
      </c>
      <c r="M458" s="11" t="s">
        <v>675</v>
      </c>
    </row>
    <row r="459" s="87" customFormat="1" ht="32.4" spans="1:13">
      <c r="A459" s="88">
        <v>454</v>
      </c>
      <c r="B459" s="11" t="s">
        <v>2195</v>
      </c>
      <c r="C459" s="11" t="s">
        <v>2027</v>
      </c>
      <c r="D459" s="11" t="s">
        <v>2028</v>
      </c>
      <c r="E459" s="90">
        <v>1.14168618266979</v>
      </c>
      <c r="F459" s="89">
        <v>1.95</v>
      </c>
      <c r="G459" s="33" t="s">
        <v>75</v>
      </c>
      <c r="H459" s="89">
        <v>1.95</v>
      </c>
      <c r="I459" s="11" t="s">
        <v>1371</v>
      </c>
      <c r="J459" s="91">
        <v>43160</v>
      </c>
      <c r="K459" s="91">
        <v>43435</v>
      </c>
      <c r="L459" s="11" t="s">
        <v>675</v>
      </c>
      <c r="M459" s="11" t="s">
        <v>675</v>
      </c>
    </row>
    <row r="460" s="87" customFormat="1" ht="32.4" spans="1:13">
      <c r="A460" s="88">
        <v>455</v>
      </c>
      <c r="B460" s="11" t="s">
        <v>2196</v>
      </c>
      <c r="C460" s="11" t="s">
        <v>1357</v>
      </c>
      <c r="D460" s="11" t="s">
        <v>1139</v>
      </c>
      <c r="E460" s="90">
        <v>1.11111111111111</v>
      </c>
      <c r="F460" s="89">
        <v>0.5</v>
      </c>
      <c r="G460" s="33" t="s">
        <v>75</v>
      </c>
      <c r="H460" s="89">
        <v>0.5</v>
      </c>
      <c r="I460" s="11" t="s">
        <v>1364</v>
      </c>
      <c r="J460" s="91">
        <v>43160</v>
      </c>
      <c r="K460" s="91">
        <v>43435</v>
      </c>
      <c r="L460" s="11" t="s">
        <v>675</v>
      </c>
      <c r="M460" s="11" t="s">
        <v>675</v>
      </c>
    </row>
    <row r="461" s="87" customFormat="1" ht="32.4" spans="1:13">
      <c r="A461" s="88">
        <v>456</v>
      </c>
      <c r="B461" s="11" t="s">
        <v>2197</v>
      </c>
      <c r="C461" s="11" t="s">
        <v>2024</v>
      </c>
      <c r="D461" s="11" t="s">
        <v>2025</v>
      </c>
      <c r="E461" s="90">
        <v>1.52883947185546</v>
      </c>
      <c r="F461" s="89">
        <v>1.1</v>
      </c>
      <c r="G461" s="33" t="s">
        <v>75</v>
      </c>
      <c r="H461" s="89">
        <v>1.1</v>
      </c>
      <c r="I461" s="11" t="s">
        <v>1377</v>
      </c>
      <c r="J461" s="91">
        <v>43160</v>
      </c>
      <c r="K461" s="91">
        <v>43435</v>
      </c>
      <c r="L461" s="11" t="s">
        <v>675</v>
      </c>
      <c r="M461" s="11" t="s">
        <v>675</v>
      </c>
    </row>
    <row r="462" s="87" customFormat="1" ht="32.4" spans="1:13">
      <c r="A462" s="88">
        <v>457</v>
      </c>
      <c r="B462" s="11" t="s">
        <v>2198</v>
      </c>
      <c r="C462" s="11" t="s">
        <v>2012</v>
      </c>
      <c r="D462" s="11" t="s">
        <v>2013</v>
      </c>
      <c r="E462" s="90">
        <v>0.591191250369494</v>
      </c>
      <c r="F462" s="89">
        <v>1</v>
      </c>
      <c r="G462" s="33" t="s">
        <v>75</v>
      </c>
      <c r="H462" s="89">
        <v>1</v>
      </c>
      <c r="I462" s="11" t="s">
        <v>1466</v>
      </c>
      <c r="J462" s="91">
        <v>43160</v>
      </c>
      <c r="K462" s="91">
        <v>43435</v>
      </c>
      <c r="L462" s="11" t="s">
        <v>675</v>
      </c>
      <c r="M462" s="11" t="s">
        <v>675</v>
      </c>
    </row>
    <row r="463" s="87" customFormat="1" ht="32.4" spans="1:13">
      <c r="A463" s="88">
        <v>458</v>
      </c>
      <c r="B463" s="11" t="s">
        <v>2199</v>
      </c>
      <c r="C463" s="11" t="s">
        <v>2032</v>
      </c>
      <c r="D463" s="11" t="s">
        <v>2033</v>
      </c>
      <c r="E463" s="90">
        <v>1.3262599469496</v>
      </c>
      <c r="F463" s="89">
        <v>1.5</v>
      </c>
      <c r="G463" s="33" t="s">
        <v>75</v>
      </c>
      <c r="H463" s="89">
        <v>1.5</v>
      </c>
      <c r="I463" s="11" t="s">
        <v>1337</v>
      </c>
      <c r="J463" s="91">
        <v>43160</v>
      </c>
      <c r="K463" s="91">
        <v>43435</v>
      </c>
      <c r="L463" s="11" t="s">
        <v>675</v>
      </c>
      <c r="M463" s="11" t="s">
        <v>675</v>
      </c>
    </row>
    <row r="464" s="87" customFormat="1" ht="32.4" spans="1:13">
      <c r="A464" s="88">
        <v>459</v>
      </c>
      <c r="B464" s="11" t="s">
        <v>2200</v>
      </c>
      <c r="C464" s="11" t="s">
        <v>2015</v>
      </c>
      <c r="D464" s="11" t="s">
        <v>721</v>
      </c>
      <c r="E464" s="90">
        <v>1.6490765171504</v>
      </c>
      <c r="F464" s="89">
        <v>2.5</v>
      </c>
      <c r="G464" s="33" t="s">
        <v>75</v>
      </c>
      <c r="H464" s="89">
        <v>2.5</v>
      </c>
      <c r="I464" s="11" t="s">
        <v>1340</v>
      </c>
      <c r="J464" s="91">
        <v>43160</v>
      </c>
      <c r="K464" s="91">
        <v>43435</v>
      </c>
      <c r="L464" s="11" t="s">
        <v>675</v>
      </c>
      <c r="M464" s="11" t="s">
        <v>675</v>
      </c>
    </row>
    <row r="465" s="87" customFormat="1" ht="32.4" spans="1:13">
      <c r="A465" s="88">
        <v>460</v>
      </c>
      <c r="B465" s="11" t="s">
        <v>2201</v>
      </c>
      <c r="C465" s="11" t="s">
        <v>2035</v>
      </c>
      <c r="D465" s="11" t="s">
        <v>2036</v>
      </c>
      <c r="E465" s="90">
        <v>4.74898236092266</v>
      </c>
      <c r="F465" s="89">
        <v>1.75</v>
      </c>
      <c r="G465" s="33" t="s">
        <v>75</v>
      </c>
      <c r="H465" s="89">
        <v>1.75</v>
      </c>
      <c r="I465" s="11" t="s">
        <v>1343</v>
      </c>
      <c r="J465" s="91">
        <v>43160</v>
      </c>
      <c r="K465" s="91">
        <v>43435</v>
      </c>
      <c r="L465" s="11" t="s">
        <v>675</v>
      </c>
      <c r="M465" s="11" t="s">
        <v>675</v>
      </c>
    </row>
    <row r="466" s="87" customFormat="1" ht="32.4" spans="1:13">
      <c r="A466" s="88">
        <v>461</v>
      </c>
      <c r="B466" s="11" t="s">
        <v>2202</v>
      </c>
      <c r="C466" s="11" t="s">
        <v>1502</v>
      </c>
      <c r="D466" s="11" t="s">
        <v>2038</v>
      </c>
      <c r="E466" s="90">
        <v>1.79533213644524</v>
      </c>
      <c r="F466" s="89">
        <v>0.5</v>
      </c>
      <c r="G466" s="33" t="s">
        <v>75</v>
      </c>
      <c r="H466" s="89">
        <v>0.5</v>
      </c>
      <c r="I466" s="11" t="s">
        <v>1347</v>
      </c>
      <c r="J466" s="91">
        <v>43160</v>
      </c>
      <c r="K466" s="91">
        <v>43435</v>
      </c>
      <c r="L466" s="11" t="s">
        <v>675</v>
      </c>
      <c r="M466" s="11" t="s">
        <v>675</v>
      </c>
    </row>
    <row r="467" s="87" customFormat="1" ht="32.4" spans="1:13">
      <c r="A467" s="88">
        <v>462</v>
      </c>
      <c r="B467" s="11" t="s">
        <v>2203</v>
      </c>
      <c r="C467" s="11" t="s">
        <v>1977</v>
      </c>
      <c r="D467" s="11" t="s">
        <v>2030</v>
      </c>
      <c r="E467" s="90">
        <v>2.28310502283105</v>
      </c>
      <c r="F467" s="89">
        <v>0.5</v>
      </c>
      <c r="G467" s="33" t="s">
        <v>75</v>
      </c>
      <c r="H467" s="89">
        <v>0.5</v>
      </c>
      <c r="I467" s="11" t="s">
        <v>1350</v>
      </c>
      <c r="J467" s="91">
        <v>43160</v>
      </c>
      <c r="K467" s="91">
        <v>43435</v>
      </c>
      <c r="L467" s="11" t="s">
        <v>675</v>
      </c>
      <c r="M467" s="11" t="s">
        <v>675</v>
      </c>
    </row>
    <row r="468" s="87" customFormat="1" ht="32.4" spans="1:13">
      <c r="A468" s="88">
        <v>463</v>
      </c>
      <c r="B468" s="11" t="s">
        <v>2204</v>
      </c>
      <c r="C468" s="11" t="s">
        <v>2110</v>
      </c>
      <c r="D468" s="11" t="s">
        <v>2111</v>
      </c>
      <c r="E468" s="90">
        <v>1.39813581890812</v>
      </c>
      <c r="F468" s="89">
        <v>0.525</v>
      </c>
      <c r="G468" s="33" t="s">
        <v>75</v>
      </c>
      <c r="H468" s="89">
        <v>0.525</v>
      </c>
      <c r="I468" s="11" t="s">
        <v>1353</v>
      </c>
      <c r="J468" s="91">
        <v>43160</v>
      </c>
      <c r="K468" s="91">
        <v>43435</v>
      </c>
      <c r="L468" s="11" t="s">
        <v>675</v>
      </c>
      <c r="M468" s="11" t="s">
        <v>675</v>
      </c>
    </row>
    <row r="469" s="87" customFormat="1" ht="32.4" spans="1:17">
      <c r="A469" s="88">
        <v>464</v>
      </c>
      <c r="B469" s="11" t="s">
        <v>2205</v>
      </c>
      <c r="C469" s="92">
        <v>545.45</v>
      </c>
      <c r="D469" s="11" t="s">
        <v>1346</v>
      </c>
      <c r="E469" s="11" t="s">
        <v>2206</v>
      </c>
      <c r="F469" s="88">
        <v>18</v>
      </c>
      <c r="G469" s="33" t="s">
        <v>75</v>
      </c>
      <c r="H469" s="88">
        <v>18</v>
      </c>
      <c r="I469" s="11" t="s">
        <v>1347</v>
      </c>
      <c r="J469" s="91">
        <v>43160</v>
      </c>
      <c r="K469" s="91">
        <v>43435</v>
      </c>
      <c r="L469" s="11" t="s">
        <v>675</v>
      </c>
      <c r="M469" s="11" t="s">
        <v>675</v>
      </c>
      <c r="O469" s="93"/>
      <c r="Q469" s="94" t="str">
        <f>O469&amp;P469</f>
        <v/>
      </c>
    </row>
    <row r="470" s="87" customFormat="1" ht="32.4" spans="1:13">
      <c r="A470" s="88">
        <v>465</v>
      </c>
      <c r="B470" s="11" t="s">
        <v>2207</v>
      </c>
      <c r="C470" s="92">
        <v>121.21</v>
      </c>
      <c r="D470" s="11" t="s">
        <v>1386</v>
      </c>
      <c r="E470" s="11" t="s">
        <v>2206</v>
      </c>
      <c r="F470" s="88">
        <v>4</v>
      </c>
      <c r="G470" s="33" t="s">
        <v>75</v>
      </c>
      <c r="H470" s="88">
        <v>4</v>
      </c>
      <c r="I470" s="11" t="s">
        <v>1359</v>
      </c>
      <c r="J470" s="91">
        <v>43160</v>
      </c>
      <c r="K470" s="91">
        <v>43435</v>
      </c>
      <c r="L470" s="11" t="s">
        <v>675</v>
      </c>
      <c r="M470" s="11" t="s">
        <v>675</v>
      </c>
    </row>
    <row r="471" s="87" customFormat="1" ht="32.4" spans="1:13">
      <c r="A471" s="88">
        <v>466</v>
      </c>
      <c r="B471" s="11" t="s">
        <v>2208</v>
      </c>
      <c r="C471" s="92">
        <v>151.52</v>
      </c>
      <c r="D471" s="11" t="s">
        <v>1391</v>
      </c>
      <c r="E471" s="11" t="s">
        <v>2206</v>
      </c>
      <c r="F471" s="88">
        <v>5</v>
      </c>
      <c r="G471" s="33" t="s">
        <v>75</v>
      </c>
      <c r="H471" s="88">
        <v>5</v>
      </c>
      <c r="I471" s="11" t="s">
        <v>1361</v>
      </c>
      <c r="J471" s="91">
        <v>43160</v>
      </c>
      <c r="K471" s="91">
        <v>43435</v>
      </c>
      <c r="L471" s="11" t="s">
        <v>675</v>
      </c>
      <c r="M471" s="11" t="s">
        <v>675</v>
      </c>
    </row>
    <row r="472" s="87" customFormat="1" ht="32.4" spans="1:13">
      <c r="A472" s="88">
        <v>467</v>
      </c>
      <c r="B472" s="11" t="s">
        <v>2209</v>
      </c>
      <c r="C472" s="92">
        <v>151.52</v>
      </c>
      <c r="D472" s="11" t="s">
        <v>1336</v>
      </c>
      <c r="E472" s="11" t="s">
        <v>2206</v>
      </c>
      <c r="F472" s="88">
        <v>5</v>
      </c>
      <c r="G472" s="33" t="s">
        <v>75</v>
      </c>
      <c r="H472" s="88">
        <v>5</v>
      </c>
      <c r="I472" s="11" t="s">
        <v>1364</v>
      </c>
      <c r="J472" s="91">
        <v>43160</v>
      </c>
      <c r="K472" s="91">
        <v>43435</v>
      </c>
      <c r="L472" s="11" t="s">
        <v>675</v>
      </c>
      <c r="M472" s="11" t="s">
        <v>675</v>
      </c>
    </row>
    <row r="473" s="87" customFormat="1" ht="32.4" spans="1:13">
      <c r="A473" s="88">
        <v>468</v>
      </c>
      <c r="B473" s="11" t="s">
        <v>2210</v>
      </c>
      <c r="C473" s="92">
        <v>60.61</v>
      </c>
      <c r="D473" s="11" t="s">
        <v>1444</v>
      </c>
      <c r="E473" s="11" t="s">
        <v>2206</v>
      </c>
      <c r="F473" s="88">
        <v>2</v>
      </c>
      <c r="G473" s="33" t="s">
        <v>75</v>
      </c>
      <c r="H473" s="88">
        <v>2</v>
      </c>
      <c r="I473" s="11" t="s">
        <v>1367</v>
      </c>
      <c r="J473" s="91">
        <v>43160</v>
      </c>
      <c r="K473" s="91">
        <v>43435</v>
      </c>
      <c r="L473" s="11" t="s">
        <v>675</v>
      </c>
      <c r="M473" s="11" t="s">
        <v>675</v>
      </c>
    </row>
    <row r="474" s="87" customFormat="1" ht="32.4" spans="1:13">
      <c r="A474" s="88">
        <v>469</v>
      </c>
      <c r="B474" s="11" t="s">
        <v>2211</v>
      </c>
      <c r="C474" s="92">
        <v>121.21</v>
      </c>
      <c r="D474" s="11" t="s">
        <v>1479</v>
      </c>
      <c r="E474" s="11" t="s">
        <v>2206</v>
      </c>
      <c r="F474" s="88">
        <v>4</v>
      </c>
      <c r="G474" s="33" t="s">
        <v>75</v>
      </c>
      <c r="H474" s="88">
        <v>4</v>
      </c>
      <c r="I474" s="11" t="s">
        <v>1371</v>
      </c>
      <c r="J474" s="91">
        <v>43160</v>
      </c>
      <c r="K474" s="91">
        <v>43435</v>
      </c>
      <c r="L474" s="11" t="s">
        <v>675</v>
      </c>
      <c r="M474" s="11" t="s">
        <v>675</v>
      </c>
    </row>
    <row r="475" s="87" customFormat="1" ht="32.4" spans="1:13">
      <c r="A475" s="88">
        <v>470</v>
      </c>
      <c r="B475" s="11" t="s">
        <v>2212</v>
      </c>
      <c r="C475" s="92">
        <v>151.52</v>
      </c>
      <c r="D475" s="11" t="s">
        <v>853</v>
      </c>
      <c r="E475" s="11" t="s">
        <v>2206</v>
      </c>
      <c r="F475" s="88">
        <v>5</v>
      </c>
      <c r="G475" s="33" t="s">
        <v>75</v>
      </c>
      <c r="H475" s="88">
        <v>5</v>
      </c>
      <c r="I475" s="11" t="s">
        <v>1364</v>
      </c>
      <c r="J475" s="91">
        <v>43160</v>
      </c>
      <c r="K475" s="91">
        <v>43435</v>
      </c>
      <c r="L475" s="11" t="s">
        <v>675</v>
      </c>
      <c r="M475" s="11" t="s">
        <v>675</v>
      </c>
    </row>
    <row r="476" s="87" customFormat="1" ht="32.4" spans="1:13">
      <c r="A476" s="88">
        <v>471</v>
      </c>
      <c r="B476" s="11" t="s">
        <v>2213</v>
      </c>
      <c r="C476" s="92">
        <v>130.3</v>
      </c>
      <c r="D476" s="11" t="s">
        <v>1503</v>
      </c>
      <c r="E476" s="11" t="s">
        <v>2206</v>
      </c>
      <c r="F476" s="88">
        <v>4.3</v>
      </c>
      <c r="G476" s="33" t="s">
        <v>75</v>
      </c>
      <c r="H476" s="88">
        <v>4.3</v>
      </c>
      <c r="I476" s="11" t="s">
        <v>1377</v>
      </c>
      <c r="J476" s="91">
        <v>43160</v>
      </c>
      <c r="K476" s="91">
        <v>43435</v>
      </c>
      <c r="L476" s="11" t="s">
        <v>675</v>
      </c>
      <c r="M476" s="11" t="s">
        <v>675</v>
      </c>
    </row>
    <row r="477" s="87" customFormat="1" ht="32.4" spans="1:13">
      <c r="A477" s="88">
        <v>472</v>
      </c>
      <c r="B477" s="11" t="s">
        <v>2214</v>
      </c>
      <c r="C477" s="92">
        <v>60.61</v>
      </c>
      <c r="D477" s="11" t="s">
        <v>1498</v>
      </c>
      <c r="E477" s="11" t="s">
        <v>2206</v>
      </c>
      <c r="F477" s="88">
        <v>2</v>
      </c>
      <c r="G477" s="33" t="s">
        <v>75</v>
      </c>
      <c r="H477" s="88">
        <v>2</v>
      </c>
      <c r="I477" s="11" t="s">
        <v>1364</v>
      </c>
      <c r="J477" s="91">
        <v>43160</v>
      </c>
      <c r="K477" s="91">
        <v>43435</v>
      </c>
      <c r="L477" s="11" t="s">
        <v>675</v>
      </c>
      <c r="M477" s="11" t="s">
        <v>675</v>
      </c>
    </row>
    <row r="478" s="87" customFormat="1" ht="32.4" spans="1:13">
      <c r="A478" s="88">
        <v>473</v>
      </c>
      <c r="B478" s="11" t="s">
        <v>2215</v>
      </c>
      <c r="C478" s="92">
        <v>363.64</v>
      </c>
      <c r="D478" s="11" t="s">
        <v>1528</v>
      </c>
      <c r="E478" s="11" t="s">
        <v>2206</v>
      </c>
      <c r="F478" s="88">
        <v>12</v>
      </c>
      <c r="G478" s="33" t="s">
        <v>75</v>
      </c>
      <c r="H478" s="88">
        <v>12</v>
      </c>
      <c r="I478" s="11" t="s">
        <v>1367</v>
      </c>
      <c r="J478" s="91">
        <v>43160</v>
      </c>
      <c r="K478" s="91">
        <v>43435</v>
      </c>
      <c r="L478" s="11" t="s">
        <v>675</v>
      </c>
      <c r="M478" s="11" t="s">
        <v>675</v>
      </c>
    </row>
    <row r="479" s="87" customFormat="1" ht="32.4" spans="1:13">
      <c r="A479" s="88">
        <v>474</v>
      </c>
      <c r="B479" s="11" t="s">
        <v>2216</v>
      </c>
      <c r="C479" s="92">
        <v>181.82</v>
      </c>
      <c r="D479" s="11" t="s">
        <v>1605</v>
      </c>
      <c r="E479" s="11" t="s">
        <v>2206</v>
      </c>
      <c r="F479" s="88">
        <v>6</v>
      </c>
      <c r="G479" s="33" t="s">
        <v>75</v>
      </c>
      <c r="H479" s="88">
        <v>6</v>
      </c>
      <c r="I479" s="11" t="s">
        <v>1371</v>
      </c>
      <c r="J479" s="91">
        <v>43160</v>
      </c>
      <c r="K479" s="91">
        <v>43435</v>
      </c>
      <c r="L479" s="11" t="s">
        <v>675</v>
      </c>
      <c r="M479" s="11" t="s">
        <v>675</v>
      </c>
    </row>
    <row r="480" s="87" customFormat="1" ht="32.4" spans="1:13">
      <c r="A480" s="88">
        <v>475</v>
      </c>
      <c r="B480" s="11" t="s">
        <v>2217</v>
      </c>
      <c r="C480" s="92">
        <v>303.03</v>
      </c>
      <c r="D480" s="11" t="s">
        <v>1591</v>
      </c>
      <c r="E480" s="11" t="s">
        <v>2206</v>
      </c>
      <c r="F480" s="88">
        <v>10</v>
      </c>
      <c r="G480" s="33" t="s">
        <v>75</v>
      </c>
      <c r="H480" s="88">
        <v>10</v>
      </c>
      <c r="I480" s="11" t="s">
        <v>1364</v>
      </c>
      <c r="J480" s="91">
        <v>43160</v>
      </c>
      <c r="K480" s="91">
        <v>43435</v>
      </c>
      <c r="L480" s="11" t="s">
        <v>675</v>
      </c>
      <c r="M480" s="11" t="s">
        <v>675</v>
      </c>
    </row>
    <row r="481" s="87" customFormat="1" ht="32.4" spans="1:13">
      <c r="A481" s="88">
        <v>476</v>
      </c>
      <c r="B481" s="11" t="s">
        <v>2218</v>
      </c>
      <c r="C481" s="92">
        <v>60.61</v>
      </c>
      <c r="D481" s="11" t="s">
        <v>1517</v>
      </c>
      <c r="E481" s="11" t="s">
        <v>2206</v>
      </c>
      <c r="F481" s="88">
        <v>2</v>
      </c>
      <c r="G481" s="33" t="s">
        <v>75</v>
      </c>
      <c r="H481" s="88">
        <v>2</v>
      </c>
      <c r="I481" s="11" t="s">
        <v>1353</v>
      </c>
      <c r="J481" s="91">
        <v>43160</v>
      </c>
      <c r="K481" s="91">
        <v>43435</v>
      </c>
      <c r="L481" s="11" t="s">
        <v>675</v>
      </c>
      <c r="M481" s="11" t="s">
        <v>675</v>
      </c>
    </row>
    <row r="482" s="87" customFormat="1" ht="32.4" spans="1:13">
      <c r="A482" s="88">
        <v>477</v>
      </c>
      <c r="B482" s="11" t="s">
        <v>2219</v>
      </c>
      <c r="C482" s="92">
        <v>227.27</v>
      </c>
      <c r="D482" s="11" t="s">
        <v>1669</v>
      </c>
      <c r="E482" s="11" t="s">
        <v>2206</v>
      </c>
      <c r="F482" s="88">
        <v>7.5</v>
      </c>
      <c r="G482" s="33" t="s">
        <v>75</v>
      </c>
      <c r="H482" s="88">
        <v>7.5</v>
      </c>
      <c r="I482" s="11" t="s">
        <v>1347</v>
      </c>
      <c r="J482" s="91">
        <v>43160</v>
      </c>
      <c r="K482" s="91">
        <v>43435</v>
      </c>
      <c r="L482" s="11" t="s">
        <v>675</v>
      </c>
      <c r="M482" s="11" t="s">
        <v>675</v>
      </c>
    </row>
    <row r="483" s="87" customFormat="1" ht="32.4" spans="1:13">
      <c r="A483" s="88">
        <v>478</v>
      </c>
      <c r="B483" s="11" t="s">
        <v>2220</v>
      </c>
      <c r="C483" s="92">
        <v>196.97</v>
      </c>
      <c r="D483" s="11" t="s">
        <v>1661</v>
      </c>
      <c r="E483" s="11" t="s">
        <v>2206</v>
      </c>
      <c r="F483" s="88">
        <v>6.5</v>
      </c>
      <c r="G483" s="33" t="s">
        <v>75</v>
      </c>
      <c r="H483" s="88">
        <v>6.5</v>
      </c>
      <c r="I483" s="11" t="s">
        <v>1359</v>
      </c>
      <c r="J483" s="91">
        <v>43160</v>
      </c>
      <c r="K483" s="91">
        <v>43435</v>
      </c>
      <c r="L483" s="11" t="s">
        <v>675</v>
      </c>
      <c r="M483" s="11" t="s">
        <v>675</v>
      </c>
    </row>
    <row r="484" s="87" customFormat="1" ht="32.4" spans="1:13">
      <c r="A484" s="88">
        <v>479</v>
      </c>
      <c r="B484" s="11" t="s">
        <v>2221</v>
      </c>
      <c r="C484" s="92">
        <v>121.21</v>
      </c>
      <c r="D484" s="11" t="s">
        <v>1700</v>
      </c>
      <c r="E484" s="11" t="s">
        <v>2206</v>
      </c>
      <c r="F484" s="88">
        <v>4</v>
      </c>
      <c r="G484" s="33" t="s">
        <v>75</v>
      </c>
      <c r="H484" s="88">
        <v>4</v>
      </c>
      <c r="I484" s="11" t="s">
        <v>1397</v>
      </c>
      <c r="J484" s="91">
        <v>43160</v>
      </c>
      <c r="K484" s="91">
        <v>43435</v>
      </c>
      <c r="L484" s="11" t="s">
        <v>675</v>
      </c>
      <c r="M484" s="11" t="s">
        <v>675</v>
      </c>
    </row>
    <row r="485" s="87" customFormat="1" ht="32.4" spans="1:13">
      <c r="A485" s="88">
        <v>480</v>
      </c>
      <c r="B485" s="11" t="s">
        <v>2222</v>
      </c>
      <c r="C485" s="92">
        <v>181.82</v>
      </c>
      <c r="D485" s="11" t="s">
        <v>1720</v>
      </c>
      <c r="E485" s="11" t="s">
        <v>2206</v>
      </c>
      <c r="F485" s="88">
        <v>6</v>
      </c>
      <c r="G485" s="33" t="s">
        <v>75</v>
      </c>
      <c r="H485" s="88">
        <v>6</v>
      </c>
      <c r="I485" s="11" t="s">
        <v>1401</v>
      </c>
      <c r="J485" s="91">
        <v>43160</v>
      </c>
      <c r="K485" s="91">
        <v>43435</v>
      </c>
      <c r="L485" s="11" t="s">
        <v>675</v>
      </c>
      <c r="M485" s="11" t="s">
        <v>675</v>
      </c>
    </row>
    <row r="486" s="87" customFormat="1" ht="32.4" spans="1:13">
      <c r="A486" s="88">
        <v>481</v>
      </c>
      <c r="B486" s="11" t="s">
        <v>2223</v>
      </c>
      <c r="C486" s="92">
        <v>272.73</v>
      </c>
      <c r="D486" s="11" t="s">
        <v>1756</v>
      </c>
      <c r="E486" s="11" t="s">
        <v>2206</v>
      </c>
      <c r="F486" s="88">
        <v>9</v>
      </c>
      <c r="G486" s="33" t="s">
        <v>75</v>
      </c>
      <c r="H486" s="88">
        <v>9</v>
      </c>
      <c r="I486" s="11" t="s">
        <v>1371</v>
      </c>
      <c r="J486" s="91">
        <v>43160</v>
      </c>
      <c r="K486" s="91">
        <v>43435</v>
      </c>
      <c r="L486" s="11" t="s">
        <v>675</v>
      </c>
      <c r="M486" s="11" t="s">
        <v>675</v>
      </c>
    </row>
    <row r="487" s="87" customFormat="1" ht="32.4" spans="1:13">
      <c r="A487" s="88">
        <v>482</v>
      </c>
      <c r="B487" s="11" t="s">
        <v>2224</v>
      </c>
      <c r="C487" s="92">
        <v>363.64</v>
      </c>
      <c r="D487" s="11" t="s">
        <v>1733</v>
      </c>
      <c r="E487" s="11" t="s">
        <v>2206</v>
      </c>
      <c r="F487" s="88">
        <v>12</v>
      </c>
      <c r="G487" s="33" t="s">
        <v>75</v>
      </c>
      <c r="H487" s="88">
        <v>12</v>
      </c>
      <c r="I487" s="11" t="s">
        <v>1364</v>
      </c>
      <c r="J487" s="91">
        <v>43160</v>
      </c>
      <c r="K487" s="91">
        <v>43435</v>
      </c>
      <c r="L487" s="11" t="s">
        <v>675</v>
      </c>
      <c r="M487" s="11" t="s">
        <v>675</v>
      </c>
    </row>
    <row r="488" s="87" customFormat="1" ht="32.4" spans="1:13">
      <c r="A488" s="88">
        <v>483</v>
      </c>
      <c r="B488" s="11" t="s">
        <v>2225</v>
      </c>
      <c r="C488" s="92">
        <v>333.33</v>
      </c>
      <c r="D488" s="11" t="s">
        <v>1788</v>
      </c>
      <c r="E488" s="11" t="s">
        <v>2206</v>
      </c>
      <c r="F488" s="88">
        <v>11</v>
      </c>
      <c r="G488" s="33" t="s">
        <v>75</v>
      </c>
      <c r="H488" s="88">
        <v>11</v>
      </c>
      <c r="I488" s="11" t="s">
        <v>1377</v>
      </c>
      <c r="J488" s="91">
        <v>43160</v>
      </c>
      <c r="K488" s="91">
        <v>43435</v>
      </c>
      <c r="L488" s="11" t="s">
        <v>675</v>
      </c>
      <c r="M488" s="11" t="s">
        <v>675</v>
      </c>
    </row>
    <row r="489" s="87" customFormat="1" ht="32.4" spans="1:13">
      <c r="A489" s="88">
        <v>484</v>
      </c>
      <c r="B489" s="11" t="s">
        <v>2226</v>
      </c>
      <c r="C489" s="92">
        <v>151.52</v>
      </c>
      <c r="D489" s="11" t="s">
        <v>1803</v>
      </c>
      <c r="E489" s="11" t="s">
        <v>2206</v>
      </c>
      <c r="F489" s="88">
        <v>5</v>
      </c>
      <c r="G489" s="33" t="s">
        <v>75</v>
      </c>
      <c r="H489" s="88">
        <v>5</v>
      </c>
      <c r="I489" s="11" t="s">
        <v>1347</v>
      </c>
      <c r="J489" s="91">
        <v>43160</v>
      </c>
      <c r="K489" s="91">
        <v>43435</v>
      </c>
      <c r="L489" s="11" t="s">
        <v>675</v>
      </c>
      <c r="M489" s="11" t="s">
        <v>675</v>
      </c>
    </row>
    <row r="490" s="87" customFormat="1" ht="32.4" spans="1:13">
      <c r="A490" s="88">
        <v>485</v>
      </c>
      <c r="B490" s="11" t="s">
        <v>2227</v>
      </c>
      <c r="C490" s="92">
        <v>121.21</v>
      </c>
      <c r="D490" s="11" t="s">
        <v>347</v>
      </c>
      <c r="E490" s="11" t="s">
        <v>2206</v>
      </c>
      <c r="F490" s="88">
        <v>4</v>
      </c>
      <c r="G490" s="33" t="s">
        <v>75</v>
      </c>
      <c r="H490" s="88">
        <v>4</v>
      </c>
      <c r="I490" s="11" t="s">
        <v>1364</v>
      </c>
      <c r="J490" s="91">
        <v>43160</v>
      </c>
      <c r="K490" s="91">
        <v>43435</v>
      </c>
      <c r="L490" s="11" t="s">
        <v>675</v>
      </c>
      <c r="M490" s="11" t="s">
        <v>675</v>
      </c>
    </row>
    <row r="491" s="87" customFormat="1" ht="32.4" spans="1:13">
      <c r="A491" s="88">
        <v>486</v>
      </c>
      <c r="B491" s="11" t="s">
        <v>2228</v>
      </c>
      <c r="C491" s="92">
        <v>242.42</v>
      </c>
      <c r="D491" s="11" t="s">
        <v>1813</v>
      </c>
      <c r="E491" s="11" t="s">
        <v>2206</v>
      </c>
      <c r="F491" s="88">
        <v>8</v>
      </c>
      <c r="G491" s="33" t="s">
        <v>75</v>
      </c>
      <c r="H491" s="88">
        <v>8</v>
      </c>
      <c r="I491" s="11" t="s">
        <v>1367</v>
      </c>
      <c r="J491" s="91">
        <v>43160</v>
      </c>
      <c r="K491" s="91">
        <v>43435</v>
      </c>
      <c r="L491" s="11" t="s">
        <v>675</v>
      </c>
      <c r="M491" s="11" t="s">
        <v>675</v>
      </c>
    </row>
    <row r="492" s="87" customFormat="1" ht="32.4" spans="1:13">
      <c r="A492" s="88">
        <v>487</v>
      </c>
      <c r="B492" s="11" t="s">
        <v>2229</v>
      </c>
      <c r="C492" s="92">
        <v>203.03</v>
      </c>
      <c r="D492" s="11" t="s">
        <v>1226</v>
      </c>
      <c r="E492" s="11" t="s">
        <v>2206</v>
      </c>
      <c r="F492" s="88">
        <v>6.7</v>
      </c>
      <c r="G492" s="33" t="s">
        <v>75</v>
      </c>
      <c r="H492" s="88">
        <v>6.7</v>
      </c>
      <c r="I492" s="11" t="s">
        <v>1371</v>
      </c>
      <c r="J492" s="91">
        <v>43160</v>
      </c>
      <c r="K492" s="91">
        <v>43435</v>
      </c>
      <c r="L492" s="11" t="s">
        <v>675</v>
      </c>
      <c r="M492" s="11" t="s">
        <v>675</v>
      </c>
    </row>
    <row r="493" s="87" customFormat="1" ht="32.4" spans="1:13">
      <c r="A493" s="88">
        <v>488</v>
      </c>
      <c r="B493" s="11" t="s">
        <v>2230</v>
      </c>
      <c r="C493" s="92">
        <v>60.61</v>
      </c>
      <c r="D493" s="11" t="s">
        <v>1879</v>
      </c>
      <c r="E493" s="11" t="s">
        <v>2206</v>
      </c>
      <c r="F493" s="88">
        <v>2</v>
      </c>
      <c r="G493" s="33" t="s">
        <v>75</v>
      </c>
      <c r="H493" s="88">
        <v>2</v>
      </c>
      <c r="I493" s="11" t="s">
        <v>1415</v>
      </c>
      <c r="J493" s="91">
        <v>43160</v>
      </c>
      <c r="K493" s="91">
        <v>43435</v>
      </c>
      <c r="L493" s="11" t="s">
        <v>675</v>
      </c>
      <c r="M493" s="11" t="s">
        <v>675</v>
      </c>
    </row>
    <row r="494" s="87" customFormat="1" ht="32.4" spans="1:13">
      <c r="A494" s="88">
        <v>489</v>
      </c>
      <c r="B494" s="11" t="s">
        <v>2231</v>
      </c>
      <c r="C494" s="92">
        <v>90.91</v>
      </c>
      <c r="D494" s="11" t="s">
        <v>1833</v>
      </c>
      <c r="E494" s="11" t="s">
        <v>2206</v>
      </c>
      <c r="F494" s="88">
        <v>3</v>
      </c>
      <c r="G494" s="33" t="s">
        <v>75</v>
      </c>
      <c r="H494" s="88">
        <v>3</v>
      </c>
      <c r="I494" s="11" t="s">
        <v>1343</v>
      </c>
      <c r="J494" s="91">
        <v>43160</v>
      </c>
      <c r="K494" s="91">
        <v>43435</v>
      </c>
      <c r="L494" s="11" t="s">
        <v>675</v>
      </c>
      <c r="M494" s="11" t="s">
        <v>675</v>
      </c>
    </row>
    <row r="495" s="87" customFormat="1" ht="32.4" spans="1:13">
      <c r="A495" s="88">
        <v>490</v>
      </c>
      <c r="B495" s="11" t="s">
        <v>2232</v>
      </c>
      <c r="C495" s="92">
        <v>60.61</v>
      </c>
      <c r="D495" s="11" t="s">
        <v>1887</v>
      </c>
      <c r="E495" s="11" t="s">
        <v>2206</v>
      </c>
      <c r="F495" s="88">
        <v>2</v>
      </c>
      <c r="G495" s="33" t="s">
        <v>75</v>
      </c>
      <c r="H495" s="88">
        <v>2</v>
      </c>
      <c r="I495" s="11" t="s">
        <v>1419</v>
      </c>
      <c r="J495" s="91">
        <v>43160</v>
      </c>
      <c r="K495" s="91">
        <v>43435</v>
      </c>
      <c r="L495" s="11" t="s">
        <v>675</v>
      </c>
      <c r="M495" s="11" t="s">
        <v>675</v>
      </c>
    </row>
    <row r="496" s="87" customFormat="1" ht="32.4" spans="1:13">
      <c r="A496" s="88">
        <v>491</v>
      </c>
      <c r="B496" s="11" t="s">
        <v>2233</v>
      </c>
      <c r="C496" s="92">
        <v>303.03</v>
      </c>
      <c r="D496" s="11" t="s">
        <v>912</v>
      </c>
      <c r="E496" s="11" t="s">
        <v>2206</v>
      </c>
      <c r="F496" s="88">
        <v>10</v>
      </c>
      <c r="G496" s="33" t="s">
        <v>75</v>
      </c>
      <c r="H496" s="88">
        <v>10</v>
      </c>
      <c r="I496" s="11" t="s">
        <v>1421</v>
      </c>
      <c r="J496" s="91">
        <v>43160</v>
      </c>
      <c r="K496" s="91">
        <v>43435</v>
      </c>
      <c r="L496" s="11" t="s">
        <v>675</v>
      </c>
      <c r="M496" s="11" t="s">
        <v>675</v>
      </c>
    </row>
    <row r="497" s="87" customFormat="1" ht="32.4" spans="1:13">
      <c r="A497" s="88">
        <v>492</v>
      </c>
      <c r="B497" s="11" t="s">
        <v>2234</v>
      </c>
      <c r="C497" s="92">
        <v>136.36</v>
      </c>
      <c r="D497" s="11" t="s">
        <v>698</v>
      </c>
      <c r="E497" s="11" t="s">
        <v>2206</v>
      </c>
      <c r="F497" s="88">
        <v>4.5</v>
      </c>
      <c r="G497" s="33" t="s">
        <v>75</v>
      </c>
      <c r="H497" s="88">
        <v>4.5</v>
      </c>
      <c r="I497" s="11" t="s">
        <v>1377</v>
      </c>
      <c r="J497" s="91">
        <v>43160</v>
      </c>
      <c r="K497" s="91">
        <v>43435</v>
      </c>
      <c r="L497" s="11" t="s">
        <v>675</v>
      </c>
      <c r="M497" s="11" t="s">
        <v>675</v>
      </c>
    </row>
    <row r="498" s="87" customFormat="1" ht="32.4" spans="1:13">
      <c r="A498" s="88">
        <v>493</v>
      </c>
      <c r="B498" s="11" t="s">
        <v>2235</v>
      </c>
      <c r="C498" s="92">
        <v>181.82</v>
      </c>
      <c r="D498" s="11" t="s">
        <v>1034</v>
      </c>
      <c r="E498" s="11" t="s">
        <v>2206</v>
      </c>
      <c r="F498" s="88">
        <v>6</v>
      </c>
      <c r="G498" s="33" t="s">
        <v>75</v>
      </c>
      <c r="H498" s="88">
        <v>6</v>
      </c>
      <c r="I498" s="11" t="s">
        <v>1359</v>
      </c>
      <c r="J498" s="91">
        <v>43160</v>
      </c>
      <c r="K498" s="91">
        <v>43435</v>
      </c>
      <c r="L498" s="11" t="s">
        <v>675</v>
      </c>
      <c r="M498" s="11" t="s">
        <v>675</v>
      </c>
    </row>
    <row r="499" s="87" customFormat="1" ht="32.4" spans="1:13">
      <c r="A499" s="88">
        <v>494</v>
      </c>
      <c r="B499" s="11" t="s">
        <v>2236</v>
      </c>
      <c r="C499" s="92">
        <v>212.12</v>
      </c>
      <c r="D499" s="11" t="s">
        <v>1939</v>
      </c>
      <c r="E499" s="11" t="s">
        <v>2206</v>
      </c>
      <c r="F499" s="88">
        <v>7</v>
      </c>
      <c r="G499" s="33" t="s">
        <v>75</v>
      </c>
      <c r="H499" s="88">
        <v>7</v>
      </c>
      <c r="I499" s="11" t="s">
        <v>1397</v>
      </c>
      <c r="J499" s="91">
        <v>43160</v>
      </c>
      <c r="K499" s="91">
        <v>43435</v>
      </c>
      <c r="L499" s="11" t="s">
        <v>675</v>
      </c>
      <c r="M499" s="11" t="s">
        <v>675</v>
      </c>
    </row>
    <row r="500" s="87" customFormat="1" ht="32.4" spans="1:13">
      <c r="A500" s="88">
        <v>495</v>
      </c>
      <c r="B500" s="11" t="s">
        <v>2237</v>
      </c>
      <c r="C500" s="92">
        <v>181.82</v>
      </c>
      <c r="D500" s="11" t="s">
        <v>1918</v>
      </c>
      <c r="E500" s="11" t="s">
        <v>2206</v>
      </c>
      <c r="F500" s="88">
        <v>6</v>
      </c>
      <c r="G500" s="33" t="s">
        <v>75</v>
      </c>
      <c r="H500" s="88">
        <v>6</v>
      </c>
      <c r="I500" s="11" t="s">
        <v>1401</v>
      </c>
      <c r="J500" s="91">
        <v>43160</v>
      </c>
      <c r="K500" s="91">
        <v>43435</v>
      </c>
      <c r="L500" s="11" t="s">
        <v>675</v>
      </c>
      <c r="M500" s="11" t="s">
        <v>675</v>
      </c>
    </row>
    <row r="501" s="87" customFormat="1" ht="32.4" spans="1:13">
      <c r="A501" s="88">
        <v>496</v>
      </c>
      <c r="B501" s="11" t="s">
        <v>2238</v>
      </c>
      <c r="C501" s="92">
        <v>151.52</v>
      </c>
      <c r="D501" s="11" t="s">
        <v>672</v>
      </c>
      <c r="E501" s="11" t="s">
        <v>2206</v>
      </c>
      <c r="F501" s="88">
        <v>5</v>
      </c>
      <c r="G501" s="33" t="s">
        <v>75</v>
      </c>
      <c r="H501" s="88">
        <v>5</v>
      </c>
      <c r="I501" s="11" t="s">
        <v>1371</v>
      </c>
      <c r="J501" s="91">
        <v>43160</v>
      </c>
      <c r="K501" s="91">
        <v>43435</v>
      </c>
      <c r="L501" s="11" t="s">
        <v>675</v>
      </c>
      <c r="M501" s="11" t="s">
        <v>675</v>
      </c>
    </row>
    <row r="502" s="87" customFormat="1" ht="32.4" spans="1:13">
      <c r="A502" s="88">
        <v>497</v>
      </c>
      <c r="B502" s="11" t="s">
        <v>2239</v>
      </c>
      <c r="C502" s="92">
        <v>60.61</v>
      </c>
      <c r="D502" s="11" t="s">
        <v>1975</v>
      </c>
      <c r="E502" s="11" t="s">
        <v>2206</v>
      </c>
      <c r="F502" s="88">
        <v>2</v>
      </c>
      <c r="G502" s="33" t="s">
        <v>75</v>
      </c>
      <c r="H502" s="88">
        <v>2</v>
      </c>
      <c r="I502" s="11" t="s">
        <v>1364</v>
      </c>
      <c r="J502" s="91">
        <v>43160</v>
      </c>
      <c r="K502" s="91">
        <v>43435</v>
      </c>
      <c r="L502" s="11" t="s">
        <v>675</v>
      </c>
      <c r="M502" s="11" t="s">
        <v>675</v>
      </c>
    </row>
    <row r="503" s="87" customFormat="1" ht="32.4" spans="1:13">
      <c r="A503" s="88">
        <v>498</v>
      </c>
      <c r="B503" s="11" t="s">
        <v>2240</v>
      </c>
      <c r="C503" s="92">
        <v>212.12</v>
      </c>
      <c r="D503" s="11" t="s">
        <v>1988</v>
      </c>
      <c r="E503" s="11" t="s">
        <v>2206</v>
      </c>
      <c r="F503" s="88">
        <v>7</v>
      </c>
      <c r="G503" s="33" t="s">
        <v>75</v>
      </c>
      <c r="H503" s="88">
        <v>7</v>
      </c>
      <c r="I503" s="11" t="s">
        <v>1377</v>
      </c>
      <c r="J503" s="91">
        <v>43160</v>
      </c>
      <c r="K503" s="91">
        <v>43435</v>
      </c>
      <c r="L503" s="11" t="s">
        <v>675</v>
      </c>
      <c r="M503" s="11" t="s">
        <v>675</v>
      </c>
    </row>
    <row r="504" s="87" customFormat="1" ht="32.4" spans="1:13">
      <c r="A504" s="88">
        <v>499</v>
      </c>
      <c r="B504" s="11" t="s">
        <v>2241</v>
      </c>
      <c r="C504" s="92">
        <v>454.55</v>
      </c>
      <c r="D504" s="11" t="s">
        <v>727</v>
      </c>
      <c r="E504" s="11" t="s">
        <v>2206</v>
      </c>
      <c r="F504" s="88">
        <v>15</v>
      </c>
      <c r="G504" s="33" t="s">
        <v>75</v>
      </c>
      <c r="H504" s="88">
        <v>15</v>
      </c>
      <c r="I504" s="11" t="s">
        <v>1466</v>
      </c>
      <c r="J504" s="91">
        <v>43160</v>
      </c>
      <c r="K504" s="91">
        <v>43435</v>
      </c>
      <c r="L504" s="11" t="s">
        <v>675</v>
      </c>
      <c r="M504" s="11" t="s">
        <v>675</v>
      </c>
    </row>
    <row r="505" s="87" customFormat="1" ht="32.4" spans="1:13">
      <c r="A505" s="88">
        <v>500</v>
      </c>
      <c r="B505" s="11" t="s">
        <v>2242</v>
      </c>
      <c r="C505" s="92">
        <v>181.82</v>
      </c>
      <c r="D505" s="11" t="s">
        <v>2058</v>
      </c>
      <c r="E505" s="11" t="s">
        <v>2206</v>
      </c>
      <c r="F505" s="88">
        <v>6</v>
      </c>
      <c r="G505" s="33" t="s">
        <v>75</v>
      </c>
      <c r="H505" s="88">
        <v>6</v>
      </c>
      <c r="I505" s="11" t="s">
        <v>1337</v>
      </c>
      <c r="J505" s="91">
        <v>43160</v>
      </c>
      <c r="K505" s="91">
        <v>43435</v>
      </c>
      <c r="L505" s="11" t="s">
        <v>675</v>
      </c>
      <c r="M505" s="11" t="s">
        <v>675</v>
      </c>
    </row>
    <row r="506" s="87" customFormat="1" ht="32.4" spans="1:13">
      <c r="A506" s="88">
        <v>501</v>
      </c>
      <c r="B506" s="11" t="s">
        <v>2243</v>
      </c>
      <c r="C506" s="92">
        <v>66.67</v>
      </c>
      <c r="D506" s="11" t="s">
        <v>869</v>
      </c>
      <c r="E506" s="11" t="s">
        <v>2206</v>
      </c>
      <c r="F506" s="88">
        <v>2.2</v>
      </c>
      <c r="G506" s="33" t="s">
        <v>75</v>
      </c>
      <c r="H506" s="88">
        <v>2.2</v>
      </c>
      <c r="I506" s="11" t="s">
        <v>1340</v>
      </c>
      <c r="J506" s="91">
        <v>43160</v>
      </c>
      <c r="K506" s="91">
        <v>43435</v>
      </c>
      <c r="L506" s="11" t="s">
        <v>675</v>
      </c>
      <c r="M506" s="11" t="s">
        <v>675</v>
      </c>
    </row>
    <row r="507" s="87" customFormat="1" ht="32.4" spans="1:13">
      <c r="A507" s="88">
        <v>502</v>
      </c>
      <c r="B507" s="11" t="s">
        <v>2244</v>
      </c>
      <c r="C507" s="92">
        <v>90.91</v>
      </c>
      <c r="D507" s="11" t="s">
        <v>2021</v>
      </c>
      <c r="E507" s="11" t="s">
        <v>2206</v>
      </c>
      <c r="F507" s="88">
        <v>3</v>
      </c>
      <c r="G507" s="33" t="s">
        <v>75</v>
      </c>
      <c r="H507" s="88">
        <v>3</v>
      </c>
      <c r="I507" s="11" t="s">
        <v>1343</v>
      </c>
      <c r="J507" s="91">
        <v>43160</v>
      </c>
      <c r="K507" s="91">
        <v>43435</v>
      </c>
      <c r="L507" s="11" t="s">
        <v>675</v>
      </c>
      <c r="M507" s="11" t="s">
        <v>675</v>
      </c>
    </row>
    <row r="508" s="87" customFormat="1" ht="32.4" spans="1:13">
      <c r="A508" s="88">
        <v>503</v>
      </c>
      <c r="B508" s="11" t="s">
        <v>2245</v>
      </c>
      <c r="C508" s="92">
        <v>151.52</v>
      </c>
      <c r="D508" s="11" t="s">
        <v>2030</v>
      </c>
      <c r="E508" s="11" t="s">
        <v>2206</v>
      </c>
      <c r="F508" s="88">
        <v>5</v>
      </c>
      <c r="G508" s="33" t="s">
        <v>75</v>
      </c>
      <c r="H508" s="88">
        <v>5</v>
      </c>
      <c r="I508" s="11" t="s">
        <v>1347</v>
      </c>
      <c r="J508" s="91">
        <v>43160</v>
      </c>
      <c r="K508" s="91">
        <v>43435</v>
      </c>
      <c r="L508" s="11" t="s">
        <v>675</v>
      </c>
      <c r="M508" s="11" t="s">
        <v>675</v>
      </c>
    </row>
    <row r="509" s="87" customFormat="1" ht="32.4" spans="1:13">
      <c r="A509" s="88">
        <v>504</v>
      </c>
      <c r="B509" s="11" t="s">
        <v>2246</v>
      </c>
      <c r="C509" s="92">
        <v>257.58</v>
      </c>
      <c r="D509" s="11" t="s">
        <v>2013</v>
      </c>
      <c r="E509" s="11" t="s">
        <v>2206</v>
      </c>
      <c r="F509" s="88">
        <v>8.5</v>
      </c>
      <c r="G509" s="33" t="s">
        <v>75</v>
      </c>
      <c r="H509" s="88">
        <v>8.5</v>
      </c>
      <c r="I509" s="11" t="s">
        <v>1350</v>
      </c>
      <c r="J509" s="91">
        <v>43160</v>
      </c>
      <c r="K509" s="91">
        <v>43435</v>
      </c>
      <c r="L509" s="11" t="s">
        <v>675</v>
      </c>
      <c r="M509" s="11" t="s">
        <v>675</v>
      </c>
    </row>
    <row r="510" s="87" customFormat="1" ht="32.4" spans="1:13">
      <c r="A510" s="88">
        <v>505</v>
      </c>
      <c r="B510" s="11" t="s">
        <v>2247</v>
      </c>
      <c r="C510" s="92">
        <v>90.91</v>
      </c>
      <c r="D510" s="11" t="s">
        <v>2033</v>
      </c>
      <c r="E510" s="11" t="s">
        <v>2206</v>
      </c>
      <c r="F510" s="88">
        <v>3</v>
      </c>
      <c r="G510" s="33" t="s">
        <v>75</v>
      </c>
      <c r="H510" s="88">
        <v>3</v>
      </c>
      <c r="I510" s="11" t="s">
        <v>1353</v>
      </c>
      <c r="J510" s="91">
        <v>43160</v>
      </c>
      <c r="K510" s="91">
        <v>43435</v>
      </c>
      <c r="L510" s="11" t="s">
        <v>675</v>
      </c>
      <c r="M510" s="11" t="s">
        <v>675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6" workbookViewId="0">
      <selection activeCell="C17" sqref="C17"/>
    </sheetView>
  </sheetViews>
  <sheetFormatPr defaultColWidth="9" defaultRowHeight="14.4"/>
  <cols>
    <col min="1" max="1" width="7.5" style="1" customWidth="1"/>
    <col min="2" max="2" width="12.1296296296296" style="1" customWidth="1"/>
    <col min="3" max="3" width="15.25" style="1" customWidth="1"/>
    <col min="4" max="4" width="6.37962962962963" style="1" customWidth="1"/>
    <col min="5" max="5" width="13.9351851851852" style="1" customWidth="1"/>
    <col min="6" max="6" width="7.62962962962963" style="1" customWidth="1"/>
    <col min="7" max="7" width="7.25" style="1" customWidth="1"/>
    <col min="8" max="8" width="6.33333333333333" style="1" customWidth="1"/>
    <col min="9" max="9" width="23" style="1" customWidth="1"/>
    <col min="10" max="10" width="10.3796296296296" style="1" customWidth="1"/>
    <col min="11" max="11" width="11.5" style="1" customWidth="1"/>
    <col min="12" max="12" width="9.62962962962963" style="1" customWidth="1"/>
    <col min="13" max="13" width="11.75" style="1" customWidth="1"/>
    <col min="14" max="16384" width="9" style="1"/>
  </cols>
  <sheetData>
    <row r="1" s="1" customFormat="1" ht="36.75" customHeight="1" spans="1:13">
      <c r="A1" s="19" t="s">
        <v>2248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" customFormat="1" ht="21.75" customHeight="1" spans="1:13">
      <c r="A2" s="3" t="s">
        <v>2249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s="1" customFormat="1" ht="72" spans="1:13">
      <c r="A4" s="4"/>
      <c r="B4" s="4"/>
      <c r="C4" s="4"/>
      <c r="D4" s="4"/>
      <c r="E4" s="4"/>
      <c r="F4" s="4"/>
      <c r="G4" s="7" t="s">
        <v>26</v>
      </c>
      <c r="H4" s="7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ht="43.2" spans="1:13">
      <c r="A5" s="34" t="s">
        <v>33</v>
      </c>
      <c r="B5" s="34" t="s">
        <v>2250</v>
      </c>
      <c r="C5" s="32"/>
      <c r="D5" s="32"/>
      <c r="E5" s="32"/>
      <c r="F5" s="32">
        <v>427.6</v>
      </c>
      <c r="G5" s="34" t="s">
        <v>75</v>
      </c>
      <c r="H5" s="32">
        <v>427.6</v>
      </c>
      <c r="I5" s="32"/>
      <c r="J5" s="32"/>
      <c r="K5" s="32"/>
      <c r="L5" s="32"/>
      <c r="M5" s="85"/>
    </row>
    <row r="6" ht="65" customHeight="1" spans="1:13">
      <c r="A6" s="84" t="s">
        <v>2251</v>
      </c>
      <c r="B6" s="85" t="s">
        <v>2252</v>
      </c>
      <c r="C6" s="85" t="s">
        <v>2253</v>
      </c>
      <c r="D6" s="85" t="s">
        <v>2254</v>
      </c>
      <c r="E6" s="85" t="s">
        <v>2255</v>
      </c>
      <c r="F6" s="85">
        <v>28</v>
      </c>
      <c r="G6" s="34" t="s">
        <v>75</v>
      </c>
      <c r="H6" s="85">
        <v>28</v>
      </c>
      <c r="I6" s="34" t="s">
        <v>2256</v>
      </c>
      <c r="J6" s="86" t="s">
        <v>2257</v>
      </c>
      <c r="K6" s="86" t="s">
        <v>2258</v>
      </c>
      <c r="L6" s="85" t="s">
        <v>284</v>
      </c>
      <c r="M6" s="85" t="s">
        <v>2259</v>
      </c>
    </row>
    <row r="7" ht="62" customHeight="1" spans="1:13">
      <c r="A7" s="84" t="s">
        <v>2260</v>
      </c>
      <c r="B7" s="85" t="s">
        <v>2261</v>
      </c>
      <c r="C7" s="85" t="s">
        <v>2262</v>
      </c>
      <c r="D7" s="85" t="s">
        <v>2263</v>
      </c>
      <c r="E7" s="85" t="s">
        <v>2264</v>
      </c>
      <c r="F7" s="85">
        <v>30.4</v>
      </c>
      <c r="G7" s="34" t="s">
        <v>75</v>
      </c>
      <c r="H7" s="85">
        <v>30.4</v>
      </c>
      <c r="I7" s="34" t="s">
        <v>2265</v>
      </c>
      <c r="J7" s="86" t="s">
        <v>2257</v>
      </c>
      <c r="K7" s="86" t="s">
        <v>2258</v>
      </c>
      <c r="L7" s="85" t="s">
        <v>284</v>
      </c>
      <c r="M7" s="85" t="s">
        <v>2266</v>
      </c>
    </row>
    <row r="8" ht="72" spans="1:13">
      <c r="A8" s="84" t="s">
        <v>2267</v>
      </c>
      <c r="B8" s="85" t="s">
        <v>2268</v>
      </c>
      <c r="C8" s="85" t="s">
        <v>2269</v>
      </c>
      <c r="D8" s="85" t="s">
        <v>1736</v>
      </c>
      <c r="E8" s="85" t="s">
        <v>2270</v>
      </c>
      <c r="F8" s="85">
        <v>29.2</v>
      </c>
      <c r="G8" s="34" t="s">
        <v>75</v>
      </c>
      <c r="H8" s="85">
        <v>29.2</v>
      </c>
      <c r="I8" s="34" t="s">
        <v>2271</v>
      </c>
      <c r="J8" s="86" t="s">
        <v>2257</v>
      </c>
      <c r="K8" s="86" t="s">
        <v>2258</v>
      </c>
      <c r="L8" s="85" t="s">
        <v>284</v>
      </c>
      <c r="M8" s="85" t="s">
        <v>2272</v>
      </c>
    </row>
    <row r="9" ht="70" customHeight="1" spans="1:13">
      <c r="A9" s="84" t="s">
        <v>2273</v>
      </c>
      <c r="B9" s="85" t="s">
        <v>2274</v>
      </c>
      <c r="C9" s="85" t="s">
        <v>2275</v>
      </c>
      <c r="D9" s="85" t="s">
        <v>853</v>
      </c>
      <c r="E9" s="85" t="s">
        <v>2276</v>
      </c>
      <c r="F9" s="85">
        <v>48.4</v>
      </c>
      <c r="G9" s="34" t="s">
        <v>75</v>
      </c>
      <c r="H9" s="85">
        <v>48.4</v>
      </c>
      <c r="I9" s="34" t="s">
        <v>2277</v>
      </c>
      <c r="J9" s="86" t="s">
        <v>2257</v>
      </c>
      <c r="K9" s="86" t="s">
        <v>2258</v>
      </c>
      <c r="L9" s="85" t="s">
        <v>284</v>
      </c>
      <c r="M9" s="85" t="s">
        <v>2278</v>
      </c>
    </row>
    <row r="10" ht="86.4" spans="1:13">
      <c r="A10" s="84" t="s">
        <v>2279</v>
      </c>
      <c r="B10" s="85" t="s">
        <v>2280</v>
      </c>
      <c r="C10" s="85" t="s">
        <v>2281</v>
      </c>
      <c r="D10" s="85" t="s">
        <v>2282</v>
      </c>
      <c r="E10" s="85" t="s">
        <v>2283</v>
      </c>
      <c r="F10" s="85">
        <v>129.8</v>
      </c>
      <c r="G10" s="34" t="s">
        <v>75</v>
      </c>
      <c r="H10" s="85">
        <v>129.8</v>
      </c>
      <c r="I10" s="34" t="s">
        <v>2284</v>
      </c>
      <c r="J10" s="86" t="s">
        <v>2257</v>
      </c>
      <c r="K10" s="86" t="s">
        <v>2258</v>
      </c>
      <c r="L10" s="85" t="s">
        <v>284</v>
      </c>
      <c r="M10" s="85" t="s">
        <v>2285</v>
      </c>
    </row>
    <row r="11" ht="72" spans="1:13">
      <c r="A11" s="84" t="s">
        <v>2286</v>
      </c>
      <c r="B11" s="85" t="s">
        <v>2287</v>
      </c>
      <c r="C11" s="85" t="s">
        <v>2288</v>
      </c>
      <c r="D11" s="85" t="s">
        <v>1879</v>
      </c>
      <c r="E11" s="85" t="s">
        <v>2289</v>
      </c>
      <c r="F11" s="85">
        <v>50.6</v>
      </c>
      <c r="G11" s="34" t="s">
        <v>75</v>
      </c>
      <c r="H11" s="85">
        <v>50.6</v>
      </c>
      <c r="I11" s="34" t="s">
        <v>2290</v>
      </c>
      <c r="J11" s="86" t="s">
        <v>2257</v>
      </c>
      <c r="K11" s="86" t="s">
        <v>2258</v>
      </c>
      <c r="L11" s="85" t="s">
        <v>284</v>
      </c>
      <c r="M11" s="85" t="s">
        <v>2291</v>
      </c>
    </row>
    <row r="12" ht="57.6" spans="1:13">
      <c r="A12" s="84" t="s">
        <v>2292</v>
      </c>
      <c r="B12" s="85" t="s">
        <v>2293</v>
      </c>
      <c r="C12" s="85" t="s">
        <v>2294</v>
      </c>
      <c r="D12" s="85" t="s">
        <v>1172</v>
      </c>
      <c r="E12" s="85" t="s">
        <v>2295</v>
      </c>
      <c r="F12" s="85">
        <v>50.2</v>
      </c>
      <c r="G12" s="34" t="s">
        <v>75</v>
      </c>
      <c r="H12" s="85">
        <v>50.2</v>
      </c>
      <c r="I12" s="34" t="s">
        <v>2296</v>
      </c>
      <c r="J12" s="86" t="s">
        <v>2257</v>
      </c>
      <c r="K12" s="86" t="s">
        <v>2258</v>
      </c>
      <c r="L12" s="85" t="s">
        <v>284</v>
      </c>
      <c r="M12" s="85" t="s">
        <v>2297</v>
      </c>
    </row>
    <row r="13" ht="57.6" spans="1:13">
      <c r="A13" s="84" t="s">
        <v>2298</v>
      </c>
      <c r="B13" s="85" t="s">
        <v>2299</v>
      </c>
      <c r="C13" s="85" t="s">
        <v>2300</v>
      </c>
      <c r="D13" s="85" t="s">
        <v>281</v>
      </c>
      <c r="E13" s="85" t="s">
        <v>2301</v>
      </c>
      <c r="F13" s="85">
        <v>61</v>
      </c>
      <c r="G13" s="34" t="s">
        <v>75</v>
      </c>
      <c r="H13" s="85">
        <v>61</v>
      </c>
      <c r="I13" s="34" t="s">
        <v>2302</v>
      </c>
      <c r="J13" s="86" t="s">
        <v>2257</v>
      </c>
      <c r="K13" s="86" t="s">
        <v>2258</v>
      </c>
      <c r="L13" s="85" t="s">
        <v>284</v>
      </c>
      <c r="M13" s="85" t="s">
        <v>2303</v>
      </c>
    </row>
    <row r="17" spans="3:3">
      <c r="C17" s="12"/>
    </row>
    <row r="21" spans="3:9">
      <c r="C21" s="35"/>
      <c r="D21" s="35"/>
      <c r="E21" s="35"/>
      <c r="F21" s="35"/>
      <c r="G21" s="35"/>
      <c r="H21" s="35"/>
      <c r="I21" s="35"/>
    </row>
    <row r="22" spans="3:9">
      <c r="C22" s="35"/>
      <c r="D22" s="35"/>
      <c r="E22" s="35"/>
      <c r="F22" s="35"/>
      <c r="G22" s="35"/>
      <c r="H22" s="35"/>
      <c r="I22" s="35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25" workbookViewId="0">
      <selection activeCell="C17" sqref="C17"/>
    </sheetView>
  </sheetViews>
  <sheetFormatPr defaultColWidth="9" defaultRowHeight="14.4"/>
  <cols>
    <col min="1" max="1" width="7" style="1" customWidth="1"/>
    <col min="2" max="2" width="16.8796296296296" style="1" customWidth="1"/>
    <col min="3" max="3" width="11" style="1" customWidth="1"/>
    <col min="4" max="4" width="10.7777777777778" style="1" customWidth="1"/>
    <col min="5" max="5" width="10.5" style="1" customWidth="1"/>
    <col min="6" max="6" width="11.3796296296296" style="1" customWidth="1"/>
    <col min="7" max="7" width="14.8796296296296" style="1" customWidth="1"/>
    <col min="8" max="8" width="7" style="1" customWidth="1"/>
    <col min="9" max="9" width="13.3796296296296" style="1" customWidth="1"/>
    <col min="10" max="16384" width="9" style="1"/>
  </cols>
  <sheetData>
    <row r="1" ht="36.75" customHeight="1" spans="1:13">
      <c r="A1" s="19" t="s">
        <v>2248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21.75" customHeight="1" spans="1:13">
      <c r="A2" s="3" t="s">
        <v>2249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ht="43.2" spans="1:13">
      <c r="A4" s="4"/>
      <c r="B4" s="4"/>
      <c r="C4" s="4"/>
      <c r="D4" s="4"/>
      <c r="E4" s="4"/>
      <c r="F4" s="4"/>
      <c r="G4" s="7" t="s">
        <v>26</v>
      </c>
      <c r="H4" s="7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ht="24" customHeight="1" spans="1:13">
      <c r="A5" s="77"/>
      <c r="B5" s="63" t="s">
        <v>73</v>
      </c>
      <c r="C5" s="77"/>
      <c r="D5" s="78"/>
      <c r="E5" s="79"/>
      <c r="F5" s="80">
        <f>F6+F14+F22+F23</f>
        <v>1180</v>
      </c>
      <c r="G5" s="34" t="s">
        <v>75</v>
      </c>
      <c r="H5" s="80">
        <f>H6+H14+H22+H23</f>
        <v>1180</v>
      </c>
      <c r="I5" s="83"/>
      <c r="J5" s="50"/>
      <c r="K5" s="50"/>
      <c r="L5" s="50"/>
      <c r="M5" s="59"/>
    </row>
    <row r="6" ht="24" customHeight="1" spans="1:13">
      <c r="A6" s="77" t="s">
        <v>33</v>
      </c>
      <c r="B6" s="77" t="s">
        <v>2304</v>
      </c>
      <c r="C6" s="77"/>
      <c r="D6" s="78"/>
      <c r="E6" s="81"/>
      <c r="F6" s="80">
        <f>SUM(F7:F13)</f>
        <v>204.68</v>
      </c>
      <c r="G6" s="34" t="s">
        <v>75</v>
      </c>
      <c r="H6" s="80">
        <f>SUM(H7:H13)</f>
        <v>204.68</v>
      </c>
      <c r="I6" s="83"/>
      <c r="J6" s="50"/>
      <c r="K6" s="50"/>
      <c r="L6" s="50"/>
      <c r="M6" s="59"/>
    </row>
    <row r="7" ht="64" customHeight="1" spans="1:13">
      <c r="A7" s="77" t="s">
        <v>2305</v>
      </c>
      <c r="B7" s="77" t="s">
        <v>2306</v>
      </c>
      <c r="C7" s="77" t="s">
        <v>2307</v>
      </c>
      <c r="D7" s="78" t="s">
        <v>966</v>
      </c>
      <c r="E7" s="81" t="s">
        <v>2308</v>
      </c>
      <c r="F7" s="80">
        <v>22.86</v>
      </c>
      <c r="G7" s="34" t="s">
        <v>75</v>
      </c>
      <c r="H7" s="80">
        <v>22.86</v>
      </c>
      <c r="I7" s="83" t="s">
        <v>2309</v>
      </c>
      <c r="J7" s="50">
        <v>2018.5</v>
      </c>
      <c r="K7" s="50">
        <v>2018.12</v>
      </c>
      <c r="L7" s="51" t="s">
        <v>2310</v>
      </c>
      <c r="M7" s="51" t="s">
        <v>2310</v>
      </c>
    </row>
    <row r="8" ht="55" customHeight="1" spans="1:13">
      <c r="A8" s="77" t="s">
        <v>2311</v>
      </c>
      <c r="B8" s="77" t="s">
        <v>2312</v>
      </c>
      <c r="C8" s="77" t="s">
        <v>2313</v>
      </c>
      <c r="D8" s="78" t="s">
        <v>2282</v>
      </c>
      <c r="E8" s="81" t="s">
        <v>2314</v>
      </c>
      <c r="F8" s="80">
        <v>45.2</v>
      </c>
      <c r="G8" s="34" t="s">
        <v>75</v>
      </c>
      <c r="H8" s="82">
        <v>45.2</v>
      </c>
      <c r="I8" s="83" t="s">
        <v>2315</v>
      </c>
      <c r="J8" s="50">
        <v>2018.5</v>
      </c>
      <c r="K8" s="50">
        <v>2018.12</v>
      </c>
      <c r="L8" s="51" t="s">
        <v>2310</v>
      </c>
      <c r="M8" s="51" t="s">
        <v>2310</v>
      </c>
    </row>
    <row r="9" ht="54" customHeight="1" spans="1:13">
      <c r="A9" s="77" t="s">
        <v>2316</v>
      </c>
      <c r="B9" s="77" t="s">
        <v>2317</v>
      </c>
      <c r="C9" s="77" t="s">
        <v>2318</v>
      </c>
      <c r="D9" s="78" t="s">
        <v>394</v>
      </c>
      <c r="E9" s="81" t="s">
        <v>2319</v>
      </c>
      <c r="F9" s="80">
        <v>44.16</v>
      </c>
      <c r="G9" s="34" t="s">
        <v>75</v>
      </c>
      <c r="H9" s="82">
        <v>44.16</v>
      </c>
      <c r="I9" s="83" t="s">
        <v>2320</v>
      </c>
      <c r="J9" s="50">
        <v>2018.5</v>
      </c>
      <c r="K9" s="50">
        <v>2018.12</v>
      </c>
      <c r="L9" s="51" t="s">
        <v>2310</v>
      </c>
      <c r="M9" s="51" t="s">
        <v>2310</v>
      </c>
    </row>
    <row r="10" ht="57" customHeight="1" spans="1:13">
      <c r="A10" s="77" t="s">
        <v>2321</v>
      </c>
      <c r="B10" s="77" t="s">
        <v>2322</v>
      </c>
      <c r="C10" s="77" t="s">
        <v>2323</v>
      </c>
      <c r="D10" s="78" t="s">
        <v>1894</v>
      </c>
      <c r="E10" s="81" t="s">
        <v>2324</v>
      </c>
      <c r="F10" s="80">
        <v>30.47</v>
      </c>
      <c r="G10" s="34" t="s">
        <v>75</v>
      </c>
      <c r="H10" s="82">
        <v>30.47</v>
      </c>
      <c r="I10" s="83" t="s">
        <v>2325</v>
      </c>
      <c r="J10" s="50">
        <v>2018.5</v>
      </c>
      <c r="K10" s="50">
        <v>2018.12</v>
      </c>
      <c r="L10" s="51" t="s">
        <v>2310</v>
      </c>
      <c r="M10" s="51" t="s">
        <v>2310</v>
      </c>
    </row>
    <row r="11" ht="55" customHeight="1" spans="1:13">
      <c r="A11" s="77" t="s">
        <v>2326</v>
      </c>
      <c r="B11" s="77" t="s">
        <v>2327</v>
      </c>
      <c r="C11" s="77" t="s">
        <v>2328</v>
      </c>
      <c r="D11" s="78" t="s">
        <v>1658</v>
      </c>
      <c r="E11" s="81" t="s">
        <v>2329</v>
      </c>
      <c r="F11" s="80">
        <v>24.16</v>
      </c>
      <c r="G11" s="34" t="s">
        <v>75</v>
      </c>
      <c r="H11" s="82">
        <v>24.16</v>
      </c>
      <c r="I11" s="83" t="s">
        <v>2330</v>
      </c>
      <c r="J11" s="50">
        <v>2018.5</v>
      </c>
      <c r="K11" s="50">
        <v>2018.12</v>
      </c>
      <c r="L11" s="51" t="s">
        <v>2310</v>
      </c>
      <c r="M11" s="51" t="s">
        <v>2310</v>
      </c>
    </row>
    <row r="12" ht="67.5" customHeight="1" spans="1:13">
      <c r="A12" s="77" t="s">
        <v>2331</v>
      </c>
      <c r="B12" s="77" t="s">
        <v>2332</v>
      </c>
      <c r="C12" s="77" t="s">
        <v>2333</v>
      </c>
      <c r="D12" s="78" t="s">
        <v>1803</v>
      </c>
      <c r="E12" s="81" t="s">
        <v>2334</v>
      </c>
      <c r="F12" s="80">
        <v>12.6</v>
      </c>
      <c r="G12" s="34" t="s">
        <v>75</v>
      </c>
      <c r="H12" s="82">
        <v>12.6</v>
      </c>
      <c r="I12" s="83" t="s">
        <v>2335</v>
      </c>
      <c r="J12" s="50">
        <v>2018.5</v>
      </c>
      <c r="K12" s="50">
        <v>2018.12</v>
      </c>
      <c r="L12" s="51" t="s">
        <v>2310</v>
      </c>
      <c r="M12" s="51" t="s">
        <v>2310</v>
      </c>
    </row>
    <row r="13" ht="57" customHeight="1" spans="1:13">
      <c r="A13" s="77" t="s">
        <v>2336</v>
      </c>
      <c r="B13" s="77" t="s">
        <v>2337</v>
      </c>
      <c r="C13" s="77" t="s">
        <v>2338</v>
      </c>
      <c r="D13" s="78" t="s">
        <v>2339</v>
      </c>
      <c r="E13" s="81" t="s">
        <v>2340</v>
      </c>
      <c r="F13" s="80">
        <v>25.23</v>
      </c>
      <c r="G13" s="34" t="s">
        <v>75</v>
      </c>
      <c r="H13" s="82">
        <v>25.23</v>
      </c>
      <c r="I13" s="83" t="s">
        <v>2341</v>
      </c>
      <c r="J13" s="50">
        <v>2018.5</v>
      </c>
      <c r="K13" s="50">
        <v>2018.12</v>
      </c>
      <c r="L13" s="51" t="s">
        <v>2310</v>
      </c>
      <c r="M13" s="51" t="s">
        <v>2310</v>
      </c>
    </row>
    <row r="14" ht="27" customHeight="1" spans="1:13">
      <c r="A14" s="77" t="s">
        <v>43</v>
      </c>
      <c r="B14" s="77" t="s">
        <v>2342</v>
      </c>
      <c r="C14" s="77"/>
      <c r="D14" s="78"/>
      <c r="E14" s="81"/>
      <c r="F14" s="80">
        <f>SUM(F15:F21)</f>
        <v>630.9</v>
      </c>
      <c r="G14" s="80" t="s">
        <v>885</v>
      </c>
      <c r="H14" s="80">
        <f>SUM(H15:H21)</f>
        <v>630.9</v>
      </c>
      <c r="I14" s="83"/>
      <c r="J14" s="50"/>
      <c r="K14" s="50"/>
      <c r="L14" s="51" t="s">
        <v>2310</v>
      </c>
      <c r="M14" s="51"/>
    </row>
    <row r="15" ht="60" spans="1:13">
      <c r="A15" s="77" t="s">
        <v>2305</v>
      </c>
      <c r="B15" s="77" t="s">
        <v>2343</v>
      </c>
      <c r="C15" s="77" t="s">
        <v>2344</v>
      </c>
      <c r="D15" s="78" t="s">
        <v>932</v>
      </c>
      <c r="E15" s="81" t="s">
        <v>2345</v>
      </c>
      <c r="F15" s="80">
        <v>171.65</v>
      </c>
      <c r="G15" s="80" t="s">
        <v>885</v>
      </c>
      <c r="H15" s="82">
        <v>171.65</v>
      </c>
      <c r="I15" s="83" t="s">
        <v>2346</v>
      </c>
      <c r="J15" s="50">
        <v>2018.5</v>
      </c>
      <c r="K15" s="50">
        <v>2018.12</v>
      </c>
      <c r="L15" s="51" t="s">
        <v>2310</v>
      </c>
      <c r="M15" s="51" t="s">
        <v>2310</v>
      </c>
    </row>
    <row r="16" ht="62" customHeight="1" spans="1:13">
      <c r="A16" s="77" t="s">
        <v>2311</v>
      </c>
      <c r="B16" s="77" t="s">
        <v>2347</v>
      </c>
      <c r="C16" s="77" t="s">
        <v>2348</v>
      </c>
      <c r="D16" s="78" t="s">
        <v>932</v>
      </c>
      <c r="E16" s="81" t="s">
        <v>2349</v>
      </c>
      <c r="F16" s="80">
        <v>60.91</v>
      </c>
      <c r="G16" s="80" t="s">
        <v>885</v>
      </c>
      <c r="H16" s="82">
        <v>60.91</v>
      </c>
      <c r="I16" s="83" t="s">
        <v>2350</v>
      </c>
      <c r="J16" s="50">
        <v>2018.5</v>
      </c>
      <c r="K16" s="50">
        <v>2018.12</v>
      </c>
      <c r="L16" s="51" t="s">
        <v>2310</v>
      </c>
      <c r="M16" s="51" t="s">
        <v>2310</v>
      </c>
    </row>
    <row r="17" ht="54" customHeight="1" spans="1:13">
      <c r="A17" s="77" t="s">
        <v>2316</v>
      </c>
      <c r="B17" s="77" t="s">
        <v>2351</v>
      </c>
      <c r="C17" s="12" t="s">
        <v>63</v>
      </c>
      <c r="D17" s="78" t="s">
        <v>2352</v>
      </c>
      <c r="E17" s="81" t="s">
        <v>2353</v>
      </c>
      <c r="F17" s="80">
        <v>146.61</v>
      </c>
      <c r="G17" s="80" t="s">
        <v>885</v>
      </c>
      <c r="H17" s="82">
        <v>146.61</v>
      </c>
      <c r="I17" s="83" t="s">
        <v>2354</v>
      </c>
      <c r="J17" s="50">
        <v>2017.7</v>
      </c>
      <c r="K17" s="50">
        <v>2018.1</v>
      </c>
      <c r="L17" s="51" t="s">
        <v>2310</v>
      </c>
      <c r="M17" s="51" t="s">
        <v>2310</v>
      </c>
    </row>
    <row r="18" ht="59" customHeight="1" spans="1:13">
      <c r="A18" s="77" t="s">
        <v>2321</v>
      </c>
      <c r="B18" s="77" t="s">
        <v>2355</v>
      </c>
      <c r="C18" s="77" t="s">
        <v>2356</v>
      </c>
      <c r="D18" s="78" t="s">
        <v>2352</v>
      </c>
      <c r="E18" s="81" t="s">
        <v>2357</v>
      </c>
      <c r="F18" s="80">
        <v>48.41</v>
      </c>
      <c r="G18" s="80" t="s">
        <v>885</v>
      </c>
      <c r="H18" s="82">
        <v>48.41</v>
      </c>
      <c r="I18" s="83" t="s">
        <v>2358</v>
      </c>
      <c r="J18" s="50">
        <v>2018.5</v>
      </c>
      <c r="K18" s="50">
        <v>2018.12</v>
      </c>
      <c r="L18" s="51" t="s">
        <v>2310</v>
      </c>
      <c r="M18" s="51" t="s">
        <v>2310</v>
      </c>
    </row>
    <row r="19" ht="59" customHeight="1" spans="1:13">
      <c r="A19" s="77" t="s">
        <v>2326</v>
      </c>
      <c r="B19" s="77" t="s">
        <v>2359</v>
      </c>
      <c r="C19" s="77" t="s">
        <v>2360</v>
      </c>
      <c r="D19" s="78" t="s">
        <v>966</v>
      </c>
      <c r="E19" s="81" t="s">
        <v>2361</v>
      </c>
      <c r="F19" s="80">
        <v>135.84</v>
      </c>
      <c r="G19" s="80" t="s">
        <v>885</v>
      </c>
      <c r="H19" s="80">
        <v>135.84</v>
      </c>
      <c r="I19" s="83" t="s">
        <v>2362</v>
      </c>
      <c r="J19" s="50">
        <v>2018.5</v>
      </c>
      <c r="K19" s="50">
        <v>2018.12</v>
      </c>
      <c r="L19" s="51" t="s">
        <v>2310</v>
      </c>
      <c r="M19" s="51" t="s">
        <v>2310</v>
      </c>
    </row>
    <row r="20" ht="56" customHeight="1" spans="1:13">
      <c r="A20" s="77" t="s">
        <v>2331</v>
      </c>
      <c r="B20" s="77" t="s">
        <v>2363</v>
      </c>
      <c r="C20" s="77" t="s">
        <v>2364</v>
      </c>
      <c r="D20" s="78" t="s">
        <v>966</v>
      </c>
      <c r="E20" s="81" t="s">
        <v>2361</v>
      </c>
      <c r="F20" s="80">
        <v>41.84</v>
      </c>
      <c r="G20" s="80" t="s">
        <v>885</v>
      </c>
      <c r="H20" s="80">
        <v>41.84</v>
      </c>
      <c r="I20" s="83" t="s">
        <v>2365</v>
      </c>
      <c r="J20" s="50">
        <v>2017.7</v>
      </c>
      <c r="K20" s="50">
        <v>2018.1</v>
      </c>
      <c r="L20" s="51" t="s">
        <v>2310</v>
      </c>
      <c r="M20" s="51" t="s">
        <v>2310</v>
      </c>
    </row>
    <row r="21" ht="57" customHeight="1" spans="1:13">
      <c r="A21" s="77" t="s">
        <v>2336</v>
      </c>
      <c r="B21" s="77" t="s">
        <v>2366</v>
      </c>
      <c r="C21" s="77" t="s">
        <v>2367</v>
      </c>
      <c r="D21" s="78" t="s">
        <v>281</v>
      </c>
      <c r="E21" s="81" t="s">
        <v>2368</v>
      </c>
      <c r="F21" s="80">
        <v>25.64</v>
      </c>
      <c r="G21" s="80" t="s">
        <v>885</v>
      </c>
      <c r="H21" s="82">
        <v>25.64</v>
      </c>
      <c r="I21" s="83" t="s">
        <v>2369</v>
      </c>
      <c r="J21" s="50">
        <v>2018.5</v>
      </c>
      <c r="K21" s="50">
        <v>2018.12</v>
      </c>
      <c r="L21" s="51" t="s">
        <v>2310</v>
      </c>
      <c r="M21" s="51" t="s">
        <v>2310</v>
      </c>
    </row>
    <row r="22" ht="264" spans="1:13">
      <c r="A22" s="77" t="s">
        <v>60</v>
      </c>
      <c r="B22" s="77" t="s">
        <v>2370</v>
      </c>
      <c r="C22" s="77" t="s">
        <v>2371</v>
      </c>
      <c r="D22" s="78" t="s">
        <v>2372</v>
      </c>
      <c r="E22" s="81" t="s">
        <v>2373</v>
      </c>
      <c r="F22" s="80">
        <v>222.5</v>
      </c>
      <c r="G22" s="80" t="s">
        <v>885</v>
      </c>
      <c r="H22" s="82">
        <v>222.5</v>
      </c>
      <c r="I22" s="83" t="s">
        <v>2374</v>
      </c>
      <c r="J22" s="50">
        <v>2018.5</v>
      </c>
      <c r="K22" s="50">
        <v>2018.12</v>
      </c>
      <c r="L22" s="51" t="s">
        <v>2310</v>
      </c>
      <c r="M22" s="51" t="s">
        <v>2310</v>
      </c>
    </row>
    <row r="23" spans="1:13">
      <c r="A23" s="77" t="s">
        <v>2375</v>
      </c>
      <c r="B23" s="77" t="s">
        <v>2376</v>
      </c>
      <c r="C23" s="77"/>
      <c r="D23" s="78"/>
      <c r="E23" s="81"/>
      <c r="F23" s="80">
        <f>SUM(F24:F26)</f>
        <v>121.92</v>
      </c>
      <c r="G23" s="80" t="s">
        <v>885</v>
      </c>
      <c r="H23" s="80">
        <f>SUM(H24:H26)</f>
        <v>121.92</v>
      </c>
      <c r="I23" s="83"/>
      <c r="J23" s="50">
        <v>2018.5</v>
      </c>
      <c r="K23" s="50">
        <v>2018.12</v>
      </c>
      <c r="L23" s="51"/>
      <c r="M23" s="51"/>
    </row>
    <row r="24" ht="55" customHeight="1" spans="1:13">
      <c r="A24" s="77" t="s">
        <v>2305</v>
      </c>
      <c r="B24" s="77" t="s">
        <v>2377</v>
      </c>
      <c r="C24" s="77" t="s">
        <v>2378</v>
      </c>
      <c r="D24" s="78" t="s">
        <v>400</v>
      </c>
      <c r="E24" s="81" t="s">
        <v>2379</v>
      </c>
      <c r="F24" s="80">
        <v>42.97</v>
      </c>
      <c r="G24" s="80" t="s">
        <v>885</v>
      </c>
      <c r="H24" s="82">
        <v>42.97</v>
      </c>
      <c r="I24" s="83" t="s">
        <v>2380</v>
      </c>
      <c r="J24" s="50">
        <v>2018.5</v>
      </c>
      <c r="K24" s="50">
        <v>2018.12</v>
      </c>
      <c r="L24" s="51" t="s">
        <v>2310</v>
      </c>
      <c r="M24" s="51" t="s">
        <v>2310</v>
      </c>
    </row>
    <row r="25" ht="62" customHeight="1" spans="1:13">
      <c r="A25" s="77" t="s">
        <v>2311</v>
      </c>
      <c r="B25" s="77" t="s">
        <v>2381</v>
      </c>
      <c r="C25" s="77" t="s">
        <v>2382</v>
      </c>
      <c r="D25" s="78" t="s">
        <v>1084</v>
      </c>
      <c r="E25" s="81" t="s">
        <v>2383</v>
      </c>
      <c r="F25" s="80">
        <v>39.15</v>
      </c>
      <c r="G25" s="80" t="s">
        <v>885</v>
      </c>
      <c r="H25" s="82">
        <v>39.15</v>
      </c>
      <c r="I25" s="83" t="s">
        <v>2384</v>
      </c>
      <c r="J25" s="50">
        <v>2018.5</v>
      </c>
      <c r="K25" s="50">
        <v>2018.12</v>
      </c>
      <c r="L25" s="51" t="s">
        <v>2310</v>
      </c>
      <c r="M25" s="51" t="s">
        <v>2310</v>
      </c>
    </row>
    <row r="26" ht="60" customHeight="1" spans="1:13">
      <c r="A26" s="77" t="s">
        <v>2316</v>
      </c>
      <c r="B26" s="77" t="s">
        <v>2385</v>
      </c>
      <c r="C26" s="77" t="s">
        <v>2386</v>
      </c>
      <c r="D26" s="78" t="s">
        <v>2352</v>
      </c>
      <c r="E26" s="81" t="s">
        <v>2387</v>
      </c>
      <c r="F26" s="80">
        <v>39.8</v>
      </c>
      <c r="G26" s="80" t="s">
        <v>885</v>
      </c>
      <c r="H26" s="82">
        <v>39.8</v>
      </c>
      <c r="I26" s="83" t="s">
        <v>2388</v>
      </c>
      <c r="J26" s="50">
        <v>2017.7</v>
      </c>
      <c r="K26" s="50">
        <v>2018.1</v>
      </c>
      <c r="L26" s="51" t="s">
        <v>2310</v>
      </c>
      <c r="M26" s="51" t="s">
        <v>2310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7" workbookViewId="0">
      <selection activeCell="C17" sqref="C17"/>
    </sheetView>
  </sheetViews>
  <sheetFormatPr defaultColWidth="9" defaultRowHeight="14.4"/>
  <cols>
    <col min="1" max="1" width="6.44444444444444" style="1" customWidth="1"/>
    <col min="2" max="2" width="12.1111111111111" style="1" customWidth="1"/>
    <col min="3" max="3" width="30.5555555555556" style="1" customWidth="1"/>
    <col min="4" max="4" width="8.31481481481481" style="1" customWidth="1"/>
    <col min="5" max="5" width="10.5" style="1" customWidth="1"/>
    <col min="6" max="6" width="5.66666666666667" style="1" customWidth="1"/>
    <col min="7" max="7" width="8.66666666666667" style="30" customWidth="1"/>
    <col min="8" max="8" width="5.66666666666667" style="1" customWidth="1"/>
    <col min="9" max="9" width="17.3333333333333" style="1" customWidth="1"/>
    <col min="10" max="10" width="9.44444444444444" style="1" customWidth="1"/>
    <col min="11" max="11" width="10.3333333333333" style="1" customWidth="1"/>
    <col min="12" max="16384" width="9" style="1"/>
  </cols>
  <sheetData>
    <row r="1" ht="36.75" customHeight="1" spans="1:13">
      <c r="A1" s="19" t="s">
        <v>2389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21.7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71" t="s">
        <v>23</v>
      </c>
      <c r="J3" s="14" t="s">
        <v>24</v>
      </c>
      <c r="K3" s="14"/>
      <c r="L3" s="4" t="s">
        <v>25</v>
      </c>
      <c r="M3" s="4"/>
    </row>
    <row r="4" ht="72" spans="1:13">
      <c r="A4" s="4"/>
      <c r="B4" s="4"/>
      <c r="C4" s="4"/>
      <c r="D4" s="4"/>
      <c r="E4" s="4"/>
      <c r="F4" s="4"/>
      <c r="G4" s="14" t="s">
        <v>26</v>
      </c>
      <c r="H4" s="14" t="s">
        <v>27</v>
      </c>
      <c r="I4" s="14"/>
      <c r="J4" s="14" t="s">
        <v>28</v>
      </c>
      <c r="K4" s="14" t="s">
        <v>29</v>
      </c>
      <c r="L4" s="14" t="s">
        <v>30</v>
      </c>
      <c r="M4" s="37" t="s">
        <v>31</v>
      </c>
    </row>
    <row r="5" s="1" customFormat="1" ht="22.5" customHeight="1" spans="1:13">
      <c r="A5" s="63"/>
      <c r="B5" s="63" t="s">
        <v>73</v>
      </c>
      <c r="C5" s="64"/>
      <c r="D5" s="64"/>
      <c r="E5" s="64"/>
      <c r="F5" s="64">
        <f>SUM(F6:F14)</f>
        <v>1000</v>
      </c>
      <c r="G5" s="34" t="s">
        <v>75</v>
      </c>
      <c r="H5" s="64">
        <f>SUM(H6:H14)</f>
        <v>1000</v>
      </c>
      <c r="I5" s="72"/>
      <c r="J5" s="64"/>
      <c r="K5" s="64"/>
      <c r="L5" s="64"/>
      <c r="M5" s="64"/>
    </row>
    <row r="6" ht="73" customHeight="1" spans="1:13">
      <c r="A6" s="63">
        <v>1</v>
      </c>
      <c r="B6" s="65" t="s">
        <v>2390</v>
      </c>
      <c r="C6" s="66" t="s">
        <v>2391</v>
      </c>
      <c r="D6" s="65" t="s">
        <v>2392</v>
      </c>
      <c r="E6" s="67" t="s">
        <v>2393</v>
      </c>
      <c r="F6" s="68">
        <v>100</v>
      </c>
      <c r="G6" s="34" t="s">
        <v>75</v>
      </c>
      <c r="H6" s="68">
        <v>100</v>
      </c>
      <c r="I6" s="73" t="s">
        <v>2394</v>
      </c>
      <c r="J6" s="74">
        <v>43191</v>
      </c>
      <c r="K6" s="75">
        <v>43435</v>
      </c>
      <c r="L6" s="65" t="s">
        <v>2395</v>
      </c>
      <c r="M6" s="76" t="s">
        <v>2396</v>
      </c>
    </row>
    <row r="7" ht="49" customHeight="1" spans="1:13">
      <c r="A7" s="63">
        <v>2</v>
      </c>
      <c r="B7" s="65" t="s">
        <v>2397</v>
      </c>
      <c r="C7" s="66" t="s">
        <v>2398</v>
      </c>
      <c r="D7" s="65" t="s">
        <v>1781</v>
      </c>
      <c r="E7" s="67" t="s">
        <v>2393</v>
      </c>
      <c r="F7" s="68">
        <v>97</v>
      </c>
      <c r="G7" s="34" t="s">
        <v>75</v>
      </c>
      <c r="H7" s="68">
        <v>97</v>
      </c>
      <c r="I7" s="66" t="s">
        <v>2399</v>
      </c>
      <c r="J7" s="74">
        <v>43191</v>
      </c>
      <c r="K7" s="75">
        <v>43436</v>
      </c>
      <c r="L7" s="65" t="s">
        <v>2395</v>
      </c>
      <c r="M7" s="76" t="s">
        <v>2396</v>
      </c>
    </row>
    <row r="8" ht="47" customHeight="1" spans="1:13">
      <c r="A8" s="63">
        <v>3</v>
      </c>
      <c r="B8" s="65" t="s">
        <v>2400</v>
      </c>
      <c r="C8" s="66" t="s">
        <v>2401</v>
      </c>
      <c r="D8" s="65" t="s">
        <v>896</v>
      </c>
      <c r="E8" s="67" t="s">
        <v>2393</v>
      </c>
      <c r="F8" s="68">
        <v>81</v>
      </c>
      <c r="G8" s="34" t="s">
        <v>75</v>
      </c>
      <c r="H8" s="68">
        <v>81</v>
      </c>
      <c r="I8" s="66" t="s">
        <v>2402</v>
      </c>
      <c r="J8" s="74">
        <v>43191</v>
      </c>
      <c r="K8" s="75">
        <v>43437</v>
      </c>
      <c r="L8" s="65" t="s">
        <v>2395</v>
      </c>
      <c r="M8" s="76" t="s">
        <v>2396</v>
      </c>
    </row>
    <row r="9" ht="49" customHeight="1" spans="1:13">
      <c r="A9" s="63">
        <v>4</v>
      </c>
      <c r="B9" s="65" t="s">
        <v>2403</v>
      </c>
      <c r="C9" s="66" t="s">
        <v>2404</v>
      </c>
      <c r="D9" s="65" t="s">
        <v>1136</v>
      </c>
      <c r="E9" s="67" t="s">
        <v>2393</v>
      </c>
      <c r="F9" s="68">
        <v>125</v>
      </c>
      <c r="G9" s="34" t="s">
        <v>75</v>
      </c>
      <c r="H9" s="68">
        <v>125</v>
      </c>
      <c r="I9" s="66" t="s">
        <v>2405</v>
      </c>
      <c r="J9" s="74">
        <v>43191</v>
      </c>
      <c r="K9" s="75">
        <v>43438</v>
      </c>
      <c r="L9" s="65" t="s">
        <v>2395</v>
      </c>
      <c r="M9" s="76" t="s">
        <v>2396</v>
      </c>
    </row>
    <row r="10" ht="50" customHeight="1" spans="1:13">
      <c r="A10" s="63">
        <v>5</v>
      </c>
      <c r="B10" s="65" t="s">
        <v>2406</v>
      </c>
      <c r="C10" s="66" t="s">
        <v>2407</v>
      </c>
      <c r="D10" s="65" t="s">
        <v>1008</v>
      </c>
      <c r="E10" s="67" t="s">
        <v>2393</v>
      </c>
      <c r="F10" s="68">
        <v>83</v>
      </c>
      <c r="G10" s="34" t="s">
        <v>75</v>
      </c>
      <c r="H10" s="68">
        <v>83</v>
      </c>
      <c r="I10" s="66" t="s">
        <v>2408</v>
      </c>
      <c r="J10" s="74">
        <v>43191</v>
      </c>
      <c r="K10" s="75">
        <v>43439</v>
      </c>
      <c r="L10" s="65" t="s">
        <v>2395</v>
      </c>
      <c r="M10" s="76" t="s">
        <v>2396</v>
      </c>
    </row>
    <row r="11" ht="76" customHeight="1" spans="1:13">
      <c r="A11" s="63">
        <v>6</v>
      </c>
      <c r="B11" s="65" t="s">
        <v>2409</v>
      </c>
      <c r="C11" s="66" t="s">
        <v>2410</v>
      </c>
      <c r="D11" s="65" t="s">
        <v>907</v>
      </c>
      <c r="E11" s="67" t="s">
        <v>2393</v>
      </c>
      <c r="F11" s="68">
        <v>126</v>
      </c>
      <c r="G11" s="34" t="s">
        <v>75</v>
      </c>
      <c r="H11" s="68">
        <v>126</v>
      </c>
      <c r="I11" s="66" t="s">
        <v>2411</v>
      </c>
      <c r="J11" s="74">
        <v>43191</v>
      </c>
      <c r="K11" s="75">
        <v>43440</v>
      </c>
      <c r="L11" s="65" t="s">
        <v>2395</v>
      </c>
      <c r="M11" s="76" t="s">
        <v>2396</v>
      </c>
    </row>
    <row r="12" ht="64" customHeight="1" spans="1:13">
      <c r="A12" s="63">
        <v>7</v>
      </c>
      <c r="B12" s="65" t="s">
        <v>2412</v>
      </c>
      <c r="C12" s="66" t="s">
        <v>2413</v>
      </c>
      <c r="D12" s="65" t="s">
        <v>1139</v>
      </c>
      <c r="E12" s="67" t="s">
        <v>2393</v>
      </c>
      <c r="F12" s="68">
        <v>100</v>
      </c>
      <c r="G12" s="34" t="s">
        <v>75</v>
      </c>
      <c r="H12" s="68">
        <v>100</v>
      </c>
      <c r="I12" s="66" t="s">
        <v>2414</v>
      </c>
      <c r="J12" s="74">
        <v>43191</v>
      </c>
      <c r="K12" s="75">
        <v>43441</v>
      </c>
      <c r="L12" s="65" t="s">
        <v>2395</v>
      </c>
      <c r="M12" s="76" t="s">
        <v>2396</v>
      </c>
    </row>
    <row r="13" ht="60" customHeight="1" spans="1:13">
      <c r="A13" s="63">
        <v>8</v>
      </c>
      <c r="B13" s="65" t="s">
        <v>2415</v>
      </c>
      <c r="C13" s="66" t="s">
        <v>2416</v>
      </c>
      <c r="D13" s="65" t="s">
        <v>1678</v>
      </c>
      <c r="E13" s="67" t="s">
        <v>2393</v>
      </c>
      <c r="F13" s="68">
        <v>190</v>
      </c>
      <c r="G13" s="34" t="s">
        <v>75</v>
      </c>
      <c r="H13" s="68">
        <v>190</v>
      </c>
      <c r="I13" s="66" t="s">
        <v>2417</v>
      </c>
      <c r="J13" s="74">
        <v>43191</v>
      </c>
      <c r="K13" s="75">
        <v>43442</v>
      </c>
      <c r="L13" s="65" t="s">
        <v>2395</v>
      </c>
      <c r="M13" s="76" t="s">
        <v>2396</v>
      </c>
    </row>
    <row r="14" ht="69" customHeight="1" spans="1:13">
      <c r="A14" s="63">
        <v>9</v>
      </c>
      <c r="B14" s="65" t="s">
        <v>2418</v>
      </c>
      <c r="C14" s="66" t="s">
        <v>2419</v>
      </c>
      <c r="D14" s="65" t="s">
        <v>2420</v>
      </c>
      <c r="E14" s="67" t="s">
        <v>2421</v>
      </c>
      <c r="F14" s="68">
        <v>98</v>
      </c>
      <c r="G14" s="69" t="s">
        <v>885</v>
      </c>
      <c r="H14" s="68">
        <v>98</v>
      </c>
      <c r="I14" s="66" t="s">
        <v>2422</v>
      </c>
      <c r="J14" s="74">
        <v>43191</v>
      </c>
      <c r="K14" s="75">
        <v>43443</v>
      </c>
      <c r="L14" s="65" t="s">
        <v>2395</v>
      </c>
      <c r="M14" s="76" t="s">
        <v>2396</v>
      </c>
    </row>
    <row r="17" spans="3:3">
      <c r="C17" s="12"/>
    </row>
    <row r="21" spans="3:9">
      <c r="C21" s="35"/>
      <c r="D21" s="35"/>
      <c r="E21" s="35"/>
      <c r="F21" s="35"/>
      <c r="G21" s="70"/>
      <c r="H21" s="35"/>
      <c r="I21" s="35"/>
    </row>
    <row r="22" spans="3:9">
      <c r="C22" s="35"/>
      <c r="D22" s="35"/>
      <c r="E22" s="35"/>
      <c r="F22" s="35"/>
      <c r="G22" s="70"/>
      <c r="H22" s="35"/>
      <c r="I22" s="35"/>
    </row>
  </sheetData>
  <mergeCells count="11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6" workbookViewId="0">
      <selection activeCell="C17" sqref="C17"/>
    </sheetView>
  </sheetViews>
  <sheetFormatPr defaultColWidth="9" defaultRowHeight="14.4"/>
  <cols>
    <col min="1" max="1" width="5.25" style="1" customWidth="1"/>
    <col min="2" max="2" width="9.9537037037037" style="1" customWidth="1"/>
    <col min="3" max="3" width="18.4444444444444" style="1" customWidth="1"/>
    <col min="4" max="4" width="9" style="1" customWidth="1"/>
    <col min="5" max="5" width="27" style="1" customWidth="1"/>
    <col min="6" max="6" width="6.37962962962963" style="1" customWidth="1"/>
    <col min="7" max="7" width="10.25" style="1" customWidth="1"/>
    <col min="8" max="8" width="5.87962962962963" style="1" customWidth="1"/>
    <col min="9" max="9" width="13.3796296296296" style="1" customWidth="1"/>
    <col min="10" max="10" width="11.2222222222222" style="1" customWidth="1"/>
    <col min="11" max="11" width="10.5" style="1" customWidth="1"/>
    <col min="12" max="12" width="7.37962962962963" style="1" customWidth="1"/>
    <col min="13" max="13" width="8.75" style="1" customWidth="1"/>
    <col min="14" max="16384" width="9" style="1"/>
  </cols>
  <sheetData>
    <row r="1" ht="36.75" customHeight="1" spans="1:13">
      <c r="A1" s="49" t="s">
        <v>2423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ht="21.7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ht="60.75" customHeight="1" spans="1:13">
      <c r="A4" s="4"/>
      <c r="B4" s="4"/>
      <c r="C4" s="4"/>
      <c r="D4" s="4"/>
      <c r="E4" s="4"/>
      <c r="F4" s="4"/>
      <c r="G4" s="7" t="s">
        <v>26</v>
      </c>
      <c r="H4" s="7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ht="31" customHeight="1" spans="1:13">
      <c r="A5" s="32"/>
      <c r="B5" s="32" t="s">
        <v>73</v>
      </c>
      <c r="C5" s="50"/>
      <c r="D5" s="50"/>
      <c r="E5" s="50"/>
      <c r="F5" s="32">
        <v>903</v>
      </c>
      <c r="G5" s="51" t="s">
        <v>291</v>
      </c>
      <c r="H5" s="32">
        <v>903</v>
      </c>
      <c r="I5" s="50"/>
      <c r="J5" s="50"/>
      <c r="K5" s="50"/>
      <c r="L5" s="50"/>
      <c r="M5" s="59"/>
    </row>
    <row r="6" ht="97" customHeight="1" spans="1:13">
      <c r="A6" s="21">
        <v>1</v>
      </c>
      <c r="B6" s="52" t="s">
        <v>2424</v>
      </c>
      <c r="C6" s="53" t="s">
        <v>2425</v>
      </c>
      <c r="D6" s="52" t="s">
        <v>1506</v>
      </c>
      <c r="E6" s="53" t="s">
        <v>2426</v>
      </c>
      <c r="F6" s="52">
        <v>100</v>
      </c>
      <c r="G6" s="51" t="s">
        <v>291</v>
      </c>
      <c r="H6" s="52">
        <v>100</v>
      </c>
      <c r="I6" s="52" t="s">
        <v>2427</v>
      </c>
      <c r="J6" s="60" t="s">
        <v>2428</v>
      </c>
      <c r="K6" s="60" t="s">
        <v>2429</v>
      </c>
      <c r="L6" s="52" t="s">
        <v>41</v>
      </c>
      <c r="M6" s="52" t="s">
        <v>2430</v>
      </c>
    </row>
    <row r="7" ht="98.25" customHeight="1" spans="1:13">
      <c r="A7" s="21">
        <v>2</v>
      </c>
      <c r="B7" s="52" t="s">
        <v>2424</v>
      </c>
      <c r="C7" s="54" t="s">
        <v>2431</v>
      </c>
      <c r="D7" s="52" t="s">
        <v>386</v>
      </c>
      <c r="E7" s="53" t="s">
        <v>2432</v>
      </c>
      <c r="F7" s="52">
        <v>80</v>
      </c>
      <c r="G7" s="51" t="s">
        <v>291</v>
      </c>
      <c r="H7" s="52">
        <v>80</v>
      </c>
      <c r="I7" s="52" t="s">
        <v>2433</v>
      </c>
      <c r="J7" s="61">
        <v>43344</v>
      </c>
      <c r="K7" s="60" t="s">
        <v>2429</v>
      </c>
      <c r="L7" s="52" t="s">
        <v>41</v>
      </c>
      <c r="M7" s="52" t="s">
        <v>2434</v>
      </c>
    </row>
    <row r="8" ht="105.75" customHeight="1" spans="1:13">
      <c r="A8" s="21">
        <v>3</v>
      </c>
      <c r="B8" s="52" t="s">
        <v>2424</v>
      </c>
      <c r="C8" s="53" t="s">
        <v>2435</v>
      </c>
      <c r="D8" s="52" t="s">
        <v>1008</v>
      </c>
      <c r="E8" s="53" t="s">
        <v>2436</v>
      </c>
      <c r="F8" s="52">
        <v>100</v>
      </c>
      <c r="G8" s="51" t="s">
        <v>291</v>
      </c>
      <c r="H8" s="52">
        <v>100</v>
      </c>
      <c r="I8" s="52" t="s">
        <v>2437</v>
      </c>
      <c r="J8" s="61">
        <v>43282</v>
      </c>
      <c r="K8" s="60" t="s">
        <v>2438</v>
      </c>
      <c r="L8" s="52" t="s">
        <v>41</v>
      </c>
      <c r="M8" s="52" t="s">
        <v>2439</v>
      </c>
    </row>
    <row r="9" ht="124.5" customHeight="1" spans="1:13">
      <c r="A9" s="21">
        <v>4</v>
      </c>
      <c r="B9" s="52" t="s">
        <v>2424</v>
      </c>
      <c r="C9" s="53" t="s">
        <v>2440</v>
      </c>
      <c r="D9" s="52" t="s">
        <v>801</v>
      </c>
      <c r="E9" s="53" t="s">
        <v>2441</v>
      </c>
      <c r="F9" s="52">
        <v>60</v>
      </c>
      <c r="G9" s="51" t="s">
        <v>291</v>
      </c>
      <c r="H9" s="52">
        <v>60</v>
      </c>
      <c r="I9" s="52" t="s">
        <v>2442</v>
      </c>
      <c r="J9" s="61">
        <v>43344</v>
      </c>
      <c r="K9" s="61">
        <v>43525</v>
      </c>
      <c r="L9" s="52" t="s">
        <v>41</v>
      </c>
      <c r="M9" s="52" t="s">
        <v>2443</v>
      </c>
    </row>
    <row r="10" ht="155.25" customHeight="1" spans="1:13">
      <c r="A10" s="21">
        <v>5</v>
      </c>
      <c r="B10" s="52" t="s">
        <v>2424</v>
      </c>
      <c r="C10" s="53" t="s">
        <v>2444</v>
      </c>
      <c r="D10" s="52" t="s">
        <v>1651</v>
      </c>
      <c r="E10" s="53" t="s">
        <v>2445</v>
      </c>
      <c r="F10" s="52">
        <v>60</v>
      </c>
      <c r="G10" s="51" t="s">
        <v>291</v>
      </c>
      <c r="H10" s="52">
        <v>60</v>
      </c>
      <c r="I10" s="52" t="s">
        <v>2446</v>
      </c>
      <c r="J10" s="61">
        <v>43344</v>
      </c>
      <c r="K10" s="60" t="s">
        <v>2429</v>
      </c>
      <c r="L10" s="52" t="s">
        <v>41</v>
      </c>
      <c r="M10" s="52" t="s">
        <v>2447</v>
      </c>
    </row>
    <row r="11" ht="208.5" customHeight="1" spans="1:13">
      <c r="A11" s="21">
        <v>6</v>
      </c>
      <c r="B11" s="52" t="s">
        <v>2424</v>
      </c>
      <c r="C11" s="53" t="s">
        <v>2448</v>
      </c>
      <c r="D11" s="52" t="s">
        <v>1720</v>
      </c>
      <c r="E11" s="55" t="s">
        <v>2449</v>
      </c>
      <c r="F11" s="52">
        <v>180</v>
      </c>
      <c r="G11" s="51" t="s">
        <v>291</v>
      </c>
      <c r="H11" s="52">
        <v>180</v>
      </c>
      <c r="I11" s="52" t="s">
        <v>2450</v>
      </c>
      <c r="J11" s="60" t="s">
        <v>2428</v>
      </c>
      <c r="K11" s="60" t="s">
        <v>2429</v>
      </c>
      <c r="L11" s="52" t="s">
        <v>41</v>
      </c>
      <c r="M11" s="52" t="s">
        <v>2451</v>
      </c>
    </row>
    <row r="12" ht="93" customHeight="1" spans="1:13">
      <c r="A12" s="21">
        <v>7</v>
      </c>
      <c r="B12" s="52" t="s">
        <v>2424</v>
      </c>
      <c r="C12" s="53" t="s">
        <v>2452</v>
      </c>
      <c r="D12" s="52" t="s">
        <v>378</v>
      </c>
      <c r="E12" s="53" t="s">
        <v>2453</v>
      </c>
      <c r="F12" s="52">
        <v>53</v>
      </c>
      <c r="G12" s="51" t="s">
        <v>291</v>
      </c>
      <c r="H12" s="52">
        <v>53</v>
      </c>
      <c r="I12" s="52" t="s">
        <v>2454</v>
      </c>
      <c r="J12" s="60" t="s">
        <v>2455</v>
      </c>
      <c r="K12" s="60" t="s">
        <v>2438</v>
      </c>
      <c r="L12" s="52" t="s">
        <v>41</v>
      </c>
      <c r="M12" s="52" t="s">
        <v>2456</v>
      </c>
    </row>
    <row r="13" ht="87.75" customHeight="1" spans="1:13">
      <c r="A13" s="21">
        <v>8</v>
      </c>
      <c r="B13" s="52" t="s">
        <v>2424</v>
      </c>
      <c r="C13" s="53" t="s">
        <v>2457</v>
      </c>
      <c r="D13" s="52" t="s">
        <v>1998</v>
      </c>
      <c r="E13" s="53" t="s">
        <v>2458</v>
      </c>
      <c r="F13" s="56">
        <v>50</v>
      </c>
      <c r="G13" s="51" t="s">
        <v>291</v>
      </c>
      <c r="H13" s="56">
        <v>50</v>
      </c>
      <c r="I13" s="21" t="s">
        <v>2459</v>
      </c>
      <c r="J13" s="62">
        <v>43313</v>
      </c>
      <c r="K13" s="62">
        <v>43405</v>
      </c>
      <c r="L13" s="21" t="s">
        <v>41</v>
      </c>
      <c r="M13" s="21" t="s">
        <v>2460</v>
      </c>
    </row>
    <row r="14" ht="137.25" customHeight="1" spans="1:13">
      <c r="A14" s="21">
        <v>9</v>
      </c>
      <c r="B14" s="52" t="s">
        <v>2424</v>
      </c>
      <c r="C14" s="47" t="s">
        <v>2461</v>
      </c>
      <c r="D14" s="21" t="s">
        <v>2462</v>
      </c>
      <c r="E14" s="47" t="s">
        <v>2463</v>
      </c>
      <c r="F14" s="57">
        <v>50</v>
      </c>
      <c r="G14" s="51" t="s">
        <v>291</v>
      </c>
      <c r="H14" s="57">
        <v>50</v>
      </c>
      <c r="I14" s="21" t="s">
        <v>2464</v>
      </c>
      <c r="J14" s="62">
        <v>43313</v>
      </c>
      <c r="K14" s="62">
        <v>43405</v>
      </c>
      <c r="L14" s="21" t="s">
        <v>41</v>
      </c>
      <c r="M14" s="21" t="s">
        <v>2460</v>
      </c>
    </row>
    <row r="15" ht="129.75" customHeight="1" spans="1:13">
      <c r="A15" s="21">
        <v>10</v>
      </c>
      <c r="B15" s="52" t="s">
        <v>2424</v>
      </c>
      <c r="C15" s="47" t="s">
        <v>2465</v>
      </c>
      <c r="D15" s="21" t="s">
        <v>2053</v>
      </c>
      <c r="E15" s="47" t="s">
        <v>2466</v>
      </c>
      <c r="F15" s="21">
        <v>80</v>
      </c>
      <c r="G15" s="51" t="s">
        <v>291</v>
      </c>
      <c r="H15" s="21">
        <v>80</v>
      </c>
      <c r="I15" s="21" t="s">
        <v>2467</v>
      </c>
      <c r="J15" s="62">
        <v>43374</v>
      </c>
      <c r="K15" s="62">
        <v>43586</v>
      </c>
      <c r="L15" s="21" t="s">
        <v>41</v>
      </c>
      <c r="M15" s="21" t="s">
        <v>2468</v>
      </c>
    </row>
    <row r="16" ht="132.75" customHeight="1" spans="1:13">
      <c r="A16" s="21">
        <v>11</v>
      </c>
      <c r="B16" s="52" t="s">
        <v>2424</v>
      </c>
      <c r="C16" s="58" t="s">
        <v>2469</v>
      </c>
      <c r="D16" s="52" t="s">
        <v>2470</v>
      </c>
      <c r="E16" s="53" t="s">
        <v>2471</v>
      </c>
      <c r="F16" s="56">
        <v>90</v>
      </c>
      <c r="G16" s="51" t="s">
        <v>291</v>
      </c>
      <c r="H16" s="56">
        <v>90</v>
      </c>
      <c r="I16" s="21" t="s">
        <v>2472</v>
      </c>
      <c r="J16" s="62">
        <v>43344</v>
      </c>
      <c r="K16" s="62">
        <v>43435</v>
      </c>
      <c r="L16" s="21" t="s">
        <v>284</v>
      </c>
      <c r="M16" s="21" t="s">
        <v>2473</v>
      </c>
    </row>
    <row r="17" spans="3:3">
      <c r="C17" s="12"/>
    </row>
    <row r="21" spans="3:9">
      <c r="C21" s="35"/>
      <c r="D21" s="35"/>
      <c r="E21" s="35"/>
      <c r="F21" s="35"/>
      <c r="G21" s="35"/>
      <c r="H21" s="35"/>
      <c r="I21" s="35"/>
    </row>
    <row r="22" spans="3:9">
      <c r="C22" s="35"/>
      <c r="D22" s="35"/>
      <c r="E22" s="35"/>
      <c r="F22" s="35"/>
      <c r="G22" s="35"/>
      <c r="H22" s="35"/>
      <c r="I22" s="35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7" workbookViewId="0">
      <selection activeCell="C17" sqref="C17"/>
    </sheetView>
  </sheetViews>
  <sheetFormatPr defaultColWidth="9" defaultRowHeight="14.4"/>
  <cols>
    <col min="1" max="1" width="5.15740740740741" style="1" customWidth="1"/>
    <col min="2" max="2" width="9.62962962962963" style="1" customWidth="1"/>
    <col min="3" max="3" width="10.1296296296296" style="1" customWidth="1"/>
    <col min="4" max="4" width="11.037037037037" style="1" customWidth="1"/>
    <col min="5" max="5" width="23.3796296296296" style="1" customWidth="1"/>
    <col min="6" max="6" width="11.3796296296296" style="1" customWidth="1"/>
    <col min="7" max="7" width="11.2592592592593" style="1" customWidth="1"/>
    <col min="8" max="8" width="12" style="1" customWidth="1"/>
    <col min="9" max="9" width="8.25" style="1" customWidth="1"/>
    <col min="10" max="10" width="11.5" style="1"/>
    <col min="11" max="11" width="11.25" style="1"/>
    <col min="12" max="16384" width="9" style="1"/>
  </cols>
  <sheetData>
    <row r="1" ht="36.75" customHeight="1" spans="1:12">
      <c r="A1" s="19" t="s">
        <v>2474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21.75" customHeight="1" spans="1:12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ht="57.6" spans="1:13">
      <c r="A4" s="4"/>
      <c r="B4" s="4"/>
      <c r="C4" s="4"/>
      <c r="D4" s="4"/>
      <c r="E4" s="4"/>
      <c r="F4" s="4"/>
      <c r="G4" s="7" t="s">
        <v>26</v>
      </c>
      <c r="H4" s="7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customFormat="1" spans="1:13">
      <c r="A5" s="4"/>
      <c r="B5" s="4" t="s">
        <v>73</v>
      </c>
      <c r="C5" s="4"/>
      <c r="D5" s="4"/>
      <c r="E5" s="4"/>
      <c r="F5" s="4">
        <v>6587</v>
      </c>
      <c r="G5" s="33" t="s">
        <v>75</v>
      </c>
      <c r="H5" s="7">
        <v>6587</v>
      </c>
      <c r="I5" s="4"/>
      <c r="J5" s="7"/>
      <c r="K5" s="14"/>
      <c r="L5" s="7"/>
      <c r="M5" s="15"/>
    </row>
    <row r="6" s="30" customFormat="1" ht="219" customHeight="1" spans="1:13">
      <c r="A6" s="21">
        <v>1</v>
      </c>
      <c r="B6" s="21" t="s">
        <v>55</v>
      </c>
      <c r="C6" s="21" t="s">
        <v>2475</v>
      </c>
      <c r="D6" s="21" t="s">
        <v>2476</v>
      </c>
      <c r="E6" s="47" t="s">
        <v>2477</v>
      </c>
      <c r="F6" s="21">
        <v>6587</v>
      </c>
      <c r="G6" s="33" t="s">
        <v>75</v>
      </c>
      <c r="H6" s="21">
        <v>6587</v>
      </c>
      <c r="I6" s="21" t="s">
        <v>2478</v>
      </c>
      <c r="J6" s="48">
        <v>43221</v>
      </c>
      <c r="K6" s="48">
        <v>43373</v>
      </c>
      <c r="L6" s="21" t="s">
        <v>2479</v>
      </c>
      <c r="M6" s="21" t="s">
        <v>2480</v>
      </c>
    </row>
    <row r="17" spans="3:3">
      <c r="C17" s="12"/>
    </row>
    <row r="21" spans="3:9">
      <c r="C21" s="35"/>
      <c r="D21" s="35"/>
      <c r="E21" s="35"/>
      <c r="F21" s="35"/>
      <c r="G21" s="35"/>
      <c r="H21" s="35"/>
      <c r="I21" s="35"/>
    </row>
    <row r="22" spans="3:9">
      <c r="C22" s="35"/>
      <c r="D22" s="35"/>
      <c r="E22" s="35"/>
      <c r="F22" s="35"/>
      <c r="G22" s="35"/>
      <c r="H22" s="35"/>
      <c r="I22" s="35"/>
    </row>
  </sheetData>
  <mergeCells count="12">
    <mergeCell ref="A1:L1"/>
    <mergeCell ref="A2:L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0" workbookViewId="0">
      <selection activeCell="C17" sqref="C17"/>
    </sheetView>
  </sheetViews>
  <sheetFormatPr defaultColWidth="9" defaultRowHeight="14.4"/>
  <cols>
    <col min="1" max="1" width="5.50925925925926" style="1" customWidth="1"/>
    <col min="2" max="2" width="7.32407407407407" style="1" customWidth="1"/>
    <col min="3" max="3" width="8.12962962962963" style="1" customWidth="1"/>
    <col min="4" max="4" width="37.5" style="1" customWidth="1"/>
    <col min="5" max="5" width="9.87962962962963" style="1" customWidth="1"/>
    <col min="6" max="6" width="6.87962962962963" style="1" customWidth="1"/>
    <col min="7" max="7" width="10.8796296296296" style="1" customWidth="1"/>
    <col min="8" max="8" width="7" style="1" customWidth="1"/>
    <col min="9" max="9" width="12.1296296296296" style="1" customWidth="1"/>
    <col min="10" max="10" width="8.75" style="1" customWidth="1"/>
    <col min="11" max="11" width="8.87962962962963" style="1" customWidth="1"/>
    <col min="12" max="12" width="9.25" style="1" customWidth="1"/>
    <col min="13" max="13" width="9.37962962962963" style="1" customWidth="1"/>
    <col min="14" max="16384" width="9" style="1"/>
  </cols>
  <sheetData>
    <row r="1" ht="33.75" customHeight="1" spans="1:13">
      <c r="A1" s="2" t="s">
        <v>2481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9.2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  <c r="I3" s="14" t="s">
        <v>23</v>
      </c>
      <c r="J3" s="8" t="s">
        <v>24</v>
      </c>
      <c r="K3" s="36"/>
      <c r="L3" s="4" t="s">
        <v>25</v>
      </c>
      <c r="M3" s="4"/>
    </row>
    <row r="4" ht="64" customHeight="1" spans="1:13">
      <c r="A4" s="4"/>
      <c r="B4" s="4"/>
      <c r="C4" s="4"/>
      <c r="D4" s="4"/>
      <c r="E4" s="4"/>
      <c r="F4" s="4"/>
      <c r="G4" s="14" t="s">
        <v>26</v>
      </c>
      <c r="H4" s="14" t="s">
        <v>27</v>
      </c>
      <c r="I4" s="4"/>
      <c r="J4" s="14" t="s">
        <v>28</v>
      </c>
      <c r="K4" s="14" t="s">
        <v>29</v>
      </c>
      <c r="L4" s="14" t="s">
        <v>30</v>
      </c>
      <c r="M4" s="37" t="s">
        <v>31</v>
      </c>
    </row>
    <row r="5" ht="21.75" customHeight="1" spans="1:13">
      <c r="A5" s="32" t="s">
        <v>2482</v>
      </c>
      <c r="B5" s="32"/>
      <c r="C5" s="32"/>
      <c r="D5" s="32"/>
      <c r="E5" s="32"/>
      <c r="F5" s="32">
        <v>1890</v>
      </c>
      <c r="G5" s="33" t="s">
        <v>75</v>
      </c>
      <c r="H5" s="32">
        <v>1890</v>
      </c>
      <c r="I5" s="32"/>
      <c r="J5" s="38" t="s">
        <v>2483</v>
      </c>
      <c r="K5" s="38" t="s">
        <v>2484</v>
      </c>
      <c r="L5" s="39" t="s">
        <v>59</v>
      </c>
      <c r="M5" s="40" t="s">
        <v>2485</v>
      </c>
    </row>
    <row r="6" ht="209.25" customHeight="1" spans="1:13">
      <c r="A6" s="32">
        <v>1</v>
      </c>
      <c r="B6" s="34" t="s">
        <v>2486</v>
      </c>
      <c r="C6" s="34" t="s">
        <v>2487</v>
      </c>
      <c r="D6" s="34" t="s">
        <v>2488</v>
      </c>
      <c r="E6" s="34" t="s">
        <v>2489</v>
      </c>
      <c r="F6" s="32">
        <v>704</v>
      </c>
      <c r="G6" s="33" t="s">
        <v>75</v>
      </c>
      <c r="H6" s="32">
        <v>704</v>
      </c>
      <c r="I6" s="34" t="s">
        <v>2490</v>
      </c>
      <c r="J6" s="41"/>
      <c r="K6" s="41"/>
      <c r="L6" s="42"/>
      <c r="M6" s="43"/>
    </row>
    <row r="7" ht="101.25" customHeight="1" spans="1:13">
      <c r="A7" s="32">
        <v>2</v>
      </c>
      <c r="B7" s="34" t="s">
        <v>2491</v>
      </c>
      <c r="C7" s="34" t="s">
        <v>2492</v>
      </c>
      <c r="D7" s="34" t="s">
        <v>2493</v>
      </c>
      <c r="E7" s="32" t="s">
        <v>2494</v>
      </c>
      <c r="F7" s="32">
        <v>1186</v>
      </c>
      <c r="G7" s="33" t="s">
        <v>75</v>
      </c>
      <c r="H7" s="32">
        <v>1186</v>
      </c>
      <c r="I7" s="34" t="s">
        <v>2495</v>
      </c>
      <c r="J7" s="44"/>
      <c r="K7" s="44"/>
      <c r="L7" s="45"/>
      <c r="M7" s="46"/>
    </row>
    <row r="17" spans="3:3">
      <c r="C17" s="12"/>
    </row>
    <row r="21" spans="3:9">
      <c r="C21" s="35"/>
      <c r="D21" s="35"/>
      <c r="E21" s="35"/>
      <c r="F21" s="35"/>
      <c r="G21" s="35"/>
      <c r="H21" s="35"/>
      <c r="I21" s="35"/>
    </row>
    <row r="22" spans="3:9">
      <c r="C22" s="35"/>
      <c r="D22" s="35"/>
      <c r="E22" s="35"/>
      <c r="F22" s="35"/>
      <c r="G22" s="35"/>
      <c r="H22" s="35"/>
      <c r="I22" s="35"/>
    </row>
  </sheetData>
  <mergeCells count="16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  <mergeCell ref="J5:J7"/>
    <mergeCell ref="K5:K7"/>
    <mergeCell ref="L5:L7"/>
    <mergeCell ref="M5:M7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7" workbookViewId="0">
      <selection activeCell="C17" sqref="C17"/>
    </sheetView>
  </sheetViews>
  <sheetFormatPr defaultColWidth="9" defaultRowHeight="14.4"/>
  <cols>
    <col min="4" max="4" width="11.6296296296296" customWidth="1"/>
    <col min="7" max="7" width="10.2685185185185" style="24" customWidth="1"/>
    <col min="9" max="9" width="14.4444444444444" customWidth="1"/>
    <col min="10" max="10" width="12.5" customWidth="1"/>
    <col min="11" max="11" width="12.3796296296296" customWidth="1"/>
  </cols>
  <sheetData>
    <row r="1" s="1" customFormat="1" ht="36.75" customHeight="1" spans="1:13">
      <c r="A1" s="19" t="s">
        <v>2496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8" customFormat="1" ht="19.5" customHeight="1" spans="1:13">
      <c r="A2" s="20" t="s">
        <v>71</v>
      </c>
      <c r="B2" s="20"/>
      <c r="C2" s="20"/>
      <c r="D2" s="20"/>
      <c r="E2" s="20"/>
      <c r="F2" s="20"/>
      <c r="G2" s="25"/>
      <c r="H2" s="20"/>
      <c r="I2" s="20"/>
      <c r="J2" s="20"/>
      <c r="K2" s="20"/>
      <c r="L2" s="20"/>
      <c r="M2" s="20"/>
    </row>
    <row r="3" s="1" customFormat="1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14" t="s">
        <v>72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s="1" customFormat="1" ht="72" customHeight="1" spans="1:13">
      <c r="A4" s="4"/>
      <c r="B4" s="4"/>
      <c r="C4" s="4"/>
      <c r="D4" s="4"/>
      <c r="E4" s="4"/>
      <c r="F4" s="4"/>
      <c r="G4" s="14" t="s">
        <v>26</v>
      </c>
      <c r="H4" s="14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s="1" customFormat="1" ht="28" customHeight="1" spans="1:13">
      <c r="A5" s="26" t="s">
        <v>32</v>
      </c>
      <c r="B5" s="26"/>
      <c r="C5" s="27"/>
      <c r="D5" s="27"/>
      <c r="E5" s="27"/>
      <c r="F5" s="26">
        <f>SUM(F6:F8)</f>
        <v>1120</v>
      </c>
      <c r="G5" s="21" t="s">
        <v>291</v>
      </c>
      <c r="H5" s="26">
        <f>SUM(H6:H8)</f>
        <v>1120</v>
      </c>
      <c r="I5" s="27"/>
      <c r="J5" s="23">
        <v>43101</v>
      </c>
      <c r="K5" s="23">
        <v>43435</v>
      </c>
      <c r="L5" s="21" t="s">
        <v>82</v>
      </c>
      <c r="M5" s="21" t="s">
        <v>65</v>
      </c>
    </row>
    <row r="6" s="1" customFormat="1" ht="86.4" spans="1:13">
      <c r="A6" s="21">
        <v>1</v>
      </c>
      <c r="B6" s="21" t="s">
        <v>2497</v>
      </c>
      <c r="C6" s="28" t="s">
        <v>2498</v>
      </c>
      <c r="D6" s="21" t="s">
        <v>42</v>
      </c>
      <c r="E6" s="28" t="s">
        <v>2499</v>
      </c>
      <c r="F6" s="21">
        <v>920</v>
      </c>
      <c r="G6" s="21" t="s">
        <v>291</v>
      </c>
      <c r="H6" s="21">
        <v>920</v>
      </c>
      <c r="I6" s="28" t="s">
        <v>2500</v>
      </c>
      <c r="J6" s="23">
        <v>43101</v>
      </c>
      <c r="K6" s="23">
        <v>43435</v>
      </c>
      <c r="L6" s="21" t="s">
        <v>82</v>
      </c>
      <c r="M6" s="21" t="s">
        <v>65</v>
      </c>
    </row>
    <row r="7" s="1" customFormat="1" ht="44" customHeight="1" spans="1:13">
      <c r="A7" s="21">
        <v>2</v>
      </c>
      <c r="B7" s="21" t="s">
        <v>2501</v>
      </c>
      <c r="C7" s="28" t="s">
        <v>2502</v>
      </c>
      <c r="D7" s="21" t="s">
        <v>42</v>
      </c>
      <c r="E7" s="28" t="s">
        <v>2503</v>
      </c>
      <c r="F7" s="21">
        <v>100</v>
      </c>
      <c r="G7" s="21" t="s">
        <v>291</v>
      </c>
      <c r="H7" s="21">
        <v>100</v>
      </c>
      <c r="I7" s="28" t="s">
        <v>2504</v>
      </c>
      <c r="J7" s="23">
        <v>43101</v>
      </c>
      <c r="K7" s="23">
        <v>43435</v>
      </c>
      <c r="L7" s="21" t="s">
        <v>82</v>
      </c>
      <c r="M7" s="21" t="s">
        <v>65</v>
      </c>
    </row>
    <row r="8" s="1" customFormat="1" ht="54" customHeight="1" spans="1:13">
      <c r="A8" s="21">
        <v>3</v>
      </c>
      <c r="B8" s="29" t="s">
        <v>2505</v>
      </c>
      <c r="C8" s="28" t="s">
        <v>2506</v>
      </c>
      <c r="D8" s="21" t="s">
        <v>42</v>
      </c>
      <c r="E8" s="28" t="s">
        <v>2507</v>
      </c>
      <c r="F8" s="21">
        <v>100</v>
      </c>
      <c r="G8" s="21" t="s">
        <v>291</v>
      </c>
      <c r="H8" s="21">
        <v>100</v>
      </c>
      <c r="I8" s="28" t="s">
        <v>2508</v>
      </c>
      <c r="J8" s="23">
        <v>43101</v>
      </c>
      <c r="K8" s="23">
        <v>43435</v>
      </c>
      <c r="L8" s="21" t="s">
        <v>82</v>
      </c>
      <c r="M8" s="21" t="s">
        <v>65</v>
      </c>
    </row>
    <row r="9" s="1" customFormat="1" spans="7:7">
      <c r="G9" s="30"/>
    </row>
    <row r="10" s="1" customFormat="1" spans="7:7">
      <c r="G10" s="30"/>
    </row>
    <row r="11" s="1" customFormat="1" spans="7:7">
      <c r="G11" s="30"/>
    </row>
    <row r="17" spans="3:3">
      <c r="C17" s="12"/>
    </row>
    <row r="21" spans="3:9">
      <c r="C21" s="13"/>
      <c r="D21" s="13"/>
      <c r="E21" s="13"/>
      <c r="F21" s="13"/>
      <c r="G21" s="31"/>
      <c r="H21" s="13"/>
      <c r="I21" s="13"/>
    </row>
    <row r="22" spans="3:9">
      <c r="C22" s="13"/>
      <c r="D22" s="13"/>
      <c r="E22" s="13"/>
      <c r="F22" s="13"/>
      <c r="G22" s="31"/>
      <c r="H22" s="13"/>
      <c r="I22" s="1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7" workbookViewId="0">
      <selection activeCell="C17" sqref="C17"/>
    </sheetView>
  </sheetViews>
  <sheetFormatPr defaultColWidth="9" defaultRowHeight="14.4"/>
  <cols>
    <col min="4" max="4" width="16" customWidth="1"/>
    <col min="7" max="7" width="9.22222222222222" customWidth="1"/>
    <col min="9" max="9" width="11.4444444444444" customWidth="1"/>
    <col min="10" max="10" width="13" customWidth="1"/>
    <col min="11" max="11" width="11.25" customWidth="1"/>
  </cols>
  <sheetData>
    <row r="1" s="1" customFormat="1" ht="36.75" customHeight="1" spans="1:13">
      <c r="A1" s="19" t="s">
        <v>2509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8" customFormat="1" ht="19.5" customHeight="1" spans="1:13">
      <c r="A2" s="20" t="s">
        <v>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="1" customFormat="1" ht="40.5" customHeight="1" spans="1:13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14" t="s">
        <v>72</v>
      </c>
      <c r="H3" s="4"/>
      <c r="I3" s="14" t="s">
        <v>23</v>
      </c>
      <c r="J3" s="14" t="s">
        <v>24</v>
      </c>
      <c r="K3" s="14"/>
      <c r="L3" s="4" t="s">
        <v>25</v>
      </c>
      <c r="M3" s="4"/>
    </row>
    <row r="4" s="1" customFormat="1" ht="72" customHeight="1" spans="1:13">
      <c r="A4" s="4"/>
      <c r="B4" s="4"/>
      <c r="C4" s="4"/>
      <c r="D4" s="4"/>
      <c r="E4" s="4"/>
      <c r="F4" s="4"/>
      <c r="G4" s="7" t="s">
        <v>26</v>
      </c>
      <c r="H4" s="14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s="1" customFormat="1" ht="24.95" customHeight="1" spans="1:13">
      <c r="A5" s="21"/>
      <c r="B5" s="21" t="s">
        <v>73</v>
      </c>
      <c r="C5" s="21"/>
      <c r="D5" s="21"/>
      <c r="E5" s="21"/>
      <c r="F5" s="21">
        <v>500</v>
      </c>
      <c r="G5" s="21" t="s">
        <v>291</v>
      </c>
      <c r="H5" s="21">
        <v>500</v>
      </c>
      <c r="I5" s="21"/>
      <c r="J5" s="21"/>
      <c r="K5" s="21"/>
      <c r="L5" s="21"/>
      <c r="M5" s="21"/>
    </row>
    <row r="6" s="1" customFormat="1" ht="63" customHeight="1" spans="1:13">
      <c r="A6" s="21">
        <v>1</v>
      </c>
      <c r="B6" s="21" t="s">
        <v>2510</v>
      </c>
      <c r="C6" s="21" t="s">
        <v>2511</v>
      </c>
      <c r="D6" s="21" t="s">
        <v>2512</v>
      </c>
      <c r="E6" s="22">
        <v>1</v>
      </c>
      <c r="F6" s="21">
        <v>500</v>
      </c>
      <c r="G6" s="21" t="s">
        <v>291</v>
      </c>
      <c r="H6" s="21">
        <v>500</v>
      </c>
      <c r="I6" s="21" t="s">
        <v>2513</v>
      </c>
      <c r="J6" s="23">
        <v>43101</v>
      </c>
      <c r="K6" s="23">
        <v>43435</v>
      </c>
      <c r="L6" s="21" t="s">
        <v>82</v>
      </c>
      <c r="M6" s="21" t="s">
        <v>82</v>
      </c>
    </row>
    <row r="7" s="1" customFormat="1"/>
    <row r="8" s="1" customFormat="1"/>
    <row r="9" s="1" customFormat="1"/>
    <row r="10" s="1" customFormat="1"/>
    <row r="17" spans="3:3">
      <c r="C17" s="12"/>
    </row>
    <row r="21" spans="3:9">
      <c r="C21" s="13"/>
      <c r="D21" s="13"/>
      <c r="E21" s="13"/>
      <c r="F21" s="13"/>
      <c r="G21" s="13"/>
      <c r="H21" s="13"/>
      <c r="I21" s="13"/>
    </row>
    <row r="22" spans="3:9">
      <c r="C22" s="13"/>
      <c r="D22" s="13"/>
      <c r="E22" s="13"/>
      <c r="F22" s="13"/>
      <c r="G22" s="13"/>
      <c r="H22" s="13"/>
      <c r="I22" s="1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topLeftCell="A13" workbookViewId="0">
      <selection activeCell="C17" sqref="C17"/>
    </sheetView>
  </sheetViews>
  <sheetFormatPr defaultColWidth="8.88888888888889" defaultRowHeight="14.4"/>
  <cols>
    <col min="1" max="1" width="5.80555555555556" customWidth="1"/>
    <col min="4" max="4" width="36" customWidth="1"/>
    <col min="10" max="10" width="8.33333333333333" customWidth="1"/>
    <col min="11" max="11" width="7.44444444444444" customWidth="1"/>
  </cols>
  <sheetData>
    <row r="1" s="1" customFormat="1" ht="33.75" customHeight="1" spans="1:13">
      <c r="A1" s="2" t="s">
        <v>2514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6.5" customHeight="1" spans="1:13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43" customHeight="1" spans="1:13">
      <c r="A3" s="4" t="s">
        <v>16</v>
      </c>
      <c r="B3" s="4" t="s">
        <v>17</v>
      </c>
      <c r="C3" s="4" t="s">
        <v>18</v>
      </c>
      <c r="D3" s="5" t="s">
        <v>2515</v>
      </c>
      <c r="E3" s="4" t="s">
        <v>20</v>
      </c>
      <c r="F3" s="4" t="s">
        <v>21</v>
      </c>
      <c r="G3" s="4" t="s">
        <v>22</v>
      </c>
      <c r="H3" s="6"/>
      <c r="I3" s="14" t="s">
        <v>23</v>
      </c>
      <c r="J3" s="14" t="s">
        <v>24</v>
      </c>
      <c r="K3" s="14"/>
      <c r="L3" s="4" t="s">
        <v>25</v>
      </c>
      <c r="M3" s="4"/>
    </row>
    <row r="4" s="1" customFormat="1" ht="71" customHeight="1" spans="1:13">
      <c r="A4" s="4"/>
      <c r="B4" s="4"/>
      <c r="C4" s="4"/>
      <c r="D4" s="5"/>
      <c r="E4" s="4"/>
      <c r="F4" s="4"/>
      <c r="G4" s="7" t="s">
        <v>26</v>
      </c>
      <c r="H4" s="8" t="s">
        <v>27</v>
      </c>
      <c r="I4" s="4"/>
      <c r="J4" s="7" t="s">
        <v>28</v>
      </c>
      <c r="K4" s="14" t="s">
        <v>29</v>
      </c>
      <c r="L4" s="7" t="s">
        <v>30</v>
      </c>
      <c r="M4" s="15" t="s">
        <v>31</v>
      </c>
    </row>
    <row r="5" s="1" customFormat="1" ht="33" customHeight="1" spans="1:13">
      <c r="A5" s="4"/>
      <c r="B5" s="4" t="s">
        <v>73</v>
      </c>
      <c r="C5" s="4"/>
      <c r="D5" s="5"/>
      <c r="E5" s="4"/>
      <c r="F5" s="4">
        <f>SUM(F6:F7)</f>
        <v>150</v>
      </c>
      <c r="G5" s="7" t="s">
        <v>291</v>
      </c>
      <c r="H5" s="4">
        <f>SUM(H6:H7)</f>
        <v>150</v>
      </c>
      <c r="I5" s="4"/>
      <c r="J5" s="7"/>
      <c r="K5" s="14"/>
      <c r="L5" s="7"/>
      <c r="M5" s="15"/>
    </row>
    <row r="6" ht="252" customHeight="1" spans="1:13">
      <c r="A6" s="9"/>
      <c r="B6" s="9" t="s">
        <v>2516</v>
      </c>
      <c r="C6" s="10" t="s">
        <v>2517</v>
      </c>
      <c r="D6" s="10" t="s">
        <v>2518</v>
      </c>
      <c r="E6" s="10" t="s">
        <v>2519</v>
      </c>
      <c r="F6" s="9">
        <v>120</v>
      </c>
      <c r="G6" s="10" t="s">
        <v>291</v>
      </c>
      <c r="H6" s="9">
        <v>120</v>
      </c>
      <c r="I6" s="10" t="s">
        <v>2520</v>
      </c>
      <c r="J6" s="16" t="s">
        <v>2257</v>
      </c>
      <c r="K6" s="10" t="s">
        <v>2521</v>
      </c>
      <c r="L6" s="10" t="s">
        <v>2522</v>
      </c>
      <c r="M6" s="10" t="s">
        <v>2523</v>
      </c>
    </row>
    <row r="7" customFormat="1" ht="70" customHeight="1" spans="1:13">
      <c r="A7" s="11">
        <v>2</v>
      </c>
      <c r="B7" s="11" t="s">
        <v>2524</v>
      </c>
      <c r="C7" s="10" t="s">
        <v>2525</v>
      </c>
      <c r="D7" s="10" t="s">
        <v>2526</v>
      </c>
      <c r="E7" s="10" t="s">
        <v>2527</v>
      </c>
      <c r="F7" s="11">
        <v>30</v>
      </c>
      <c r="G7" s="10" t="s">
        <v>291</v>
      </c>
      <c r="H7" s="11">
        <v>30</v>
      </c>
      <c r="I7" s="10" t="s">
        <v>2528</v>
      </c>
      <c r="J7" s="17">
        <v>43252</v>
      </c>
      <c r="K7" s="10" t="s">
        <v>2529</v>
      </c>
      <c r="L7" s="10" t="s">
        <v>2522</v>
      </c>
      <c r="M7" s="10" t="s">
        <v>2530</v>
      </c>
    </row>
    <row r="17" spans="3:3">
      <c r="C17" s="12"/>
    </row>
    <row r="21" spans="3:9">
      <c r="C21" s="13"/>
      <c r="D21" s="13"/>
      <c r="E21" s="13"/>
      <c r="F21" s="13"/>
      <c r="G21" s="13"/>
      <c r="H21" s="13"/>
      <c r="I21" s="13"/>
    </row>
    <row r="22" spans="3:9">
      <c r="C22" s="13"/>
      <c r="D22" s="13"/>
      <c r="E22" s="13"/>
      <c r="F22" s="13"/>
      <c r="G22" s="13"/>
      <c r="H22" s="13"/>
      <c r="I22" s="1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ageMargins left="0.393055555555556" right="0.15625" top="0.393055555555556" bottom="0.471527777777778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目录</vt:lpstr>
      <vt:lpstr>计划汇总表</vt:lpstr>
      <vt:lpstr>重点产业1</vt:lpstr>
      <vt:lpstr>重点产业2</vt:lpstr>
      <vt:lpstr>特色产业</vt:lpstr>
      <vt:lpstr>自主产业</vt:lpstr>
      <vt:lpstr>水利建设</vt:lpstr>
      <vt:lpstr>饮水工程</vt:lpstr>
      <vt:lpstr>农村公路建设1</vt:lpstr>
      <vt:lpstr>农村公路建设2</vt:lpstr>
      <vt:lpstr>农村公路路基</vt:lpstr>
      <vt:lpstr>农村公路安保</vt:lpstr>
      <vt:lpstr>农村公路窄加宽</vt:lpstr>
      <vt:lpstr>重要县乡道</vt:lpstr>
      <vt:lpstr>自然村通水泥路</vt:lpstr>
      <vt:lpstr>高标准农田建设1</vt:lpstr>
      <vt:lpstr>高标准农田建设2</vt:lpstr>
      <vt:lpstr>高标准农田建设3</vt:lpstr>
      <vt:lpstr>农业产业基地建设</vt:lpstr>
      <vt:lpstr>危房改造</vt:lpstr>
      <vt:lpstr>环境整治</vt:lpstr>
      <vt:lpstr>雨露计划及培训</vt:lpstr>
      <vt:lpstr>小额贷款贴息</vt:lpstr>
      <vt:lpstr>电商扶贫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冰点</cp:lastModifiedBy>
  <dcterms:created xsi:type="dcterms:W3CDTF">2018-08-24T00:54:00Z</dcterms:created>
  <dcterms:modified xsi:type="dcterms:W3CDTF">2018-09-28T01:31:05Z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