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956" firstSheet="4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本年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44525"/>
</workbook>
</file>

<file path=xl/sharedStrings.xml><?xml version="1.0" encoding="utf-8"?>
<sst xmlns="http://schemas.openxmlformats.org/spreadsheetml/2006/main" count="768" uniqueCount="441">
  <si>
    <t>一般公共预算基本支出表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</si>
  <si>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</si>
  <si>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</si>
  <si>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</si>
  <si>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</si>
  <si>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</si>
  <si>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</si>
  <si>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</si>
  <si>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</si>
  <si>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本年一般公共预算“三公”经费支出表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</si>
  <si>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</si>
  <si>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</si>
  <si>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</si>
  <si>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</si>
  <si>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</si>
  <si>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</si>
  <si>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单位：315001_新邵县新田铺镇人民政府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</si>
  <si>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</si>
  <si>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</si>
  <si>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</si>
  <si>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</si>
  <si>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</si>
  <si>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</si>
  <si>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</si>
  <si>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</si>
  <si>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</si>
  <si>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</si>
  <si>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</si>
  <si>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</si>
  <si>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</si>
  <si>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</si>
  <si>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</si>
  <si>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</si>
  <si>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</si>
  <si>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</si>
  <si>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</si>
  <si>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</si>
  <si>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</si>
  <si>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</si>
  <si>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</si>
  <si>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</si>
  <si>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</si>
  <si>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</si>
  <si>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</si>
  <si>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</si>
  <si>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</si>
  <si>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</si>
  <si>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</si>
  <si>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</si>
  <si>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</si>
  <si>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</si>
  <si>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</si>
  <si>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</si>
  <si>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</si>
  <si>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</si>
  <si>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</si>
  <si>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</si>
  <si>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</si>
  <si>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</si>
  <si>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</si>
  <si>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</si>
  <si>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</si>
  <si>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</si>
  <si>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</si>
  <si>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</si>
  <si>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</si>
  <si>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</si>
  <si>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</si>
  <si>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</si>
  <si>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</si>
  <si>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</si>
  <si>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</si>
  <si>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</si>
  <si>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</si>
  <si>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</si>
  <si>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</si>
  <si>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</si>
  <si>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</si>
  <si>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</si>
  <si>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</si>
  <si>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</si>
  <si>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</si>
  <si>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</si>
  <si>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</si>
  <si>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</si>
  <si>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</si>
  <si>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</si>
  <si>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</si>
  <si>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315001_新邵县新田铺镇人民政府</t>
  </si>
  <si>
    <t>新邵县新田铺镇人民政府</t>
  </si>
  <si>
    <t>2010301</t>
  </si>
  <si>
    <t>行政运行</t>
  </si>
  <si>
    <t>信访事务</t>
  </si>
  <si>
    <t>其他宣传事务支出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</si>
  <si>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</si>
  <si>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</si>
  <si>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</si>
  <si>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</si>
  <si>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</si>
  <si>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</si>
  <si>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2101101</t>
  </si>
  <si>
    <t>行政单位医疗</t>
  </si>
  <si>
    <t>城乡社区规划与管理</t>
  </si>
  <si>
    <t>小城镇基础设施建设</t>
  </si>
  <si>
    <t>城乡社区环境卫生</t>
  </si>
  <si>
    <t>对村级公益事业建设的补助</t>
  </si>
  <si>
    <t>其他农林水支出</t>
  </si>
  <si>
    <t>2210201</t>
  </si>
  <si>
    <t>住房公积金</t>
  </si>
  <si>
    <t>其他支出</t>
  </si>
  <si>
    <t>基本支出</t>
  </si>
  <si>
    <t>项目支出</t>
  </si>
  <si>
    <t>人员类</t>
  </si>
  <si>
    <t>公用经费</t>
  </si>
  <si>
    <t>其他运转类</t>
  </si>
  <si>
    <t>特定目标类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</si>
  <si>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</si>
  <si>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</si>
  <si>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</si>
  <si>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</si>
  <si>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</si>
  <si>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</si>
  <si>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</si>
  <si>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</si>
  <si>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</si>
  <si>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</si>
  <si>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</si>
  <si>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</si>
  <si>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</si>
  <si>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20103</t>
  </si>
  <si>
    <t>政府办公厅（室）及相关机构事务</t>
  </si>
  <si>
    <t>宣传事务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</si>
  <si>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</si>
  <si>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</si>
  <si>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</si>
  <si>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</si>
  <si>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</si>
  <si>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</si>
  <si>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</si>
  <si>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</si>
  <si>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</si>
  <si>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</si>
  <si>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城乡社区支出</t>
  </si>
  <si>
    <t>城乡社区公共设施</t>
  </si>
  <si>
    <t>农林水支出</t>
  </si>
  <si>
    <t>农村综合改革</t>
  </si>
  <si>
    <t>其他农村综合改革支出</t>
  </si>
  <si>
    <t>221</t>
  </si>
  <si>
    <t>住房保障支出</t>
  </si>
  <si>
    <t>22102</t>
  </si>
  <si>
    <t>住房改革支出</t>
  </si>
  <si>
    <t>合计：</t>
  </si>
  <si>
    <t>本年一般公共预算基本支出表</t>
  </si>
  <si>
    <t>部门预算支出经济分类科目</t>
  </si>
  <si>
    <t>本年一般公共预算基本支出</t>
  </si>
  <si>
    <t>301</t>
  </si>
  <si>
    <t>工资福利支出</t>
  </si>
  <si>
    <t>30102</t>
  </si>
  <si>
    <t>津贴补贴</t>
  </si>
  <si>
    <t>30107</t>
  </si>
  <si>
    <t>绩效工资</t>
  </si>
  <si>
    <t>30103</t>
  </si>
  <si>
    <t>奖金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</si>
  <si>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</si>
  <si>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</si>
  <si>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</si>
  <si>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</si>
  <si>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</si>
  <si>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</si>
  <si>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</si>
  <si>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</si>
  <si>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</si>
  <si>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</si>
  <si>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</si>
  <si>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</si>
  <si>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</si>
  <si>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救济费</t>
  </si>
  <si>
    <t>其他对个人和家庭的补助</t>
  </si>
  <si>
    <t>302</t>
  </si>
  <si>
    <t>商品和服务支出</t>
  </si>
  <si>
    <t>30228</t>
  </si>
  <si>
    <t>工会经费</t>
  </si>
  <si>
    <t>30217</t>
  </si>
  <si>
    <t>公务接待费</t>
  </si>
  <si>
    <t>30201</t>
  </si>
  <si>
    <t>办公费</t>
  </si>
  <si>
    <t>30202</t>
  </si>
  <si>
    <t>印刷费</t>
  </si>
  <si>
    <t>30207</t>
  </si>
  <si>
    <t>邮电费</t>
  </si>
  <si>
    <t>30214</t>
  </si>
  <si>
    <t>租赁费</t>
  </si>
  <si>
    <t>30216</t>
  </si>
  <si>
    <t>培训费</t>
  </si>
  <si>
    <t>30299</t>
  </si>
  <si>
    <t>其他商品和服务支出</t>
  </si>
  <si>
    <t>30239</t>
  </si>
  <si>
    <t>其他交通费用</t>
  </si>
  <si>
    <t>30211</t>
  </si>
  <si>
    <t>差旅费</t>
  </si>
  <si>
    <t>会议费</t>
  </si>
  <si>
    <t>30231</t>
  </si>
  <si>
    <t>公务用车运行维护费</t>
  </si>
  <si>
    <t>30226</t>
  </si>
  <si>
    <t>劳务费</t>
  </si>
  <si>
    <t>30213</t>
  </si>
  <si>
    <t>维修（护）费</t>
  </si>
  <si>
    <t>30206</t>
  </si>
  <si>
    <t>电费</t>
  </si>
  <si>
    <t>30203</t>
  </si>
  <si>
    <t>咨询费</t>
  </si>
  <si>
    <t>30205</t>
  </si>
  <si>
    <t>水费</t>
  </si>
  <si>
    <t>资本性支出</t>
  </si>
  <si>
    <t>基础设施建设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</si>
  <si>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</si>
  <si>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</si>
  <si>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</si>
  <si>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</si>
  <si>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</si>
  <si>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</si>
  <si>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</si>
  <si>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</si>
  <si>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</si>
  <si>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315_新邵县新田铺镇人民政府</t>
  </si>
  <si>
    <t xml:space="preserve">  315001</t>
  </si>
  <si>
    <t xml:space="preserve">  新邵县新田铺镇人民政府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</si>
  <si>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</si>
  <si>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</si>
  <si>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</si>
  <si>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</si>
  <si>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</si>
  <si>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</si>
  <si>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</si>
  <si>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</si>
  <si>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</si>
  <si>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</si>
  <si>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</si>
  <si>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</si>
  <si>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</si>
  <si>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315001_新邵县新田铺镇人民政府</t>
  </si>
  <si>
    <t xml:space="preserve">   人员类</t>
  </si>
  <si>
    <t>工资性支出</t>
  </si>
  <si>
    <t>对个人和家庭补助</t>
  </si>
  <si>
    <t xml:space="preserve"> </t>
  </si>
  <si>
    <t>社会保险缴费</t>
  </si>
  <si>
    <t xml:space="preserve">   公用经费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</si>
  <si>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</si>
  <si>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</si>
  <si>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</si>
  <si>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</si>
  <si>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</si>
  <si>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</si>
  <si>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</si>
  <si>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</si>
  <si>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</si>
  <si>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</si>
  <si>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</si>
  <si>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</si>
  <si>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</si>
  <si>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</si>
  <si>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</si>
  <si>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</si>
  <si>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</si>
  <si>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</si>
  <si>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</si>
  <si>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</si>
  <si>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</si>
  <si>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</si>
  <si>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</si>
  <si>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</si>
  <si>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新田铺镇人民政府</t>
  </si>
  <si>
    <t>墨盒、墨粉</t>
  </si>
  <si>
    <t>纸张</t>
  </si>
  <si>
    <t>救灾物资</t>
  </si>
  <si>
    <t>印刷、出版</t>
  </si>
  <si>
    <t>车辆保险</t>
  </si>
  <si>
    <t>防汛物资</t>
  </si>
  <si>
    <t>硒鼓</t>
  </si>
  <si>
    <t>交通工具的维护保障</t>
  </si>
  <si>
    <t>办公消耗用品</t>
  </si>
  <si>
    <t>法律咨询服务</t>
  </si>
  <si>
    <t>其他政府购买服务事项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</si>
  <si>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</si>
  <si>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</si>
  <si>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</si>
  <si>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</si>
  <si>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</si>
  <si>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</si>
  <si>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</si>
  <si>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</si>
  <si>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</si>
  <si>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</si>
  <si>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</si>
  <si>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</si>
  <si>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</si>
  <si>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</si>
  <si>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</si>
  <si>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</si>
  <si>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政府法律咨询服务</t>
  </si>
  <si>
    <t>法律咨询</t>
  </si>
  <si>
    <t>委托业务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</si>
  <si>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</si>
  <si>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</si>
  <si>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</si>
  <si>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</si>
  <si>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</si>
  <si>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</si>
  <si>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</si>
  <si>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</si>
  <si>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</si>
  <si>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</si>
  <si>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</si>
  <si>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</si>
  <si>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</si>
  <si>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</si>
  <si>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</si>
  <si>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</si>
  <si>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</si>
  <si>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</si>
  <si>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</si>
  <si>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</si>
  <si>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315001</t>
  </si>
  <si>
    <t>1、宣传和贯彻执行党的路线方针政策和法律法规；制定地方经济社会发展规划和年度计划并组织实施；坚持依法行政，推进民主政治，加强基层政权建设；做好农业、农村、农民和社区工作。
2、落实基层管党治党工作责任制，加强党员队伍的思想建设、组织建设、作风建设、制度建设和党风廉政建设；做好党员管理、发展工作，改善党员队伍结构，提高党员素质；加强党对意识形态和统一战线工作的领导；指导工会、共青团、妇联等群团工作。
3、规范经济管理，组织指导经济发展和经济结构调整；加强综合生产能力建设；健全社会化服务体系，完善产业支持保护体系，推进产业现代化；着力提升经济发展的质量和水平，发展壮大村级集体经济，增加村（居）民收入，不断提高人民生活水平。
4、加强社会管理和基础设施建设，创造良好环境。推进政务、村（居）务公开；抓好卫生健康、人口计划生育工作，保障妇女儿童合法权益；加强自然资源管理、生态环境保护和修复等工作；加强人民武装、民族宗教等工作；强化安全生产和公共安全，组织抢险救灾、优抚救助，及时上报和处置重大社情、疫情、险情等，保护人民群众的生命财产安全。
5、发展公益事业，强化公共服务。搞好公共设施建设，开展就业和社会保障服务，着力解决群众生产生活中的问题；发展科教文卫事业，促进精神文明建设；制订公共服务事项目录清单，加强公共服务体系建设。
6、加强综合治理，维护社会稳定。调解民事纠纷、化解社会矛盾，接待上访群众，处理群体性突发事件，保证社会公正，维护社会秩序和社会稳定。指导村（居）民自治，推动基层社会建设，促进社会组织健康发展，增强社会自治功能。
7、按照管理权限，负责机关和事业单位工作人员的教育、培养、选拔和监督工作。协助管理好派驻单位人员。
8、依法依规承担下放的经济社会管理权限和行政执法事项。
9、行使《中华人民共和国地方各级人民代表大会和地方各级人民政府组织法》等法律法规赋予的职权。
10、完成县委、县政府交办的其他事项。</t>
  </si>
  <si>
    <t>产出指标</t>
  </si>
  <si>
    <t>重点工作任务完成</t>
  </si>
  <si>
    <t xml:space="preserve"> 宣传政策文件次数</t>
  </si>
  <si>
    <t>≥</t>
  </si>
  <si>
    <t>50</t>
  </si>
  <si>
    <t>次</t>
  </si>
  <si>
    <t>反映宣传政策文件次数</t>
  </si>
  <si>
    <t>环境卫生检查次数</t>
  </si>
  <si>
    <t>反映环境卫生检查次数</t>
  </si>
  <si>
    <t xml:space="preserve"> 巡逻队员</t>
  </si>
  <si>
    <t>400</t>
  </si>
  <si>
    <t>名</t>
  </si>
  <si>
    <t>反映安排巡逻队员</t>
  </si>
  <si>
    <t xml:space="preserve"> 卫计服务活动</t>
  </si>
  <si>
    <t>反映卫计服务活动</t>
  </si>
  <si>
    <t xml:space="preserve"> 就业现场招聘会</t>
  </si>
  <si>
    <t>=</t>
  </si>
  <si>
    <t>4</t>
  </si>
  <si>
    <t>反映就业现场招聘会</t>
  </si>
  <si>
    <t xml:space="preserve"> 包案交办信访突出问题</t>
  </si>
  <si>
    <t>6</t>
  </si>
  <si>
    <t>件</t>
  </si>
  <si>
    <t>反映包案交办信访突出问题</t>
  </si>
  <si>
    <t xml:space="preserve"> 工作绩效考核次数</t>
  </si>
  <si>
    <t>反映工作绩效考核次数</t>
  </si>
  <si>
    <t xml:space="preserve"> 开展矛盾纠纷排查</t>
  </si>
  <si>
    <t>反映开展矛盾纠纷排查</t>
  </si>
  <si>
    <t xml:space="preserve"> 评选星级平安家庭</t>
  </si>
  <si>
    <t>90</t>
  </si>
  <si>
    <t>户</t>
  </si>
  <si>
    <t>反映评选星级平安家庭</t>
  </si>
  <si>
    <t xml:space="preserve"> 文明村镇创建覆盖率</t>
  </si>
  <si>
    <t>100</t>
  </si>
  <si>
    <t>%</t>
  </si>
  <si>
    <t>反映文明村镇创建覆盖率</t>
  </si>
  <si>
    <t xml:space="preserve"> 发展党员数量</t>
  </si>
  <si>
    <t>个</t>
  </si>
  <si>
    <t>反映发展党员数量</t>
  </si>
  <si>
    <t xml:space="preserve"> 党建活动开展次数</t>
  </si>
  <si>
    <t>反映党建活动开展次数</t>
  </si>
  <si>
    <t xml:space="preserve"> 环境卫生志愿服务队开展活动数</t>
  </si>
  <si>
    <t>反映环境卫生志愿服务队开展活动数</t>
  </si>
  <si>
    <t>现代化养殖为主的特色产业区建设</t>
  </si>
  <si>
    <t>1</t>
  </si>
  <si>
    <t>反映现代化养殖为主的特色产业区建设</t>
  </si>
  <si>
    <t xml:space="preserve"> 新农村建设示范区建设</t>
  </si>
  <si>
    <t>2</t>
  </si>
  <si>
    <t>反映新农村建设示范区建设</t>
  </si>
  <si>
    <t xml:space="preserve"> 高标准水稻示范区建设</t>
  </si>
  <si>
    <t>反映 高标准水稻示范区建设</t>
  </si>
  <si>
    <t xml:space="preserve"> 发放民生资金合规率</t>
  </si>
  <si>
    <t>反映发放民生资金合规率</t>
  </si>
  <si>
    <t>履职目标实现</t>
  </si>
  <si>
    <t xml:space="preserve"> 违法用地整治率</t>
  </si>
  <si>
    <t>反映违法用地整治率</t>
  </si>
  <si>
    <t xml:space="preserve"> 信访突出问题办结率</t>
  </si>
  <si>
    <t>反映信访突出问题办结率</t>
  </si>
  <si>
    <t xml:space="preserve"> 矛盾纠纷调处率</t>
  </si>
  <si>
    <t>98</t>
  </si>
  <si>
    <t>反映矛盾纠纷调处率</t>
  </si>
  <si>
    <t xml:space="preserve"> 走访收集意见建议解决率</t>
  </si>
  <si>
    <t>反映走访收集意见建议解决率</t>
  </si>
  <si>
    <t xml:space="preserve"> 年生活垃圾定点存放清运率</t>
  </si>
  <si>
    <t>反映年生活垃圾定点存放清运率</t>
  </si>
  <si>
    <t xml:space="preserve"> 公共文化设施建设达标率</t>
  </si>
  <si>
    <t>反映公共文化设施建设达标率</t>
  </si>
  <si>
    <t xml:space="preserve"> 预算执行率</t>
  </si>
  <si>
    <t>反映预算执行率</t>
  </si>
  <si>
    <t xml:space="preserve"> 验收工作及时率</t>
  </si>
  <si>
    <t>95</t>
  </si>
  <si>
    <t>反映验收工作及时率</t>
  </si>
  <si>
    <t xml:space="preserve"> 发放民生资金及时率</t>
  </si>
  <si>
    <t>反映发放民生资金及时率</t>
  </si>
  <si>
    <t xml:space="preserve"> 矛盾纠纷调处及时率</t>
  </si>
  <si>
    <t>反映矛盾纠纷调处及时率</t>
  </si>
  <si>
    <t xml:space="preserve"> 农村生活垃圾无害化处理率</t>
  </si>
  <si>
    <t>反映农村生活垃圾无害化处理率</t>
  </si>
  <si>
    <t xml:space="preserve"> 河长制工作常态化</t>
  </si>
  <si>
    <t>定性</t>
  </si>
  <si>
    <t>长期</t>
  </si>
  <si>
    <t>反映河长制工作常态化</t>
  </si>
  <si>
    <t xml:space="preserve"> 巡逻常态化管理</t>
  </si>
  <si>
    <t>反映巡逻常态化管理</t>
  </si>
  <si>
    <t>效益指标</t>
  </si>
  <si>
    <t>履职效益</t>
  </si>
  <si>
    <t xml:space="preserve"> 社区（村）网格化管理</t>
  </si>
  <si>
    <t>反映社区（村）网格化管理</t>
  </si>
  <si>
    <t xml:space="preserve"> 环境整治工作治理</t>
  </si>
  <si>
    <t>反映环境整治工作治理</t>
  </si>
  <si>
    <t xml:space="preserve"> 地方特色文化</t>
  </si>
  <si>
    <t>弘扬</t>
  </si>
  <si>
    <t>反映地方特色文化</t>
  </si>
  <si>
    <t xml:space="preserve"> 乡村沿路环境</t>
  </si>
  <si>
    <t>改善</t>
  </si>
  <si>
    <t>反映乡村沿路环境</t>
  </si>
  <si>
    <t xml:space="preserve"> 农村生活垃圾污染</t>
  </si>
  <si>
    <t>减少</t>
  </si>
  <si>
    <t>反映农村生活垃圾污染</t>
  </si>
  <si>
    <t xml:space="preserve"> 社会保险参保率</t>
  </si>
  <si>
    <t>99</t>
  </si>
  <si>
    <t>反映 社会保险参保率</t>
  </si>
  <si>
    <t xml:space="preserve"> 城乡基础设施</t>
  </si>
  <si>
    <t>反映城乡基础设施</t>
  </si>
  <si>
    <t xml:space="preserve"> 人均年收入提升</t>
  </si>
  <si>
    <t>万元</t>
  </si>
  <si>
    <t>反映人均年收入提升</t>
  </si>
  <si>
    <t xml:space="preserve"> 接待游客人次</t>
  </si>
  <si>
    <t>万/人次</t>
  </si>
  <si>
    <t>反映接待游客人次</t>
  </si>
  <si>
    <t xml:space="preserve"> 绿化率</t>
  </si>
  <si>
    <t>反映绿化率</t>
  </si>
  <si>
    <t xml:space="preserve"> 森林覆盖率</t>
  </si>
  <si>
    <t>43</t>
  </si>
  <si>
    <t>反映森林覆盖率</t>
  </si>
  <si>
    <t>满意度</t>
  </si>
  <si>
    <t xml:space="preserve"> 本镇群众满意度</t>
  </si>
  <si>
    <t>反映本镇群众满意度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</si>
</sst>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rgb="FFFFFFFF"/>
        <bgColor rgb="FFFFFFFF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13" applyNumberFormat="0" applyFont="0" applyAlignment="0" applyProtection="0">
      <alignment vertical="center"/>
    </xf>
    <xf numFmtId="0" fontId="24" fillId="0" borderId="0"/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33" fillId="22" borderId="1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0" fillId="0" borderId="0"/>
    <xf numFmtId="0" fontId="24" fillId="0" borderId="0"/>
    <xf numFmtId="0" fontId="11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55" borderId="2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3" fillId="6" borderId="12" applyNumberFormat="0" applyAlignment="0" applyProtection="0">
      <alignment vertical="center"/>
    </xf>
    <xf numFmtId="0" fontId="40" fillId="60" borderId="27" applyNumberFormat="0" applyFont="0" applyAlignment="0" applyProtection="0">
      <alignment vertical="center"/>
    </xf>
    <xf numFmtId="0" fontId="24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 shrinkToFit="1"/>
    </xf>
    <xf numFmtId="176" fontId="10" fillId="0" borderId="6" xfId="0" applyNumberFormat="1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vertical="center" wrapText="1"/>
    </xf>
    <xf numFmtId="4" fontId="11" fillId="0" borderId="4" xfId="0" applyNumberFormat="1" applyFont="1" applyFill="1" applyBorder="1" applyAlignment="1" applyProtection="1">
      <alignment horizontal="center" vertical="center" wrapText="1" shrinkToFit="1"/>
    </xf>
    <xf numFmtId="176" fontId="11" fillId="0" borderId="4" xfId="0" applyNumberFormat="1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5" borderId="5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left" vertical="center" wrapText="1"/>
    </xf>
    <xf numFmtId="4" fontId="2" fillId="7" borderId="5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4" fontId="2" fillId="8" borderId="5" xfId="0" applyNumberFormat="1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4" fontId="2" fillId="9" borderId="5" xfId="0" applyNumberFormat="1" applyFont="1" applyFill="1" applyBorder="1" applyAlignment="1">
      <alignment vertical="center" wrapText="1"/>
    </xf>
    <xf numFmtId="4" fontId="14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4" fontId="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10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常规 5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2 2" xfId="81"/>
    <cellStyle name="常规 3 2" xfId="82"/>
    <cellStyle name="常规 4" xfId="83"/>
    <cellStyle name="常规 4 2" xfId="84"/>
    <cellStyle name="好 2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  <cellStyle name="常规 8" xfId="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C14" sqref="C14"/>
    </sheetView>
  </sheetViews>
  <sheetFormatPr defaultColWidth="10" defaultRowHeight="13.5" outlineLevelCol="4"/>
  <cols>
    <col min="1" max="1" width="5" customWidth="1"/>
    <col min="2" max="2" width="9.875" customWidth="1"/>
    <col min="3" max="3" width="39.5" customWidth="1"/>
    <col min="4" max="4" width="40.125" customWidth="1"/>
    <col min="5" max="6" width="9.75" customWidth="1"/>
  </cols>
  <sheetData>
    <row r="1" ht="40.5" customHeight="1" spans="1:4">
      <c r="A1" s="15"/>
      <c r="B1" s="17"/>
      <c r="D1" s="15"/>
    </row>
    <row r="2" ht="44.85" customHeight="1" spans="2:5">
      <c r="B2" s="16" t="s">
        <v>0</v>
      </c>
      <c r="C2" s="16"/>
      <c r="D2" s="16"/>
      <c r="E2" s="15"/>
    </row>
    <row r="3" ht="33.6" customHeight="1" spans="1:4">
      <c r="A3" s="99"/>
      <c r="B3" s="96" t="s">
        <v>1</v>
      </c>
      <c r="C3" s="96" t="s">
        <v>2</v>
      </c>
      <c r="D3" s="96" t="s">
        <v>3</v>
      </c>
    </row>
    <row r="4" ht="32.65" customHeight="1" spans="1:4">
      <c r="A4" s="26"/>
      <c r="B4" s="84">
        <v>1</v>
      </c>
      <c r="C4" s="100" t="s">
        <v>4</v>
      </c>
      <c r="D4" s="100"/>
    </row>
    <row r="5" ht="32.65" customHeight="1" spans="1:4">
      <c r="A5" s="26"/>
      <c r="B5" s="84">
        <v>2</v>
      </c>
      <c r="C5" s="100" t="s">
        <v>5</v>
      </c>
      <c r="D5" s="100"/>
    </row>
    <row r="6" ht="32.65" customHeight="1" spans="1:4">
      <c r="A6" s="26"/>
      <c r="B6" s="84">
        <v>3</v>
      </c>
      <c r="C6" s="100" t="s">
        <v>6</v>
      </c>
      <c r="D6" s="100"/>
    </row>
    <row r="7" ht="32.65" customHeight="1" spans="1:4">
      <c r="A7" s="26"/>
      <c r="B7" s="84">
        <v>4</v>
      </c>
      <c r="C7" s="100" t="s">
        <v>7</v>
      </c>
      <c r="D7" s="100"/>
    </row>
    <row r="8" ht="32.65" customHeight="1" spans="1:4">
      <c r="A8" s="26"/>
      <c r="B8" s="84">
        <v>5</v>
      </c>
      <c r="C8" s="100" t="s">
        <v>8</v>
      </c>
      <c r="D8" s="100"/>
    </row>
    <row r="9" ht="32.65" customHeight="1" spans="1:4">
      <c r="A9" s="26"/>
      <c r="B9" s="84">
        <v>6</v>
      </c>
      <c r="C9" s="100" t="s">
        <v>0</v>
      </c>
      <c r="D9" s="100"/>
    </row>
    <row r="10" ht="32.65" customHeight="1" spans="1:4">
      <c r="A10" s="26"/>
      <c r="B10" s="84">
        <v>7</v>
      </c>
      <c r="C10" s="100" t="s">
        <v>9</v>
      </c>
      <c r="D10" s="100"/>
    </row>
    <row r="11" ht="32.65" customHeight="1" spans="1:4">
      <c r="A11" s="26"/>
      <c r="B11" s="84">
        <v>8</v>
      </c>
      <c r="C11" s="100" t="s">
        <v>10</v>
      </c>
      <c r="D11" s="100"/>
    </row>
    <row r="12" ht="32.65" customHeight="1" spans="1:4">
      <c r="A12" s="26"/>
      <c r="B12" s="84">
        <v>9</v>
      </c>
      <c r="C12" s="100" t="s">
        <v>11</v>
      </c>
      <c r="D12" s="100"/>
    </row>
    <row r="13" ht="32.65" customHeight="1" spans="2:4">
      <c r="B13" s="84">
        <v>10</v>
      </c>
      <c r="C13" s="100" t="s">
        <v>12</v>
      </c>
      <c r="D13" s="100"/>
    </row>
    <row r="14" ht="32.65" customHeight="1" spans="2:4">
      <c r="B14" s="84">
        <v>11</v>
      </c>
      <c r="C14" s="100" t="s">
        <v>13</v>
      </c>
      <c r="D14" s="100"/>
    </row>
    <row r="15" ht="32.65" customHeight="1" spans="2:4">
      <c r="B15" s="84">
        <v>12</v>
      </c>
      <c r="C15" s="100" t="s">
        <v>14</v>
      </c>
      <c r="D15" s="100"/>
    </row>
    <row r="16" ht="32.65" customHeight="1" spans="2:4">
      <c r="B16" s="84">
        <v>13</v>
      </c>
      <c r="C16" s="100" t="s">
        <v>15</v>
      </c>
      <c r="D16" s="100"/>
    </row>
  </sheetData>
  <mergeCells count="1">
    <mergeCell ref="B2:D2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E10" sqref="E$1:E$1048576"/>
    </sheetView>
  </sheetViews>
  <sheetFormatPr defaultColWidth="10" defaultRowHeight="13.5" outlineLevelCol="3"/>
  <cols>
    <col min="1" max="1" width="22.375" customWidth="1"/>
    <col min="2" max="2" width="17.5" customWidth="1"/>
    <col min="3" max="3" width="31" customWidth="1"/>
    <col min="4" max="4" width="31.125" customWidth="1"/>
  </cols>
  <sheetData>
    <row r="1" ht="12.95" customHeight="1" spans="1:4">
      <c r="A1" s="15"/>
      <c r="B1" s="15"/>
      <c r="C1" s="15"/>
      <c r="D1" s="15"/>
    </row>
    <row r="2" ht="32.85" customHeight="1" spans="1:4">
      <c r="A2" s="16" t="s">
        <v>4</v>
      </c>
      <c r="B2" s="16"/>
      <c r="C2" s="16"/>
      <c r="D2" s="16"/>
    </row>
    <row r="3" ht="33.6" customHeight="1" spans="1:4">
      <c r="A3" s="95" t="s">
        <v>16</v>
      </c>
      <c r="B3" s="95"/>
      <c r="C3" s="95"/>
      <c r="D3" s="52" t="s">
        <v>17</v>
      </c>
    </row>
    <row r="4" ht="28.5" customHeight="1" spans="1:4">
      <c r="A4" s="96" t="s">
        <v>18</v>
      </c>
      <c r="B4" s="96"/>
      <c r="C4" s="96" t="s">
        <v>19</v>
      </c>
      <c r="D4" s="96"/>
    </row>
    <row r="5" ht="31.15" customHeight="1" spans="1:4">
      <c r="A5" s="84" t="s">
        <v>20</v>
      </c>
      <c r="B5" s="84" t="s">
        <v>21</v>
      </c>
      <c r="C5" s="84" t="s">
        <v>20</v>
      </c>
      <c r="D5" s="84" t="s">
        <v>21</v>
      </c>
    </row>
    <row r="6" ht="22.9" customHeight="1" spans="1:4">
      <c r="A6" s="36" t="s">
        <v>22</v>
      </c>
      <c r="B6" s="57">
        <v>3500</v>
      </c>
      <c r="C6" s="36" t="s">
        <v>23</v>
      </c>
      <c r="D6" s="57">
        <v>1440</v>
      </c>
    </row>
    <row r="7" ht="22.9" customHeight="1" spans="1:4">
      <c r="A7" s="36" t="s">
        <v>24</v>
      </c>
      <c r="B7" s="57">
        <v>0</v>
      </c>
      <c r="C7" s="36" t="s">
        <v>25</v>
      </c>
      <c r="D7" s="57">
        <v>0</v>
      </c>
    </row>
    <row r="8" ht="22.9" customHeight="1" spans="1:4">
      <c r="A8" s="36" t="s">
        <v>26</v>
      </c>
      <c r="B8" s="57">
        <v>0</v>
      </c>
      <c r="C8" s="36" t="s">
        <v>27</v>
      </c>
      <c r="D8" s="57">
        <v>0</v>
      </c>
    </row>
    <row r="9" ht="22.9" customHeight="1" spans="1:4">
      <c r="A9" s="36" t="s">
        <v>28</v>
      </c>
      <c r="B9" s="57">
        <v>0</v>
      </c>
      <c r="C9" s="36" t="s">
        <v>29</v>
      </c>
      <c r="D9" s="57">
        <v>0</v>
      </c>
    </row>
    <row r="10" ht="22.9" customHeight="1" spans="1:4">
      <c r="A10" s="36" t="s">
        <v>30</v>
      </c>
      <c r="B10" s="57">
        <v>0</v>
      </c>
      <c r="C10" s="36" t="s">
        <v>31</v>
      </c>
      <c r="D10" s="57">
        <v>0</v>
      </c>
    </row>
    <row r="11" ht="22.9" customHeight="1" spans="1:4">
      <c r="A11" s="36" t="s">
        <v>32</v>
      </c>
      <c r="B11" s="57">
        <v>0</v>
      </c>
      <c r="C11" s="36" t="s">
        <v>33</v>
      </c>
      <c r="D11" s="57">
        <v>0</v>
      </c>
    </row>
    <row r="12" ht="22.9" customHeight="1" spans="1:4">
      <c r="A12" s="36" t="s">
        <v>34</v>
      </c>
      <c r="B12" s="57">
        <v>0</v>
      </c>
      <c r="C12" s="36" t="s">
        <v>35</v>
      </c>
      <c r="D12" s="57">
        <v>0</v>
      </c>
    </row>
    <row r="13" ht="22.9" customHeight="1" spans="1:4">
      <c r="A13" s="36"/>
      <c r="B13" s="36"/>
      <c r="C13" s="36" t="s">
        <v>36</v>
      </c>
      <c r="D13" s="57">
        <v>153.5</v>
      </c>
    </row>
    <row r="14" ht="22.9" customHeight="1" spans="1:4">
      <c r="A14" s="36"/>
      <c r="B14" s="36"/>
      <c r="C14" s="36" t="s">
        <v>37</v>
      </c>
      <c r="D14" s="57">
        <v>0</v>
      </c>
    </row>
    <row r="15" ht="22.9" customHeight="1" spans="1:4">
      <c r="A15" s="36"/>
      <c r="B15" s="36"/>
      <c r="C15" s="36" t="s">
        <v>38</v>
      </c>
      <c r="D15" s="57">
        <v>61</v>
      </c>
    </row>
    <row r="16" ht="22.9" customHeight="1" spans="1:4">
      <c r="A16" s="36"/>
      <c r="B16" s="36"/>
      <c r="C16" s="36" t="s">
        <v>39</v>
      </c>
      <c r="D16" s="57">
        <v>0</v>
      </c>
    </row>
    <row r="17" ht="22.9" customHeight="1" spans="1:4">
      <c r="A17" s="36"/>
      <c r="B17" s="36"/>
      <c r="C17" s="36" t="s">
        <v>40</v>
      </c>
      <c r="D17" s="57">
        <v>950</v>
      </c>
    </row>
    <row r="18" ht="22.9" customHeight="1" spans="1:4">
      <c r="A18" s="36"/>
      <c r="B18" s="36"/>
      <c r="C18" s="36" t="s">
        <v>41</v>
      </c>
      <c r="D18" s="57">
        <v>260</v>
      </c>
    </row>
    <row r="19" ht="22.9" customHeight="1" spans="1:4">
      <c r="A19" s="36"/>
      <c r="B19" s="36"/>
      <c r="C19" s="36" t="s">
        <v>42</v>
      </c>
      <c r="D19" s="57">
        <v>0</v>
      </c>
    </row>
    <row r="20" ht="22.9" customHeight="1" spans="1:4">
      <c r="A20" s="36"/>
      <c r="B20" s="36"/>
      <c r="C20" s="36" t="s">
        <v>43</v>
      </c>
      <c r="D20" s="57">
        <v>0</v>
      </c>
    </row>
    <row r="21" ht="22.9" customHeight="1" spans="1:4">
      <c r="A21" s="36"/>
      <c r="B21" s="36"/>
      <c r="C21" s="36" t="s">
        <v>44</v>
      </c>
      <c r="D21" s="57">
        <v>0</v>
      </c>
    </row>
    <row r="22" ht="22.9" customHeight="1" spans="1:4">
      <c r="A22" s="36"/>
      <c r="B22" s="36"/>
      <c r="C22" s="36" t="s">
        <v>45</v>
      </c>
      <c r="D22" s="57">
        <v>0</v>
      </c>
    </row>
    <row r="23" ht="22.9" customHeight="1" spans="1:4">
      <c r="A23" s="36"/>
      <c r="B23" s="36"/>
      <c r="C23" s="36" t="s">
        <v>46</v>
      </c>
      <c r="D23" s="57">
        <v>0</v>
      </c>
    </row>
    <row r="24" ht="22.9" customHeight="1" spans="1:4">
      <c r="A24" s="36"/>
      <c r="B24" s="36"/>
      <c r="C24" s="36" t="s">
        <v>47</v>
      </c>
      <c r="D24" s="57">
        <v>0</v>
      </c>
    </row>
    <row r="25" ht="22.9" customHeight="1" spans="1:4">
      <c r="A25" s="36"/>
      <c r="B25" s="36"/>
      <c r="C25" s="36" t="s">
        <v>48</v>
      </c>
      <c r="D25" s="57">
        <v>120</v>
      </c>
    </row>
    <row r="26" ht="22.9" customHeight="1" spans="1:4">
      <c r="A26" s="36"/>
      <c r="B26" s="36"/>
      <c r="C26" s="36" t="s">
        <v>49</v>
      </c>
      <c r="D26" s="57">
        <v>0</v>
      </c>
    </row>
    <row r="27" ht="22.9" customHeight="1" spans="1:4">
      <c r="A27" s="36"/>
      <c r="B27" s="36"/>
      <c r="C27" s="36" t="s">
        <v>50</v>
      </c>
      <c r="D27" s="57">
        <v>0</v>
      </c>
    </row>
    <row r="28" ht="22.9" customHeight="1" spans="1:4">
      <c r="A28" s="36"/>
      <c r="B28" s="36"/>
      <c r="C28" s="36" t="s">
        <v>51</v>
      </c>
      <c r="D28" s="57">
        <v>0</v>
      </c>
    </row>
    <row r="29" ht="22.9" customHeight="1" spans="1:4">
      <c r="A29" s="36"/>
      <c r="B29" s="36"/>
      <c r="C29" s="36" t="s">
        <v>52</v>
      </c>
      <c r="D29" s="57">
        <v>0</v>
      </c>
    </row>
    <row r="30" ht="22.9" customHeight="1" spans="1:4">
      <c r="A30" s="36"/>
      <c r="B30" s="36"/>
      <c r="C30" s="36" t="s">
        <v>53</v>
      </c>
      <c r="D30" s="57">
        <v>515.5</v>
      </c>
    </row>
    <row r="31" ht="22.9" customHeight="1" spans="1:4">
      <c r="A31" s="36"/>
      <c r="B31" s="36"/>
      <c r="C31" s="36" t="s">
        <v>54</v>
      </c>
      <c r="D31" s="57">
        <v>0</v>
      </c>
    </row>
    <row r="32" ht="22.9" customHeight="1" spans="1:4">
      <c r="A32" s="36"/>
      <c r="B32" s="36"/>
      <c r="C32" s="36" t="s">
        <v>55</v>
      </c>
      <c r="D32" s="57">
        <v>0</v>
      </c>
    </row>
    <row r="33" ht="22.9" customHeight="1" spans="1:4">
      <c r="A33" s="36"/>
      <c r="B33" s="36"/>
      <c r="C33" s="36" t="s">
        <v>56</v>
      </c>
      <c r="D33" s="57">
        <v>0</v>
      </c>
    </row>
    <row r="34" ht="22.9" customHeight="1" spans="1:4">
      <c r="A34" s="36"/>
      <c r="B34" s="36"/>
      <c r="C34" s="36" t="s">
        <v>57</v>
      </c>
      <c r="D34" s="57">
        <v>0</v>
      </c>
    </row>
    <row r="35" ht="22.9" customHeight="1" spans="1:4">
      <c r="A35" s="36"/>
      <c r="B35" s="36"/>
      <c r="C35" s="36" t="s">
        <v>58</v>
      </c>
      <c r="D35" s="57">
        <v>0</v>
      </c>
    </row>
    <row r="36" ht="21.2" customHeight="1" spans="1:4">
      <c r="A36" s="36"/>
      <c r="B36" s="36"/>
      <c r="C36" s="36"/>
      <c r="D36" s="57"/>
    </row>
    <row r="37" ht="21.2" customHeight="1" spans="1:4">
      <c r="A37" s="73" t="s">
        <v>59</v>
      </c>
      <c r="B37" s="97">
        <f>SUM(B6:B13)</f>
        <v>3500</v>
      </c>
      <c r="C37" s="73" t="s">
        <v>60</v>
      </c>
      <c r="D37" s="97">
        <f>SUM(D6:D36)</f>
        <v>3500</v>
      </c>
    </row>
    <row r="38" ht="21.2" customHeight="1" spans="1:4">
      <c r="A38" s="35" t="s">
        <v>61</v>
      </c>
      <c r="B38" s="57">
        <v>0</v>
      </c>
      <c r="C38" s="27" t="s">
        <v>62</v>
      </c>
      <c r="D38" s="72">
        <v>0</v>
      </c>
    </row>
    <row r="39" ht="24.2" customHeight="1" spans="1:4">
      <c r="A39" s="35" t="s">
        <v>63</v>
      </c>
      <c r="B39" s="57">
        <v>0</v>
      </c>
      <c r="C39" s="67"/>
      <c r="D39" s="57"/>
    </row>
    <row r="40" ht="18.95" customHeight="1" spans="1:4">
      <c r="A40" s="35" t="s">
        <v>64</v>
      </c>
      <c r="B40" s="57">
        <v>0</v>
      </c>
      <c r="C40" s="67"/>
      <c r="D40" s="57"/>
    </row>
    <row r="41" ht="20.65" customHeight="1" spans="1:4">
      <c r="A41" s="35" t="s">
        <v>65</v>
      </c>
      <c r="B41" s="57">
        <v>0</v>
      </c>
      <c r="C41" s="36"/>
      <c r="D41" s="57"/>
    </row>
    <row r="42" ht="25.9" customHeight="1" spans="1:4">
      <c r="A42" s="35" t="s">
        <v>66</v>
      </c>
      <c r="B42" s="57">
        <v>0</v>
      </c>
      <c r="C42" s="36"/>
      <c r="D42" s="36"/>
    </row>
    <row r="43" ht="32.85" customHeight="1" spans="1:4">
      <c r="A43" s="96" t="s">
        <v>67</v>
      </c>
      <c r="B43" s="98">
        <f>SUM(B37:B42)</f>
        <v>3500</v>
      </c>
      <c r="C43" s="96" t="s">
        <v>68</v>
      </c>
      <c r="D43" s="98">
        <f>SUM(D37:D42)</f>
        <v>3500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opLeftCell="B10" workbookViewId="0">
      <selection activeCell="G11" sqref="F11 G11"/>
    </sheetView>
  </sheetViews>
  <sheetFormatPr defaultColWidth="10" defaultRowHeight="13.5"/>
  <cols>
    <col min="1" max="1" width="6.375" customWidth="1"/>
    <col min="2" max="2" width="18.375" customWidth="1"/>
    <col min="3" max="3" width="10.625" customWidth="1"/>
    <col min="4" max="4" width="25" customWidth="1"/>
    <col min="5" max="19" width="8.75" customWidth="1"/>
  </cols>
  <sheetData>
    <row r="1" ht="22.9" customHeight="1" spans="1:19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35.85" customHeight="1" spans="1:19">
      <c r="A2" s="16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1.15" customHeight="1" spans="1:19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15"/>
      <c r="K3" s="15"/>
      <c r="L3" s="15"/>
      <c r="M3" s="15"/>
      <c r="N3" s="15"/>
      <c r="O3" s="15"/>
      <c r="P3" s="15"/>
      <c r="Q3" s="17" t="s">
        <v>17</v>
      </c>
      <c r="R3" s="17"/>
      <c r="S3" s="17"/>
    </row>
    <row r="4" ht="34.5" customHeight="1" spans="1:19">
      <c r="A4" s="27" t="s">
        <v>69</v>
      </c>
      <c r="B4" s="27"/>
      <c r="C4" s="27" t="s">
        <v>70</v>
      </c>
      <c r="D4" s="27"/>
      <c r="E4" s="27" t="s">
        <v>71</v>
      </c>
      <c r="F4" s="27" t="s">
        <v>72</v>
      </c>
      <c r="G4" s="27"/>
      <c r="H4" s="27"/>
      <c r="I4" s="27"/>
      <c r="J4" s="27"/>
      <c r="K4" s="27"/>
      <c r="L4" s="27"/>
      <c r="M4" s="27"/>
      <c r="N4" s="27" t="s">
        <v>73</v>
      </c>
      <c r="O4" s="27"/>
      <c r="P4" s="27"/>
      <c r="Q4" s="27"/>
      <c r="R4" s="27"/>
      <c r="S4" s="27"/>
    </row>
    <row r="5" ht="24.95" customHeight="1" spans="1:19">
      <c r="A5" s="27" t="s">
        <v>74</v>
      </c>
      <c r="B5" s="27" t="s">
        <v>2</v>
      </c>
      <c r="C5" s="27" t="s">
        <v>74</v>
      </c>
      <c r="D5" s="27" t="s">
        <v>2</v>
      </c>
      <c r="E5" s="27"/>
      <c r="F5" s="27" t="s">
        <v>75</v>
      </c>
      <c r="G5" s="27" t="s">
        <v>76</v>
      </c>
      <c r="H5" s="27" t="s">
        <v>77</v>
      </c>
      <c r="I5" s="27" t="s">
        <v>78</v>
      </c>
      <c r="J5" s="27" t="s">
        <v>79</v>
      </c>
      <c r="K5" s="27" t="s">
        <v>80</v>
      </c>
      <c r="L5" s="27" t="s">
        <v>81</v>
      </c>
      <c r="M5" s="27" t="s">
        <v>82</v>
      </c>
      <c r="N5" s="27" t="s">
        <v>75</v>
      </c>
      <c r="O5" s="27" t="s">
        <v>61</v>
      </c>
      <c r="P5" s="27"/>
      <c r="Q5" s="27"/>
      <c r="R5" s="27" t="s">
        <v>83</v>
      </c>
      <c r="S5" s="27" t="s">
        <v>66</v>
      </c>
    </row>
    <row r="6" ht="31.15" customHeight="1" spans="1:19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 t="s">
        <v>84</v>
      </c>
      <c r="P6" s="27" t="s">
        <v>85</v>
      </c>
      <c r="Q6" s="27" t="s">
        <v>86</v>
      </c>
      <c r="R6" s="27"/>
      <c r="S6" s="27"/>
    </row>
    <row r="7" ht="31.9" customHeight="1" spans="1:19">
      <c r="A7" s="27" t="s">
        <v>87</v>
      </c>
      <c r="B7" s="27"/>
      <c r="C7" s="36"/>
      <c r="D7" s="36"/>
      <c r="E7" s="72">
        <v>3500</v>
      </c>
      <c r="F7" s="72">
        <v>3500</v>
      </c>
      <c r="G7" s="72">
        <v>3500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</row>
    <row r="8" ht="31.15" customHeight="1" spans="1:19">
      <c r="A8" s="27" t="s">
        <v>88</v>
      </c>
      <c r="B8" s="27"/>
      <c r="C8" s="36"/>
      <c r="D8" s="36"/>
      <c r="E8" s="72">
        <f>SUM(E9:E22)</f>
        <v>3500</v>
      </c>
      <c r="F8" s="72">
        <f>SUM(F9:F22)</f>
        <v>3500</v>
      </c>
      <c r="G8" s="72">
        <f>SUM(G9:G22)</f>
        <v>3500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</row>
    <row r="9" customFormat="1" ht="31.9" customHeight="1" spans="1:19">
      <c r="A9" s="35">
        <v>315001</v>
      </c>
      <c r="B9" s="35" t="s">
        <v>89</v>
      </c>
      <c r="C9" s="35" t="s">
        <v>90</v>
      </c>
      <c r="D9" s="35" t="s">
        <v>91</v>
      </c>
      <c r="E9" s="87">
        <v>1390</v>
      </c>
      <c r="F9" s="87">
        <v>1390</v>
      </c>
      <c r="G9" s="87">
        <v>1390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</row>
    <row r="10" customFormat="1" ht="31.9" customHeight="1" spans="1:19">
      <c r="A10" s="35">
        <v>315001</v>
      </c>
      <c r="B10" s="35" t="s">
        <v>89</v>
      </c>
      <c r="C10" s="35">
        <v>2010308</v>
      </c>
      <c r="D10" s="35" t="s">
        <v>92</v>
      </c>
      <c r="E10" s="87">
        <v>34</v>
      </c>
      <c r="F10" s="87">
        <v>34</v>
      </c>
      <c r="G10" s="87">
        <v>34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</row>
    <row r="11" customFormat="1" ht="31.9" customHeight="1" spans="1:19">
      <c r="A11" s="35">
        <v>315001</v>
      </c>
      <c r="B11" s="35" t="s">
        <v>89</v>
      </c>
      <c r="C11" s="35">
        <v>2013399</v>
      </c>
      <c r="D11" s="35" t="s">
        <v>93</v>
      </c>
      <c r="E11" s="87">
        <v>16</v>
      </c>
      <c r="F11" s="87">
        <v>16</v>
      </c>
      <c r="G11" s="87">
        <v>16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</row>
    <row r="12" customFormat="1" ht="31.9" customHeight="1" spans="1:19">
      <c r="A12" s="35">
        <v>315001</v>
      </c>
      <c r="B12" s="35" t="s">
        <v>89</v>
      </c>
      <c r="C12" s="35" t="s">
        <v>94</v>
      </c>
      <c r="D12" s="35" t="s">
        <v>95</v>
      </c>
      <c r="E12" s="87">
        <v>146</v>
      </c>
      <c r="F12" s="87">
        <v>146</v>
      </c>
      <c r="G12" s="87">
        <v>146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</row>
    <row r="13" customFormat="1" ht="31.9" customHeight="1" spans="1:19">
      <c r="A13" s="35">
        <v>315001</v>
      </c>
      <c r="B13" s="35" t="s">
        <v>89</v>
      </c>
      <c r="C13" s="35" t="s">
        <v>96</v>
      </c>
      <c r="D13" s="35" t="s">
        <v>97</v>
      </c>
      <c r="E13" s="88">
        <v>4.5</v>
      </c>
      <c r="F13" s="88">
        <v>4.5</v>
      </c>
      <c r="G13" s="88">
        <v>4.5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</row>
    <row r="14" customFormat="1" ht="31.9" customHeight="1" spans="1:19">
      <c r="A14" s="35">
        <v>315001</v>
      </c>
      <c r="B14" s="35" t="s">
        <v>89</v>
      </c>
      <c r="C14" s="35" t="s">
        <v>98</v>
      </c>
      <c r="D14" s="35" t="s">
        <v>99</v>
      </c>
      <c r="E14" s="88">
        <v>3</v>
      </c>
      <c r="F14" s="88">
        <v>3</v>
      </c>
      <c r="G14" s="88">
        <v>3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</row>
    <row r="15" ht="31.9" customHeight="1" spans="1:19">
      <c r="A15" s="35">
        <v>315001</v>
      </c>
      <c r="B15" s="35" t="s">
        <v>89</v>
      </c>
      <c r="C15" s="35" t="s">
        <v>100</v>
      </c>
      <c r="D15" s="35" t="s">
        <v>101</v>
      </c>
      <c r="E15" s="87">
        <v>61</v>
      </c>
      <c r="F15" s="87">
        <v>61</v>
      </c>
      <c r="G15" s="87">
        <v>61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</row>
    <row r="16" ht="31.9" customHeight="1" spans="1:19">
      <c r="A16" s="35">
        <v>315001</v>
      </c>
      <c r="B16" s="35" t="s">
        <v>89</v>
      </c>
      <c r="C16" s="35">
        <v>2120201</v>
      </c>
      <c r="D16" s="35" t="s">
        <v>102</v>
      </c>
      <c r="E16" s="87">
        <v>200</v>
      </c>
      <c r="F16" s="87">
        <v>200</v>
      </c>
      <c r="G16" s="87">
        <v>200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</row>
    <row r="17" ht="31.9" customHeight="1" spans="1:19">
      <c r="A17" s="35">
        <v>315001</v>
      </c>
      <c r="B17" s="35" t="s">
        <v>89</v>
      </c>
      <c r="C17" s="35">
        <v>2120303</v>
      </c>
      <c r="D17" s="35" t="s">
        <v>103</v>
      </c>
      <c r="E17" s="87">
        <v>350</v>
      </c>
      <c r="F17" s="87">
        <v>350</v>
      </c>
      <c r="G17" s="87">
        <v>350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</row>
    <row r="18" ht="31.9" customHeight="1" spans="1:19">
      <c r="A18" s="35">
        <v>315001</v>
      </c>
      <c r="B18" s="35" t="s">
        <v>89</v>
      </c>
      <c r="C18" s="35">
        <v>2120501</v>
      </c>
      <c r="D18" s="35" t="s">
        <v>104</v>
      </c>
      <c r="E18" s="87">
        <v>400</v>
      </c>
      <c r="F18" s="87">
        <v>400</v>
      </c>
      <c r="G18" s="87">
        <v>400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</row>
    <row r="19" ht="31.9" customHeight="1" spans="1:19">
      <c r="A19" s="35">
        <v>315001</v>
      </c>
      <c r="B19" s="35" t="s">
        <v>89</v>
      </c>
      <c r="C19" s="35">
        <v>2130701</v>
      </c>
      <c r="D19" s="35" t="s">
        <v>105</v>
      </c>
      <c r="E19" s="57">
        <v>60</v>
      </c>
      <c r="F19" s="57">
        <v>60</v>
      </c>
      <c r="G19" s="57">
        <v>60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</row>
    <row r="20" ht="31.9" customHeight="1" spans="1:19">
      <c r="A20" s="35">
        <v>315001</v>
      </c>
      <c r="B20" s="35" t="s">
        <v>89</v>
      </c>
      <c r="C20" s="35">
        <v>2139999</v>
      </c>
      <c r="D20" s="35" t="s">
        <v>106</v>
      </c>
      <c r="E20" s="57">
        <v>200</v>
      </c>
      <c r="F20" s="57">
        <v>200</v>
      </c>
      <c r="G20" s="57">
        <v>200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</row>
    <row r="21" ht="31.9" customHeight="1" spans="1:19">
      <c r="A21" s="35">
        <v>315001</v>
      </c>
      <c r="B21" s="35" t="s">
        <v>89</v>
      </c>
      <c r="C21" s="89" t="s">
        <v>107</v>
      </c>
      <c r="D21" s="89" t="s">
        <v>108</v>
      </c>
      <c r="E21" s="90">
        <v>120</v>
      </c>
      <c r="F21" s="90">
        <v>120</v>
      </c>
      <c r="G21" s="90">
        <v>120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="93" customFormat="1" ht="31.9" customHeight="1" spans="1:19">
      <c r="A22" s="35">
        <v>315001</v>
      </c>
      <c r="B22" s="35" t="s">
        <v>89</v>
      </c>
      <c r="C22" s="91">
        <v>2299999</v>
      </c>
      <c r="D22" s="91" t="s">
        <v>109</v>
      </c>
      <c r="E22" s="92">
        <v>515.5</v>
      </c>
      <c r="F22" s="92">
        <v>515.5</v>
      </c>
      <c r="G22" s="92">
        <v>515.5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</row>
    <row r="23" ht="16.35" customHeight="1" spans="1:19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</sheetData>
  <sortState ref="A9:S17">
    <sortCondition ref="D9:D17"/>
  </sortState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rintOptions horizontalCentered="1"/>
  <pageMargins left="0.472222222222222" right="0.472222222222222" top="0.708333333333333" bottom="0.708333333333333" header="0" footer="0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H12" sqref="H12"/>
    </sheetView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5" width="15.5" customWidth="1"/>
    <col min="6" max="6" width="12.625" customWidth="1"/>
    <col min="7" max="7" width="13.5" customWidth="1"/>
    <col min="8" max="8" width="12.625" customWidth="1"/>
    <col min="9" max="9" width="16.25" customWidth="1"/>
    <col min="10" max="10" width="15.25" customWidth="1"/>
    <col min="11" max="11" width="16.5" customWidth="1"/>
    <col min="12" max="12" width="9.75" customWidth="1"/>
  </cols>
  <sheetData>
    <row r="1" customFormat="1" ht="22.9" customHeight="1" spans="1:1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customFormat="1" ht="35.85" customHeight="1" spans="1:11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customFormat="1" ht="22.9" customHeight="1" spans="1:11">
      <c r="A3" s="26" t="s">
        <v>16</v>
      </c>
      <c r="B3" s="26"/>
      <c r="C3" s="26"/>
      <c r="D3" s="26"/>
      <c r="E3" s="26"/>
      <c r="F3" s="51"/>
      <c r="G3" s="51"/>
      <c r="H3" s="51"/>
      <c r="I3" s="52" t="s">
        <v>17</v>
      </c>
      <c r="J3" s="52"/>
      <c r="K3" s="52"/>
    </row>
    <row r="4" customFormat="1" ht="23.1" customHeight="1" spans="1:11">
      <c r="A4" s="27" t="s">
        <v>69</v>
      </c>
      <c r="B4" s="27"/>
      <c r="C4" s="27" t="s">
        <v>70</v>
      </c>
      <c r="D4" s="27"/>
      <c r="E4" s="27" t="s">
        <v>71</v>
      </c>
      <c r="F4" s="27" t="s">
        <v>110</v>
      </c>
      <c r="G4" s="27"/>
      <c r="H4" s="27"/>
      <c r="I4" s="27" t="s">
        <v>111</v>
      </c>
      <c r="J4" s="27"/>
      <c r="K4" s="27"/>
    </row>
    <row r="5" customFormat="1" ht="25.35" customHeight="1" spans="1:11">
      <c r="A5" s="27" t="s">
        <v>74</v>
      </c>
      <c r="B5" s="27" t="s">
        <v>2</v>
      </c>
      <c r="C5" s="27" t="s">
        <v>74</v>
      </c>
      <c r="D5" s="27" t="s">
        <v>2</v>
      </c>
      <c r="E5" s="27"/>
      <c r="F5" s="27" t="s">
        <v>75</v>
      </c>
      <c r="G5" s="27" t="s">
        <v>112</v>
      </c>
      <c r="H5" s="27" t="s">
        <v>113</v>
      </c>
      <c r="I5" s="27" t="s">
        <v>75</v>
      </c>
      <c r="J5" s="27" t="s">
        <v>114</v>
      </c>
      <c r="K5" s="27" t="s">
        <v>115</v>
      </c>
    </row>
    <row r="6" customFormat="1" ht="22.9" customHeight="1" spans="1:11">
      <c r="A6" s="28" t="s">
        <v>71</v>
      </c>
      <c r="B6" s="28"/>
      <c r="C6" s="28"/>
      <c r="D6" s="28"/>
      <c r="E6" s="72">
        <v>3500</v>
      </c>
      <c r="F6" s="72">
        <v>3500</v>
      </c>
      <c r="G6" s="72">
        <v>1524</v>
      </c>
      <c r="H6" s="72">
        <v>1976</v>
      </c>
      <c r="I6" s="72">
        <v>0</v>
      </c>
      <c r="J6" s="72">
        <v>0</v>
      </c>
      <c r="K6" s="72">
        <v>0</v>
      </c>
    </row>
    <row r="7" customFormat="1" ht="26.45" customHeight="1" spans="1:11">
      <c r="A7" s="35">
        <v>315001</v>
      </c>
      <c r="B7" s="35" t="s">
        <v>89</v>
      </c>
      <c r="C7" s="36"/>
      <c r="D7" s="36"/>
      <c r="E7" s="72">
        <f>SUM(E8:E21)</f>
        <v>3500</v>
      </c>
      <c r="F7" s="72">
        <f>SUM(F8:F21)</f>
        <v>3500</v>
      </c>
      <c r="G7" s="72">
        <f>SUM(G8:G21)</f>
        <v>1524</v>
      </c>
      <c r="H7" s="72">
        <f>SUM(H8:H21)</f>
        <v>1976</v>
      </c>
      <c r="I7" s="72">
        <v>0</v>
      </c>
      <c r="J7" s="72">
        <v>0</v>
      </c>
      <c r="K7" s="72">
        <v>0</v>
      </c>
    </row>
    <row r="8" customFormat="1" ht="26.45" customHeight="1" spans="1:11">
      <c r="A8" s="35">
        <v>315001</v>
      </c>
      <c r="B8" s="35" t="s">
        <v>89</v>
      </c>
      <c r="C8" s="35" t="s">
        <v>90</v>
      </c>
      <c r="D8" s="35" t="s">
        <v>91</v>
      </c>
      <c r="E8" s="87">
        <v>1390</v>
      </c>
      <c r="F8" s="87">
        <v>1390</v>
      </c>
      <c r="G8" s="57">
        <v>1065</v>
      </c>
      <c r="H8" s="57">
        <v>325</v>
      </c>
      <c r="I8" s="57">
        <v>0</v>
      </c>
      <c r="J8" s="57">
        <v>0</v>
      </c>
      <c r="K8" s="57">
        <v>0</v>
      </c>
    </row>
    <row r="9" customFormat="1" ht="26.45" customHeight="1" spans="1:11">
      <c r="A9" s="35">
        <v>315001</v>
      </c>
      <c r="B9" s="35" t="s">
        <v>89</v>
      </c>
      <c r="C9" s="35">
        <v>2010308</v>
      </c>
      <c r="D9" s="35" t="s">
        <v>92</v>
      </c>
      <c r="E9" s="87">
        <v>34</v>
      </c>
      <c r="F9" s="87">
        <v>34</v>
      </c>
      <c r="G9" s="57">
        <v>0</v>
      </c>
      <c r="H9" s="57">
        <v>34</v>
      </c>
      <c r="I9" s="57">
        <v>0</v>
      </c>
      <c r="J9" s="57">
        <v>0</v>
      </c>
      <c r="K9" s="57">
        <v>0</v>
      </c>
    </row>
    <row r="10" customFormat="1" ht="26.45" customHeight="1" spans="1:11">
      <c r="A10" s="35">
        <v>315001</v>
      </c>
      <c r="B10" s="35" t="s">
        <v>89</v>
      </c>
      <c r="C10" s="35">
        <v>2013399</v>
      </c>
      <c r="D10" s="35" t="s">
        <v>93</v>
      </c>
      <c r="E10" s="87">
        <v>16</v>
      </c>
      <c r="F10" s="87">
        <v>16</v>
      </c>
      <c r="G10" s="57">
        <v>0</v>
      </c>
      <c r="H10" s="57">
        <v>16</v>
      </c>
      <c r="I10" s="57">
        <v>0</v>
      </c>
      <c r="J10" s="57">
        <v>0</v>
      </c>
      <c r="K10" s="57">
        <v>0</v>
      </c>
    </row>
    <row r="11" customFormat="1" ht="26.45" customHeight="1" spans="1:11">
      <c r="A11" s="35">
        <v>315001</v>
      </c>
      <c r="B11" s="35" t="s">
        <v>89</v>
      </c>
      <c r="C11" s="35" t="s">
        <v>94</v>
      </c>
      <c r="D11" s="35" t="s">
        <v>95</v>
      </c>
      <c r="E11" s="87">
        <v>146</v>
      </c>
      <c r="F11" s="87">
        <v>146</v>
      </c>
      <c r="G11" s="87">
        <v>146</v>
      </c>
      <c r="H11" s="57">
        <v>0</v>
      </c>
      <c r="I11" s="57">
        <v>0</v>
      </c>
      <c r="J11" s="57">
        <v>0</v>
      </c>
      <c r="K11" s="57">
        <v>0</v>
      </c>
    </row>
    <row r="12" customFormat="1" ht="26.45" customHeight="1" spans="1:11">
      <c r="A12" s="35">
        <v>315001</v>
      </c>
      <c r="B12" s="35" t="s">
        <v>89</v>
      </c>
      <c r="C12" s="35" t="s">
        <v>96</v>
      </c>
      <c r="D12" s="35" t="s">
        <v>97</v>
      </c>
      <c r="E12" s="88">
        <v>4.5</v>
      </c>
      <c r="F12" s="88">
        <v>4.5</v>
      </c>
      <c r="G12" s="57">
        <v>4.5</v>
      </c>
      <c r="H12" s="57">
        <v>0</v>
      </c>
      <c r="I12" s="57">
        <v>0</v>
      </c>
      <c r="J12" s="57">
        <v>0</v>
      </c>
      <c r="K12" s="57">
        <v>0</v>
      </c>
    </row>
    <row r="13" customFormat="1" ht="26.45" customHeight="1" spans="1:11">
      <c r="A13" s="35">
        <v>315001</v>
      </c>
      <c r="B13" s="35" t="s">
        <v>89</v>
      </c>
      <c r="C13" s="35" t="s">
        <v>98</v>
      </c>
      <c r="D13" s="35" t="s">
        <v>99</v>
      </c>
      <c r="E13" s="88">
        <v>3</v>
      </c>
      <c r="F13" s="88">
        <v>3</v>
      </c>
      <c r="G13" s="57">
        <v>3</v>
      </c>
      <c r="H13" s="57">
        <v>0</v>
      </c>
      <c r="I13" s="57">
        <v>0</v>
      </c>
      <c r="J13" s="57">
        <v>0</v>
      </c>
      <c r="K13" s="57">
        <v>0</v>
      </c>
    </row>
    <row r="14" customFormat="1" ht="26.45" customHeight="1" spans="1:11">
      <c r="A14" s="35">
        <v>315001</v>
      </c>
      <c r="B14" s="35" t="s">
        <v>89</v>
      </c>
      <c r="C14" s="35" t="s">
        <v>100</v>
      </c>
      <c r="D14" s="35" t="s">
        <v>101</v>
      </c>
      <c r="E14" s="57">
        <v>61</v>
      </c>
      <c r="F14" s="57">
        <v>61</v>
      </c>
      <c r="G14" s="57">
        <v>61</v>
      </c>
      <c r="H14" s="57">
        <v>0</v>
      </c>
      <c r="I14" s="57">
        <v>0</v>
      </c>
      <c r="J14" s="57">
        <v>0</v>
      </c>
      <c r="K14" s="57">
        <v>0</v>
      </c>
    </row>
    <row r="15" customFormat="1" ht="26.45" customHeight="1" spans="1:11">
      <c r="A15" s="35">
        <v>315001</v>
      </c>
      <c r="B15" s="35" t="s">
        <v>89</v>
      </c>
      <c r="C15" s="35">
        <v>2120201</v>
      </c>
      <c r="D15" s="35" t="s">
        <v>102</v>
      </c>
      <c r="E15" s="87">
        <v>200</v>
      </c>
      <c r="F15" s="87">
        <v>200</v>
      </c>
      <c r="G15" s="57">
        <v>0</v>
      </c>
      <c r="H15" s="87">
        <v>200</v>
      </c>
      <c r="I15" s="57">
        <v>0</v>
      </c>
      <c r="J15" s="57">
        <v>0</v>
      </c>
      <c r="K15" s="57">
        <v>0</v>
      </c>
    </row>
    <row r="16" customFormat="1" ht="26.45" customHeight="1" spans="1:11">
      <c r="A16" s="35">
        <v>315001</v>
      </c>
      <c r="B16" s="35" t="s">
        <v>89</v>
      </c>
      <c r="C16" s="35">
        <v>2120303</v>
      </c>
      <c r="D16" s="35" t="s">
        <v>103</v>
      </c>
      <c r="E16" s="87">
        <v>350</v>
      </c>
      <c r="F16" s="87">
        <v>350</v>
      </c>
      <c r="G16" s="57">
        <v>0</v>
      </c>
      <c r="H16" s="87">
        <v>350</v>
      </c>
      <c r="I16" s="57">
        <v>0</v>
      </c>
      <c r="J16" s="57">
        <v>0</v>
      </c>
      <c r="K16" s="57">
        <v>0</v>
      </c>
    </row>
    <row r="17" customFormat="1" ht="26.45" customHeight="1" spans="1:11">
      <c r="A17" s="35">
        <v>315001</v>
      </c>
      <c r="B17" s="35" t="s">
        <v>89</v>
      </c>
      <c r="C17" s="35">
        <v>2120501</v>
      </c>
      <c r="D17" s="35" t="s">
        <v>104</v>
      </c>
      <c r="E17" s="87">
        <v>400</v>
      </c>
      <c r="F17" s="87">
        <v>400</v>
      </c>
      <c r="G17" s="57">
        <v>0</v>
      </c>
      <c r="H17" s="87">
        <v>400</v>
      </c>
      <c r="I17" s="57">
        <v>0</v>
      </c>
      <c r="J17" s="57">
        <v>0</v>
      </c>
      <c r="K17" s="57">
        <v>0</v>
      </c>
    </row>
    <row r="18" customFormat="1" ht="26.45" customHeight="1" spans="1:11">
      <c r="A18" s="35">
        <v>315001</v>
      </c>
      <c r="B18" s="35" t="s">
        <v>89</v>
      </c>
      <c r="C18" s="35">
        <v>2130701</v>
      </c>
      <c r="D18" s="35" t="s">
        <v>105</v>
      </c>
      <c r="E18" s="57">
        <v>60</v>
      </c>
      <c r="F18" s="57">
        <v>60</v>
      </c>
      <c r="G18" s="57">
        <v>0</v>
      </c>
      <c r="H18" s="57">
        <v>60</v>
      </c>
      <c r="I18" s="57">
        <v>0</v>
      </c>
      <c r="J18" s="57">
        <v>0</v>
      </c>
      <c r="K18" s="57">
        <v>0</v>
      </c>
    </row>
    <row r="19" customFormat="1" ht="26.45" customHeight="1" spans="1:11">
      <c r="A19" s="35">
        <v>315001</v>
      </c>
      <c r="B19" s="35" t="s">
        <v>89</v>
      </c>
      <c r="C19" s="35">
        <v>2139999</v>
      </c>
      <c r="D19" s="35" t="s">
        <v>106</v>
      </c>
      <c r="E19" s="57">
        <v>200</v>
      </c>
      <c r="F19" s="57">
        <v>200</v>
      </c>
      <c r="G19" s="57">
        <v>0</v>
      </c>
      <c r="H19" s="57">
        <v>200</v>
      </c>
      <c r="I19" s="57">
        <v>0</v>
      </c>
      <c r="J19" s="57">
        <v>0</v>
      </c>
      <c r="K19" s="57">
        <v>0</v>
      </c>
    </row>
    <row r="20" customFormat="1" ht="26.45" customHeight="1" spans="1:11">
      <c r="A20" s="35">
        <v>315001</v>
      </c>
      <c r="B20" s="35" t="s">
        <v>89</v>
      </c>
      <c r="C20" s="89" t="s">
        <v>107</v>
      </c>
      <c r="D20" s="89" t="s">
        <v>108</v>
      </c>
      <c r="E20" s="90">
        <v>120</v>
      </c>
      <c r="F20" s="90">
        <v>120</v>
      </c>
      <c r="G20" s="90">
        <v>120</v>
      </c>
      <c r="H20" s="57">
        <v>0</v>
      </c>
      <c r="I20" s="57">
        <v>0</v>
      </c>
      <c r="J20" s="57">
        <v>0</v>
      </c>
      <c r="K20" s="57">
        <v>0</v>
      </c>
    </row>
    <row r="21" customFormat="1" ht="26.45" customHeight="1" spans="1:11">
      <c r="A21" s="35">
        <v>315001</v>
      </c>
      <c r="B21" s="35" t="s">
        <v>89</v>
      </c>
      <c r="C21" s="91">
        <v>2299999</v>
      </c>
      <c r="D21" s="91" t="s">
        <v>109</v>
      </c>
      <c r="E21" s="92">
        <v>515.5</v>
      </c>
      <c r="F21" s="92">
        <v>515.5</v>
      </c>
      <c r="G21" s="57">
        <v>124.5</v>
      </c>
      <c r="H21" s="92">
        <v>391</v>
      </c>
      <c r="I21" s="57">
        <v>0</v>
      </c>
      <c r="J21" s="57">
        <v>0</v>
      </c>
      <c r="K21" s="57">
        <v>0</v>
      </c>
    </row>
    <row r="22" customFormat="1" ht="16.35" customHeight="1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customFormat="1" ht="16.35" customHeight="1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customFormat="1" ht="16.35" customHeight="1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rintOptions horizontalCentered="1"/>
  <pageMargins left="0.472222222222222" right="0.472222222222222" top="0.708333333333333" bottom="0.708333333333333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22" workbookViewId="0">
      <selection activeCell="B19" sqref="B19"/>
    </sheetView>
  </sheetViews>
  <sheetFormatPr defaultColWidth="10" defaultRowHeight="13.5" outlineLevelCol="3"/>
  <cols>
    <col min="1" max="1" width="22.625" customWidth="1"/>
    <col min="2" max="2" width="31.875" customWidth="1"/>
    <col min="3" max="3" width="33" customWidth="1"/>
    <col min="4" max="4" width="19.375" customWidth="1"/>
  </cols>
  <sheetData>
    <row r="1" ht="17.25" customHeight="1" spans="1:4">
      <c r="A1" s="15"/>
      <c r="B1" s="15"/>
      <c r="C1" s="15"/>
      <c r="D1" s="15"/>
    </row>
    <row r="2" ht="60.4" customHeight="1" spans="1:4">
      <c r="A2" s="16" t="s">
        <v>7</v>
      </c>
      <c r="B2" s="16"/>
      <c r="C2" s="16"/>
      <c r="D2" s="16"/>
    </row>
    <row r="3" ht="23.25" customHeight="1" spans="1:4">
      <c r="A3" s="26" t="s">
        <v>16</v>
      </c>
      <c r="B3" s="26"/>
      <c r="C3" s="26"/>
      <c r="D3" s="52" t="s">
        <v>17</v>
      </c>
    </row>
    <row r="4" ht="31.9" customHeight="1" spans="1:4">
      <c r="A4" s="84" t="s">
        <v>18</v>
      </c>
      <c r="B4" s="84"/>
      <c r="C4" s="84" t="s">
        <v>19</v>
      </c>
      <c r="D4" s="84"/>
    </row>
    <row r="5" ht="21.6" customHeight="1" spans="1:4">
      <c r="A5" s="73" t="s">
        <v>116</v>
      </c>
      <c r="B5" s="73" t="s">
        <v>21</v>
      </c>
      <c r="C5" s="73" t="s">
        <v>116</v>
      </c>
      <c r="D5" s="73" t="s">
        <v>21</v>
      </c>
    </row>
    <row r="6" ht="21.2" customHeight="1" spans="1:4">
      <c r="A6" s="36" t="s">
        <v>117</v>
      </c>
      <c r="B6" s="34">
        <v>3500</v>
      </c>
      <c r="C6" s="36" t="s">
        <v>118</v>
      </c>
      <c r="D6" s="34">
        <v>3500</v>
      </c>
    </row>
    <row r="7" ht="26.1" customHeight="1" spans="1:4">
      <c r="A7" s="36" t="s">
        <v>119</v>
      </c>
      <c r="B7" s="57">
        <v>3500</v>
      </c>
      <c r="C7" s="36" t="s">
        <v>23</v>
      </c>
      <c r="D7" s="57">
        <v>1440</v>
      </c>
    </row>
    <row r="8" ht="26.1" customHeight="1" spans="1:4">
      <c r="A8" s="36" t="s">
        <v>120</v>
      </c>
      <c r="B8" s="57">
        <v>0</v>
      </c>
      <c r="C8" s="36" t="s">
        <v>25</v>
      </c>
      <c r="D8" s="57">
        <v>0</v>
      </c>
    </row>
    <row r="9" ht="26.1" customHeight="1" spans="1:4">
      <c r="A9" s="36" t="s">
        <v>121</v>
      </c>
      <c r="B9" s="57">
        <v>0</v>
      </c>
      <c r="C9" s="36" t="s">
        <v>27</v>
      </c>
      <c r="D9" s="57">
        <v>0</v>
      </c>
    </row>
    <row r="10" ht="26.1" customHeight="1" spans="1:4">
      <c r="A10" s="36" t="s">
        <v>122</v>
      </c>
      <c r="B10" s="34">
        <v>0</v>
      </c>
      <c r="C10" s="36" t="s">
        <v>29</v>
      </c>
      <c r="D10" s="57">
        <v>0</v>
      </c>
    </row>
    <row r="11" ht="26.1" customHeight="1" spans="1:4">
      <c r="A11" s="36" t="s">
        <v>119</v>
      </c>
      <c r="B11" s="57">
        <v>0</v>
      </c>
      <c r="C11" s="36" t="s">
        <v>31</v>
      </c>
      <c r="D11" s="57">
        <v>0</v>
      </c>
    </row>
    <row r="12" ht="26.1" customHeight="1" spans="1:4">
      <c r="A12" s="36" t="s">
        <v>120</v>
      </c>
      <c r="B12" s="57">
        <v>0</v>
      </c>
      <c r="C12" s="36" t="s">
        <v>33</v>
      </c>
      <c r="D12" s="57">
        <v>0</v>
      </c>
    </row>
    <row r="13" ht="26.1" customHeight="1" spans="1:4">
      <c r="A13" s="36" t="s">
        <v>121</v>
      </c>
      <c r="B13" s="57">
        <v>0</v>
      </c>
      <c r="C13" s="36" t="s">
        <v>35</v>
      </c>
      <c r="D13" s="57">
        <v>0</v>
      </c>
    </row>
    <row r="14" ht="26.1" customHeight="1" spans="1:4">
      <c r="A14" s="36"/>
      <c r="B14" s="37"/>
      <c r="C14" s="36" t="s">
        <v>36</v>
      </c>
      <c r="D14" s="57">
        <v>153.5</v>
      </c>
    </row>
    <row r="15" ht="26.1" customHeight="1" spans="1:4">
      <c r="A15" s="36"/>
      <c r="B15" s="37"/>
      <c r="C15" s="36" t="s">
        <v>37</v>
      </c>
      <c r="D15" s="57">
        <v>0</v>
      </c>
    </row>
    <row r="16" ht="26.1" customHeight="1" spans="1:4">
      <c r="A16" s="36"/>
      <c r="B16" s="37"/>
      <c r="C16" s="36" t="s">
        <v>38</v>
      </c>
      <c r="D16" s="57">
        <v>61</v>
      </c>
    </row>
    <row r="17" ht="26.1" customHeight="1" spans="1:4">
      <c r="A17" s="36"/>
      <c r="B17" s="37"/>
      <c r="C17" s="36" t="s">
        <v>39</v>
      </c>
      <c r="D17" s="57">
        <v>0</v>
      </c>
    </row>
    <row r="18" ht="26.1" customHeight="1" spans="1:4">
      <c r="A18" s="36"/>
      <c r="B18" s="37"/>
      <c r="C18" s="36" t="s">
        <v>40</v>
      </c>
      <c r="D18" s="57">
        <v>950</v>
      </c>
    </row>
    <row r="19" ht="26.1" customHeight="1" spans="1:4">
      <c r="A19" s="36"/>
      <c r="B19" s="36"/>
      <c r="C19" s="36" t="s">
        <v>41</v>
      </c>
      <c r="D19" s="57">
        <v>260</v>
      </c>
    </row>
    <row r="20" ht="26.1" customHeight="1" spans="1:4">
      <c r="A20" s="36"/>
      <c r="B20" s="36"/>
      <c r="C20" s="36" t="s">
        <v>42</v>
      </c>
      <c r="D20" s="57">
        <v>0</v>
      </c>
    </row>
    <row r="21" ht="26.1" customHeight="1" spans="1:4">
      <c r="A21" s="36"/>
      <c r="B21" s="36"/>
      <c r="C21" s="36" t="s">
        <v>43</v>
      </c>
      <c r="D21" s="57">
        <v>0</v>
      </c>
    </row>
    <row r="22" ht="26.1" customHeight="1" spans="1:4">
      <c r="A22" s="36"/>
      <c r="B22" s="36"/>
      <c r="C22" s="36" t="s">
        <v>44</v>
      </c>
      <c r="D22" s="57">
        <v>0</v>
      </c>
    </row>
    <row r="23" ht="26.1" customHeight="1" spans="1:4">
      <c r="A23" s="36"/>
      <c r="B23" s="36"/>
      <c r="C23" s="36" t="s">
        <v>45</v>
      </c>
      <c r="D23" s="57">
        <v>0</v>
      </c>
    </row>
    <row r="24" ht="26.1" customHeight="1" spans="1:4">
      <c r="A24" s="36"/>
      <c r="B24" s="36"/>
      <c r="C24" s="36" t="s">
        <v>46</v>
      </c>
      <c r="D24" s="57">
        <v>0</v>
      </c>
    </row>
    <row r="25" ht="26.1" customHeight="1" spans="1:4">
      <c r="A25" s="36"/>
      <c r="B25" s="36"/>
      <c r="C25" s="36" t="s">
        <v>47</v>
      </c>
      <c r="D25" s="57">
        <v>0</v>
      </c>
    </row>
    <row r="26" ht="26.1" customHeight="1" spans="1:4">
      <c r="A26" s="36"/>
      <c r="B26" s="36"/>
      <c r="C26" s="36" t="s">
        <v>48</v>
      </c>
      <c r="D26" s="57">
        <v>120</v>
      </c>
    </row>
    <row r="27" ht="26.1" customHeight="1" spans="1:4">
      <c r="A27" s="36"/>
      <c r="B27" s="36"/>
      <c r="C27" s="36" t="s">
        <v>49</v>
      </c>
      <c r="D27" s="57">
        <v>0</v>
      </c>
    </row>
    <row r="28" ht="26.1" customHeight="1" spans="1:4">
      <c r="A28" s="36"/>
      <c r="B28" s="36"/>
      <c r="C28" s="36" t="s">
        <v>50</v>
      </c>
      <c r="D28" s="57">
        <v>0</v>
      </c>
    </row>
    <row r="29" ht="26.1" customHeight="1" spans="1:4">
      <c r="A29" s="36"/>
      <c r="B29" s="36"/>
      <c r="C29" s="36" t="s">
        <v>51</v>
      </c>
      <c r="D29" s="57">
        <v>0</v>
      </c>
    </row>
    <row r="30" ht="26.1" customHeight="1" spans="1:4">
      <c r="A30" s="36"/>
      <c r="B30" s="36"/>
      <c r="C30" s="36" t="s">
        <v>52</v>
      </c>
      <c r="D30" s="57">
        <v>0</v>
      </c>
    </row>
    <row r="31" ht="26.1" customHeight="1" spans="1:4">
      <c r="A31" s="36"/>
      <c r="B31" s="36"/>
      <c r="C31" s="36" t="s">
        <v>53</v>
      </c>
      <c r="D31" s="57">
        <v>515.5</v>
      </c>
    </row>
    <row r="32" ht="26.1" customHeight="1" spans="1:4">
      <c r="A32" s="36"/>
      <c r="B32" s="36"/>
      <c r="C32" s="36" t="s">
        <v>54</v>
      </c>
      <c r="D32" s="57">
        <v>0</v>
      </c>
    </row>
    <row r="33" ht="26.1" customHeight="1" spans="1:4">
      <c r="A33" s="36"/>
      <c r="B33" s="36"/>
      <c r="C33" s="36" t="s">
        <v>55</v>
      </c>
      <c r="D33" s="57">
        <v>0</v>
      </c>
    </row>
    <row r="34" ht="26.1" customHeight="1" spans="1:4">
      <c r="A34" s="36"/>
      <c r="B34" s="36"/>
      <c r="C34" s="36" t="s">
        <v>56</v>
      </c>
      <c r="D34" s="57">
        <v>0</v>
      </c>
    </row>
    <row r="35" ht="26.1" customHeight="1" spans="1:4">
      <c r="A35" s="36"/>
      <c r="B35" s="36"/>
      <c r="C35" s="36" t="s">
        <v>57</v>
      </c>
      <c r="D35" s="57">
        <v>0</v>
      </c>
    </row>
    <row r="36" ht="26.1" customHeight="1" spans="1:4">
      <c r="A36" s="36"/>
      <c r="B36" s="36"/>
      <c r="C36" s="36" t="s">
        <v>58</v>
      </c>
      <c r="D36" s="57">
        <v>0</v>
      </c>
    </row>
    <row r="37" ht="26.1" customHeight="1" spans="1:4">
      <c r="A37" s="36"/>
      <c r="B37" s="36"/>
      <c r="C37" s="36"/>
      <c r="D37" s="36"/>
    </row>
    <row r="38" ht="26.1" customHeight="1" spans="1:4">
      <c r="A38" s="36"/>
      <c r="B38" s="36"/>
      <c r="C38" s="36"/>
      <c r="D38" s="36"/>
    </row>
    <row r="39" ht="26.1" customHeight="1" spans="1:4">
      <c r="A39" s="36"/>
      <c r="B39" s="36"/>
      <c r="C39" s="36" t="s">
        <v>123</v>
      </c>
      <c r="D39" s="57">
        <v>0</v>
      </c>
    </row>
    <row r="40" ht="16.35" customHeight="1" spans="1:4">
      <c r="A40" s="36"/>
      <c r="B40" s="36"/>
      <c r="C40" s="36"/>
      <c r="D40" s="36"/>
    </row>
    <row r="41" ht="25.9" customHeight="1" spans="1:4">
      <c r="A41" s="84" t="s">
        <v>67</v>
      </c>
      <c r="B41" s="85">
        <v>3500</v>
      </c>
      <c r="C41" s="84" t="s">
        <v>68</v>
      </c>
      <c r="D41" s="86">
        <v>3500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opLeftCell="A11" workbookViewId="0">
      <selection activeCell="E37" sqref="E37:F37"/>
    </sheetView>
  </sheetViews>
  <sheetFormatPr defaultColWidth="10" defaultRowHeight="13.5" outlineLevelCol="6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ht="20.65" customHeight="1" spans="1:7">
      <c r="A1" s="15"/>
      <c r="B1" s="15"/>
      <c r="C1" s="15"/>
      <c r="D1" s="15"/>
      <c r="E1" s="15"/>
      <c r="F1" s="15"/>
      <c r="G1" s="15"/>
    </row>
    <row r="2" ht="48.4" customHeight="1" spans="1:7">
      <c r="A2" s="16" t="s">
        <v>8</v>
      </c>
      <c r="B2" s="16"/>
      <c r="C2" s="16"/>
      <c r="D2" s="16"/>
      <c r="E2" s="16"/>
      <c r="F2" s="16"/>
      <c r="G2" s="16"/>
    </row>
    <row r="3" ht="29.25" customHeight="1" spans="1:7">
      <c r="A3" s="26" t="s">
        <v>16</v>
      </c>
      <c r="B3" s="26"/>
      <c r="C3" s="26"/>
      <c r="D3" s="51"/>
      <c r="E3" s="51"/>
      <c r="F3" s="51"/>
      <c r="G3" s="52" t="s">
        <v>17</v>
      </c>
    </row>
    <row r="4" ht="27.6" customHeight="1" spans="1:7">
      <c r="A4" s="73" t="s">
        <v>124</v>
      </c>
      <c r="B4" s="73" t="s">
        <v>125</v>
      </c>
      <c r="C4" s="73" t="s">
        <v>75</v>
      </c>
      <c r="D4" s="73" t="s">
        <v>110</v>
      </c>
      <c r="E4" s="73"/>
      <c r="F4" s="73"/>
      <c r="G4" s="73" t="s">
        <v>111</v>
      </c>
    </row>
    <row r="5" ht="31.15" customHeight="1" spans="1:7">
      <c r="A5" s="36"/>
      <c r="B5" s="36"/>
      <c r="C5" s="36"/>
      <c r="D5" s="67" t="s">
        <v>84</v>
      </c>
      <c r="E5" s="67" t="s">
        <v>126</v>
      </c>
      <c r="F5" s="67" t="s">
        <v>113</v>
      </c>
      <c r="G5" s="36"/>
    </row>
    <row r="6" ht="26.45" customHeight="1" spans="1:7">
      <c r="A6" s="53" t="s">
        <v>127</v>
      </c>
      <c r="B6" s="53" t="s">
        <v>128</v>
      </c>
      <c r="C6" s="74">
        <f>C7+C10</f>
        <v>1440</v>
      </c>
      <c r="D6" s="74">
        <f>D7+D10</f>
        <v>1440</v>
      </c>
      <c r="E6" s="74">
        <f>E7+E10</f>
        <v>1065</v>
      </c>
      <c r="F6" s="74">
        <f>F7+F10</f>
        <v>375</v>
      </c>
      <c r="G6" s="54">
        <v>0</v>
      </c>
    </row>
    <row r="7" ht="26.45" customHeight="1" spans="1:7">
      <c r="A7" s="55" t="s">
        <v>129</v>
      </c>
      <c r="B7" s="55" t="s">
        <v>130</v>
      </c>
      <c r="C7" s="75">
        <f>C8+C9</f>
        <v>1424</v>
      </c>
      <c r="D7" s="75">
        <f>D8+D9</f>
        <v>1424</v>
      </c>
      <c r="E7" s="75">
        <f>E8+E9</f>
        <v>1065</v>
      </c>
      <c r="F7" s="75">
        <f>F8+F9</f>
        <v>359</v>
      </c>
      <c r="G7" s="56">
        <v>0</v>
      </c>
    </row>
    <row r="8" ht="26.45" customHeight="1" spans="1:7">
      <c r="A8" s="36" t="s">
        <v>90</v>
      </c>
      <c r="B8" s="36" t="s">
        <v>91</v>
      </c>
      <c r="C8" s="57">
        <v>1390</v>
      </c>
      <c r="D8" s="57">
        <v>1390</v>
      </c>
      <c r="E8" s="57">
        <v>1065</v>
      </c>
      <c r="F8" s="57">
        <v>325</v>
      </c>
      <c r="G8" s="57">
        <v>0</v>
      </c>
    </row>
    <row r="9" ht="26.45" customHeight="1" spans="1:7">
      <c r="A9" s="35">
        <v>2010308</v>
      </c>
      <c r="B9" s="35" t="s">
        <v>92</v>
      </c>
      <c r="C9" s="57">
        <v>34</v>
      </c>
      <c r="D9" s="57">
        <v>34</v>
      </c>
      <c r="E9" s="57">
        <v>0</v>
      </c>
      <c r="F9" s="57">
        <v>34</v>
      </c>
      <c r="G9" s="57">
        <v>0</v>
      </c>
    </row>
    <row r="10" ht="26.45" customHeight="1" spans="1:7">
      <c r="A10" s="76">
        <v>20133</v>
      </c>
      <c r="B10" s="76" t="s">
        <v>131</v>
      </c>
      <c r="C10" s="75">
        <f>C11</f>
        <v>16</v>
      </c>
      <c r="D10" s="75">
        <f>D11</f>
        <v>16</v>
      </c>
      <c r="E10" s="75">
        <f>E11</f>
        <v>0</v>
      </c>
      <c r="F10" s="75">
        <f>F11</f>
        <v>16</v>
      </c>
      <c r="G10" s="56">
        <v>0</v>
      </c>
    </row>
    <row r="11" ht="26.45" customHeight="1" spans="1:7">
      <c r="A11" s="35">
        <v>2013399</v>
      </c>
      <c r="B11" s="35" t="s">
        <v>93</v>
      </c>
      <c r="C11" s="77">
        <v>16</v>
      </c>
      <c r="D11" s="77">
        <v>16</v>
      </c>
      <c r="E11" s="57">
        <v>0</v>
      </c>
      <c r="F11" s="77">
        <v>16</v>
      </c>
      <c r="G11" s="57">
        <v>0</v>
      </c>
    </row>
    <row r="12" ht="26.45" customHeight="1" spans="1:7">
      <c r="A12" s="53" t="s">
        <v>132</v>
      </c>
      <c r="B12" s="53" t="s">
        <v>133</v>
      </c>
      <c r="C12" s="74">
        <f>C13+C15</f>
        <v>153.5</v>
      </c>
      <c r="D12" s="74">
        <f>D13+D15</f>
        <v>153.5</v>
      </c>
      <c r="E12" s="74">
        <f>E13+E15</f>
        <v>153.5</v>
      </c>
      <c r="F12" s="74">
        <f>F13+F15</f>
        <v>0</v>
      </c>
      <c r="G12" s="54">
        <v>0</v>
      </c>
    </row>
    <row r="13" ht="26.45" customHeight="1" spans="1:7">
      <c r="A13" s="55" t="s">
        <v>134</v>
      </c>
      <c r="B13" s="55" t="s">
        <v>135</v>
      </c>
      <c r="C13" s="75">
        <v>146</v>
      </c>
      <c r="D13" s="75">
        <v>146</v>
      </c>
      <c r="E13" s="75">
        <v>146</v>
      </c>
      <c r="F13" s="56">
        <v>0</v>
      </c>
      <c r="G13" s="56">
        <v>0</v>
      </c>
    </row>
    <row r="14" ht="26.45" customHeight="1" spans="1:7">
      <c r="A14" s="36" t="s">
        <v>94</v>
      </c>
      <c r="B14" s="36" t="s">
        <v>95</v>
      </c>
      <c r="C14" s="77">
        <v>146</v>
      </c>
      <c r="D14" s="77">
        <v>146</v>
      </c>
      <c r="E14" s="77">
        <v>146</v>
      </c>
      <c r="F14" s="57">
        <v>0</v>
      </c>
      <c r="G14" s="57">
        <v>0</v>
      </c>
    </row>
    <row r="15" ht="26.45" customHeight="1" spans="1:7">
      <c r="A15" s="55" t="s">
        <v>136</v>
      </c>
      <c r="B15" s="55" t="s">
        <v>137</v>
      </c>
      <c r="C15" s="75">
        <f>C16+C17</f>
        <v>7.5</v>
      </c>
      <c r="D15" s="75">
        <v>7.5</v>
      </c>
      <c r="E15" s="75">
        <v>7.5</v>
      </c>
      <c r="F15" s="75">
        <f>F16+F17</f>
        <v>0</v>
      </c>
      <c r="G15" s="56">
        <v>0</v>
      </c>
    </row>
    <row r="16" ht="26.45" customHeight="1" spans="1:7">
      <c r="A16" s="36" t="s">
        <v>96</v>
      </c>
      <c r="B16" s="36" t="s">
        <v>97</v>
      </c>
      <c r="C16" s="77">
        <v>4.5</v>
      </c>
      <c r="D16" s="77">
        <v>4.5</v>
      </c>
      <c r="E16" s="77">
        <v>4.5</v>
      </c>
      <c r="F16" s="57">
        <v>0</v>
      </c>
      <c r="G16" s="57">
        <v>0</v>
      </c>
    </row>
    <row r="17" ht="26.45" customHeight="1" spans="1:7">
      <c r="A17" s="36" t="s">
        <v>98</v>
      </c>
      <c r="B17" s="36" t="s">
        <v>99</v>
      </c>
      <c r="C17" s="77">
        <v>3</v>
      </c>
      <c r="D17" s="77">
        <v>3</v>
      </c>
      <c r="E17" s="77">
        <v>3</v>
      </c>
      <c r="F17" s="57">
        <v>0</v>
      </c>
      <c r="G17" s="57">
        <v>0</v>
      </c>
    </row>
    <row r="18" ht="26.45" customHeight="1" spans="1:7">
      <c r="A18" s="53" t="s">
        <v>138</v>
      </c>
      <c r="B18" s="53" t="s">
        <v>139</v>
      </c>
      <c r="C18" s="74">
        <f>C19</f>
        <v>61</v>
      </c>
      <c r="D18" s="74">
        <f>D19</f>
        <v>61</v>
      </c>
      <c r="E18" s="74">
        <f>E19</f>
        <v>61</v>
      </c>
      <c r="F18" s="74">
        <f>F19</f>
        <v>0</v>
      </c>
      <c r="G18" s="54">
        <v>0</v>
      </c>
    </row>
    <row r="19" ht="26.45" customHeight="1" spans="1:7">
      <c r="A19" s="55" t="s">
        <v>140</v>
      </c>
      <c r="B19" s="55" t="s">
        <v>141</v>
      </c>
      <c r="C19" s="56">
        <f>C20</f>
        <v>61</v>
      </c>
      <c r="D19" s="56">
        <f>D20</f>
        <v>61</v>
      </c>
      <c r="E19" s="56">
        <f>E20</f>
        <v>61</v>
      </c>
      <c r="F19" s="56">
        <f>F20</f>
        <v>0</v>
      </c>
      <c r="G19" s="56">
        <v>0</v>
      </c>
    </row>
    <row r="20" ht="26.45" customHeight="1" spans="1:7">
      <c r="A20" s="36" t="s">
        <v>100</v>
      </c>
      <c r="B20" s="36" t="s">
        <v>101</v>
      </c>
      <c r="C20" s="77">
        <v>61</v>
      </c>
      <c r="D20" s="77">
        <v>61</v>
      </c>
      <c r="E20" s="77">
        <v>61</v>
      </c>
      <c r="F20" s="57">
        <v>0</v>
      </c>
      <c r="G20" s="57">
        <v>0</v>
      </c>
    </row>
    <row r="21" ht="26.45" customHeight="1" spans="1:7">
      <c r="A21" s="78">
        <v>212</v>
      </c>
      <c r="B21" s="79" t="s">
        <v>142</v>
      </c>
      <c r="C21" s="80">
        <f>C22+C24+C26</f>
        <v>950</v>
      </c>
      <c r="D21" s="80">
        <f>D22+D24+D26</f>
        <v>950</v>
      </c>
      <c r="E21" s="80">
        <f>E22+E24+E26</f>
        <v>0</v>
      </c>
      <c r="F21" s="80">
        <f>F22+F24+F26</f>
        <v>950</v>
      </c>
      <c r="G21" s="54">
        <v>0</v>
      </c>
    </row>
    <row r="22" ht="26.45" customHeight="1" spans="1:7">
      <c r="A22" s="76">
        <v>21202</v>
      </c>
      <c r="B22" s="81" t="s">
        <v>102</v>
      </c>
      <c r="C22" s="82">
        <v>200</v>
      </c>
      <c r="D22" s="82">
        <v>200</v>
      </c>
      <c r="E22" s="56">
        <v>0</v>
      </c>
      <c r="F22" s="82">
        <v>200</v>
      </c>
      <c r="G22" s="56">
        <v>0</v>
      </c>
    </row>
    <row r="23" ht="26.45" customHeight="1" spans="1:7">
      <c r="A23" s="35">
        <v>2120201</v>
      </c>
      <c r="B23" s="36" t="s">
        <v>102</v>
      </c>
      <c r="C23" s="77">
        <v>200</v>
      </c>
      <c r="D23" s="77">
        <v>200</v>
      </c>
      <c r="E23" s="57">
        <v>0</v>
      </c>
      <c r="F23" s="77">
        <v>200</v>
      </c>
      <c r="G23" s="57">
        <v>0</v>
      </c>
    </row>
    <row r="24" ht="26.45" customHeight="1" spans="1:7">
      <c r="A24" s="76">
        <v>21203</v>
      </c>
      <c r="B24" s="81" t="s">
        <v>143</v>
      </c>
      <c r="C24" s="82">
        <v>350</v>
      </c>
      <c r="D24" s="82">
        <v>350</v>
      </c>
      <c r="E24" s="56">
        <v>0</v>
      </c>
      <c r="F24" s="82">
        <v>350</v>
      </c>
      <c r="G24" s="56">
        <v>0</v>
      </c>
    </row>
    <row r="25" ht="26.45" customHeight="1" spans="1:7">
      <c r="A25" s="35">
        <v>2120303</v>
      </c>
      <c r="B25" s="36" t="s">
        <v>103</v>
      </c>
      <c r="C25" s="77">
        <v>350</v>
      </c>
      <c r="D25" s="77">
        <v>350</v>
      </c>
      <c r="E25" s="57">
        <v>0</v>
      </c>
      <c r="F25" s="77">
        <v>350</v>
      </c>
      <c r="G25" s="57">
        <v>0</v>
      </c>
    </row>
    <row r="26" ht="26.45" customHeight="1" spans="1:7">
      <c r="A26" s="76">
        <v>21205</v>
      </c>
      <c r="B26" s="81" t="s">
        <v>104</v>
      </c>
      <c r="C26" s="82">
        <v>400</v>
      </c>
      <c r="D26" s="82">
        <v>400</v>
      </c>
      <c r="E26" s="56">
        <v>0</v>
      </c>
      <c r="F26" s="82">
        <v>400</v>
      </c>
      <c r="G26" s="56">
        <v>0</v>
      </c>
    </row>
    <row r="27" ht="26.45" customHeight="1" spans="1:7">
      <c r="A27" s="35">
        <v>2120501</v>
      </c>
      <c r="B27" s="36" t="s">
        <v>104</v>
      </c>
      <c r="C27" s="77">
        <v>400</v>
      </c>
      <c r="D27" s="77">
        <v>400</v>
      </c>
      <c r="E27" s="57">
        <v>0</v>
      </c>
      <c r="F27" s="77">
        <v>400</v>
      </c>
      <c r="G27" s="57">
        <v>0</v>
      </c>
    </row>
    <row r="28" ht="26.45" customHeight="1" spans="1:7">
      <c r="A28" s="78">
        <v>213</v>
      </c>
      <c r="B28" s="79" t="s">
        <v>144</v>
      </c>
      <c r="C28" s="80">
        <f>C29</f>
        <v>260</v>
      </c>
      <c r="D28" s="80">
        <f>D29</f>
        <v>260</v>
      </c>
      <c r="E28" s="80">
        <f>E29</f>
        <v>0</v>
      </c>
      <c r="F28" s="80">
        <f>F29</f>
        <v>260</v>
      </c>
      <c r="G28" s="54">
        <v>0</v>
      </c>
    </row>
    <row r="29" ht="26.45" customHeight="1" spans="1:7">
      <c r="A29" s="76">
        <v>21307</v>
      </c>
      <c r="B29" s="81" t="s">
        <v>145</v>
      </c>
      <c r="C29" s="82">
        <f>C30+C31</f>
        <v>260</v>
      </c>
      <c r="D29" s="82">
        <f>D30+D31</f>
        <v>260</v>
      </c>
      <c r="E29" s="82">
        <f>E30+E31</f>
        <v>0</v>
      </c>
      <c r="F29" s="82">
        <f>F30+F31</f>
        <v>260</v>
      </c>
      <c r="G29" s="56">
        <v>0</v>
      </c>
    </row>
    <row r="30" ht="26.45" customHeight="1" spans="1:7">
      <c r="A30" s="35">
        <v>2130701</v>
      </c>
      <c r="B30" s="36" t="s">
        <v>105</v>
      </c>
      <c r="C30" s="77">
        <v>60</v>
      </c>
      <c r="D30" s="77">
        <v>60</v>
      </c>
      <c r="E30" s="57">
        <v>0</v>
      </c>
      <c r="F30" s="77">
        <v>60</v>
      </c>
      <c r="G30" s="57">
        <v>0</v>
      </c>
    </row>
    <row r="31" ht="26.45" customHeight="1" spans="1:7">
      <c r="A31" s="35">
        <v>2130799</v>
      </c>
      <c r="B31" s="36" t="s">
        <v>146</v>
      </c>
      <c r="C31" s="77">
        <v>200</v>
      </c>
      <c r="D31" s="77">
        <v>200</v>
      </c>
      <c r="E31" s="57">
        <v>0</v>
      </c>
      <c r="F31" s="77">
        <v>200</v>
      </c>
      <c r="G31" s="57">
        <v>0</v>
      </c>
    </row>
    <row r="32" ht="26.45" customHeight="1" spans="1:7">
      <c r="A32" s="53" t="s">
        <v>147</v>
      </c>
      <c r="B32" s="53" t="s">
        <v>148</v>
      </c>
      <c r="C32" s="74">
        <v>120</v>
      </c>
      <c r="D32" s="74">
        <v>120</v>
      </c>
      <c r="E32" s="74">
        <v>120</v>
      </c>
      <c r="F32" s="74">
        <v>0</v>
      </c>
      <c r="G32" s="54">
        <v>0</v>
      </c>
    </row>
    <row r="33" ht="26.45" customHeight="1" spans="1:7">
      <c r="A33" s="55" t="s">
        <v>149</v>
      </c>
      <c r="B33" s="55" t="s">
        <v>150</v>
      </c>
      <c r="C33" s="75">
        <v>120</v>
      </c>
      <c r="D33" s="75">
        <v>120</v>
      </c>
      <c r="E33" s="75">
        <v>120</v>
      </c>
      <c r="F33" s="75">
        <v>0</v>
      </c>
      <c r="G33" s="56">
        <v>0</v>
      </c>
    </row>
    <row r="34" ht="26.45" customHeight="1" spans="1:7">
      <c r="A34" s="36" t="s">
        <v>107</v>
      </c>
      <c r="B34" s="36" t="s">
        <v>108</v>
      </c>
      <c r="C34" s="77">
        <v>120</v>
      </c>
      <c r="D34" s="77">
        <v>120</v>
      </c>
      <c r="E34" s="77">
        <v>120</v>
      </c>
      <c r="F34" s="77">
        <v>0</v>
      </c>
      <c r="G34" s="57">
        <v>0</v>
      </c>
    </row>
    <row r="35" ht="26.45" customHeight="1" spans="1:7">
      <c r="A35" s="78">
        <v>229</v>
      </c>
      <c r="B35" s="79" t="s">
        <v>109</v>
      </c>
      <c r="C35" s="80">
        <f>C36</f>
        <v>515.5</v>
      </c>
      <c r="D35" s="80">
        <f>D36</f>
        <v>515.5</v>
      </c>
      <c r="E35" s="80">
        <f>E36</f>
        <v>124.5</v>
      </c>
      <c r="F35" s="80">
        <f>F36</f>
        <v>391</v>
      </c>
      <c r="G35" s="54">
        <v>0</v>
      </c>
    </row>
    <row r="36" ht="26.45" customHeight="1" spans="1:7">
      <c r="A36" s="76">
        <v>22999</v>
      </c>
      <c r="B36" s="81" t="s">
        <v>109</v>
      </c>
      <c r="C36" s="56">
        <f>C37</f>
        <v>515.5</v>
      </c>
      <c r="D36" s="56">
        <f>D37</f>
        <v>515.5</v>
      </c>
      <c r="E36" s="56">
        <f>E37</f>
        <v>124.5</v>
      </c>
      <c r="F36" s="56">
        <f>F37</f>
        <v>391</v>
      </c>
      <c r="G36" s="56">
        <v>0</v>
      </c>
    </row>
    <row r="37" ht="21.6" customHeight="1" spans="1:7">
      <c r="A37" s="35">
        <v>2299999</v>
      </c>
      <c r="B37" s="36" t="s">
        <v>109</v>
      </c>
      <c r="C37" s="57">
        <v>515.5</v>
      </c>
      <c r="D37" s="57">
        <v>515.5</v>
      </c>
      <c r="E37" s="57">
        <v>124.5</v>
      </c>
      <c r="F37" s="57">
        <v>391</v>
      </c>
      <c r="G37" s="57">
        <v>0</v>
      </c>
    </row>
    <row r="38" ht="40.5" customHeight="1" spans="1:7">
      <c r="A38" s="73" t="s">
        <v>151</v>
      </c>
      <c r="B38" s="73"/>
      <c r="C38" s="83">
        <f>C6+C12+C18+C21+C28+C32+C35</f>
        <v>3500</v>
      </c>
      <c r="D38" s="83">
        <f>D6+D12+D18+D21+D28+D32+D35</f>
        <v>3500</v>
      </c>
      <c r="E38" s="83">
        <f>E6+E12+E18+E21+E28+E32+E35</f>
        <v>1524</v>
      </c>
      <c r="F38" s="83">
        <f>F6+F12+F18+F21+F28+F32+F35</f>
        <v>1976</v>
      </c>
      <c r="G38" s="83">
        <f>G6+G12+G18+G21+G28+G32+G35</f>
        <v>0</v>
      </c>
    </row>
  </sheetData>
  <mergeCells count="4">
    <mergeCell ref="A2:G2"/>
    <mergeCell ref="A3:C3"/>
    <mergeCell ref="D4:F4"/>
    <mergeCell ref="A38:B38"/>
  </mergeCells>
  <printOptions horizontalCentered="1"/>
  <pageMargins left="0.472222222222222" right="0.472222222222222" top="0.708333333333333" bottom="0.708333333333333" header="0" footer="0"/>
  <pageSetup paperSize="9" scale="7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opLeftCell="A22" workbookViewId="0">
      <selection activeCell="J23" sqref="J23"/>
    </sheetView>
  </sheetViews>
  <sheetFormatPr defaultColWidth="10" defaultRowHeight="13.5" outlineLevelCol="4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</cols>
  <sheetData>
    <row r="1" ht="18.95" customHeight="1" spans="1:5">
      <c r="A1" s="15"/>
      <c r="B1" s="15"/>
      <c r="C1" s="15"/>
      <c r="D1" s="15"/>
      <c r="E1" s="15"/>
    </row>
    <row r="2" ht="40.5" customHeight="1" spans="1:5">
      <c r="A2" s="16" t="s">
        <v>152</v>
      </c>
      <c r="B2" s="16"/>
      <c r="C2" s="16"/>
      <c r="D2" s="16"/>
      <c r="E2" s="16"/>
    </row>
    <row r="3" ht="29.25" customHeight="1" spans="1:5">
      <c r="A3" s="26" t="s">
        <v>16</v>
      </c>
      <c r="B3" s="26"/>
      <c r="C3" s="26"/>
      <c r="D3" s="51"/>
      <c r="E3" s="52" t="s">
        <v>17</v>
      </c>
    </row>
    <row r="4" ht="38.85" customHeight="1" spans="1:5">
      <c r="A4" s="27" t="s">
        <v>153</v>
      </c>
      <c r="B4" s="27"/>
      <c r="C4" s="27" t="s">
        <v>154</v>
      </c>
      <c r="D4" s="27"/>
      <c r="E4" s="27"/>
    </row>
    <row r="5" ht="24.95" customHeight="1" spans="1:5">
      <c r="A5" s="67" t="s">
        <v>124</v>
      </c>
      <c r="B5" s="67" t="s">
        <v>125</v>
      </c>
      <c r="C5" s="67" t="s">
        <v>75</v>
      </c>
      <c r="D5" s="67" t="s">
        <v>126</v>
      </c>
      <c r="E5" s="67" t="s">
        <v>113</v>
      </c>
    </row>
    <row r="6" ht="24.95" customHeight="1" spans="1:5">
      <c r="A6" s="53" t="s">
        <v>155</v>
      </c>
      <c r="B6" s="53" t="s">
        <v>156</v>
      </c>
      <c r="C6" s="54">
        <f>C7+C8+C9+C10+C11+C12+C13+C14</f>
        <v>1455.5</v>
      </c>
      <c r="D6" s="54">
        <f>D7+D8+D9+D10+D11+D12+D13+D14</f>
        <v>1455.5</v>
      </c>
      <c r="E6" s="54">
        <v>0</v>
      </c>
    </row>
    <row r="7" ht="24.95" customHeight="1" spans="1:5">
      <c r="A7" s="36" t="s">
        <v>157</v>
      </c>
      <c r="B7" s="36" t="s">
        <v>158</v>
      </c>
      <c r="C7" s="68">
        <v>193</v>
      </c>
      <c r="D7" s="68">
        <v>193</v>
      </c>
      <c r="E7" s="57">
        <v>0</v>
      </c>
    </row>
    <row r="8" ht="24.95" customHeight="1" spans="1:5">
      <c r="A8" s="36" t="s">
        <v>159</v>
      </c>
      <c r="B8" s="36" t="s">
        <v>160</v>
      </c>
      <c r="C8" s="68">
        <v>187</v>
      </c>
      <c r="D8" s="68">
        <v>187</v>
      </c>
      <c r="E8" s="57">
        <v>0</v>
      </c>
    </row>
    <row r="9" ht="24.95" customHeight="1" spans="1:5">
      <c r="A9" s="36" t="s">
        <v>161</v>
      </c>
      <c r="B9" s="36" t="s">
        <v>162</v>
      </c>
      <c r="C9" s="68">
        <v>311</v>
      </c>
      <c r="D9" s="68">
        <v>311</v>
      </c>
      <c r="E9" s="57">
        <v>0</v>
      </c>
    </row>
    <row r="10" ht="24.95" customHeight="1" spans="1:5">
      <c r="A10" s="36" t="s">
        <v>163</v>
      </c>
      <c r="B10" s="36" t="s">
        <v>164</v>
      </c>
      <c r="C10" s="68">
        <v>430</v>
      </c>
      <c r="D10" s="68">
        <v>430</v>
      </c>
      <c r="E10" s="57">
        <v>0</v>
      </c>
    </row>
    <row r="11" ht="24.95" customHeight="1" spans="1:5">
      <c r="A11" s="36" t="s">
        <v>165</v>
      </c>
      <c r="B11" s="36" t="s">
        <v>166</v>
      </c>
      <c r="C11" s="57">
        <v>146</v>
      </c>
      <c r="D11" s="57">
        <v>146</v>
      </c>
      <c r="E11" s="57">
        <v>0</v>
      </c>
    </row>
    <row r="12" ht="24.95" customHeight="1" spans="1:5">
      <c r="A12" s="36" t="s">
        <v>167</v>
      </c>
      <c r="B12" s="36" t="s">
        <v>168</v>
      </c>
      <c r="C12" s="57">
        <v>7.5</v>
      </c>
      <c r="D12" s="57">
        <v>7.5</v>
      </c>
      <c r="E12" s="57">
        <v>0</v>
      </c>
    </row>
    <row r="13" ht="24.95" customHeight="1" spans="1:5">
      <c r="A13" s="36" t="s">
        <v>169</v>
      </c>
      <c r="B13" s="36" t="s">
        <v>170</v>
      </c>
      <c r="C13" s="57">
        <v>61</v>
      </c>
      <c r="D13" s="57">
        <v>61</v>
      </c>
      <c r="E13" s="57">
        <v>0</v>
      </c>
    </row>
    <row r="14" ht="24.95" customHeight="1" spans="1:5">
      <c r="A14" s="36" t="s">
        <v>171</v>
      </c>
      <c r="B14" s="36" t="s">
        <v>108</v>
      </c>
      <c r="C14" s="57">
        <v>120</v>
      </c>
      <c r="D14" s="57">
        <v>120</v>
      </c>
      <c r="E14" s="57">
        <v>0</v>
      </c>
    </row>
    <row r="15" ht="24.95" customHeight="1" spans="1:5">
      <c r="A15" s="53" t="s">
        <v>172</v>
      </c>
      <c r="B15" s="53" t="s">
        <v>173</v>
      </c>
      <c r="C15" s="54">
        <f>C16+C17+C18</f>
        <v>68.5</v>
      </c>
      <c r="D15" s="54">
        <f>D16+D17+D18</f>
        <v>68.5</v>
      </c>
      <c r="E15" s="69">
        <v>0</v>
      </c>
    </row>
    <row r="16" ht="24.95" customHeight="1" spans="1:5">
      <c r="A16" s="36" t="s">
        <v>174</v>
      </c>
      <c r="B16" s="36" t="s">
        <v>175</v>
      </c>
      <c r="C16" s="70">
        <v>8.5</v>
      </c>
      <c r="D16" s="70">
        <v>8.5</v>
      </c>
      <c r="E16" s="57">
        <v>0</v>
      </c>
    </row>
    <row r="17" ht="24.95" customHeight="1" spans="1:5">
      <c r="A17" s="35">
        <v>30306</v>
      </c>
      <c r="B17" s="36" t="s">
        <v>176</v>
      </c>
      <c r="C17" s="70">
        <v>41</v>
      </c>
      <c r="D17" s="70">
        <v>41</v>
      </c>
      <c r="E17" s="57">
        <v>0</v>
      </c>
    </row>
    <row r="18" ht="24.95" customHeight="1" spans="1:5">
      <c r="A18" s="35">
        <v>30399</v>
      </c>
      <c r="B18" s="36" t="s">
        <v>177</v>
      </c>
      <c r="C18" s="57">
        <v>19</v>
      </c>
      <c r="D18" s="57">
        <v>19</v>
      </c>
      <c r="E18" s="57">
        <v>0</v>
      </c>
    </row>
    <row r="19" ht="24.95" customHeight="1" spans="1:5">
      <c r="A19" s="53" t="s">
        <v>178</v>
      </c>
      <c r="B19" s="53" t="s">
        <v>179</v>
      </c>
      <c r="C19" s="54">
        <f>C20+C21+C22+C23+C24+C25+C26+C27+C28+C29+C30+C31+C32+C33+C34+C35+C36</f>
        <v>1106</v>
      </c>
      <c r="D19" s="54">
        <f>D20+D21+D22+D23+D24+D25+D26+D27+D28+D29+D30+D31+D32+D33+D34+D35+D36</f>
        <v>0</v>
      </c>
      <c r="E19" s="54">
        <f>E20+E21+E22+E23+E24+E25+E26+E27+E28+E29+E30+E31+E32+E33+E34+E35+E36</f>
        <v>1106</v>
      </c>
    </row>
    <row r="20" ht="24.95" customHeight="1" spans="1:5">
      <c r="A20" s="36" t="s">
        <v>180</v>
      </c>
      <c r="B20" s="36" t="s">
        <v>181</v>
      </c>
      <c r="C20" s="57">
        <v>30</v>
      </c>
      <c r="D20" s="57">
        <v>0</v>
      </c>
      <c r="E20" s="57">
        <v>30</v>
      </c>
    </row>
    <row r="21" ht="24.95" customHeight="1" spans="1:5">
      <c r="A21" s="36" t="s">
        <v>182</v>
      </c>
      <c r="B21" s="36" t="s">
        <v>183</v>
      </c>
      <c r="C21" s="57">
        <v>1.8</v>
      </c>
      <c r="D21" s="57">
        <v>0</v>
      </c>
      <c r="E21" s="57">
        <v>1.8</v>
      </c>
    </row>
    <row r="22" ht="24.95" customHeight="1" spans="1:5">
      <c r="A22" s="36" t="s">
        <v>184</v>
      </c>
      <c r="B22" s="36" t="s">
        <v>185</v>
      </c>
      <c r="C22" s="57">
        <v>20</v>
      </c>
      <c r="D22" s="57">
        <v>0</v>
      </c>
      <c r="E22" s="57">
        <v>20</v>
      </c>
    </row>
    <row r="23" ht="24.95" customHeight="1" spans="1:5">
      <c r="A23" s="36" t="s">
        <v>186</v>
      </c>
      <c r="B23" s="36" t="s">
        <v>187</v>
      </c>
      <c r="C23" s="57">
        <v>36</v>
      </c>
      <c r="D23" s="57">
        <v>0</v>
      </c>
      <c r="E23" s="57">
        <v>36</v>
      </c>
    </row>
    <row r="24" ht="24.95" customHeight="1" spans="1:5">
      <c r="A24" s="36" t="s">
        <v>188</v>
      </c>
      <c r="B24" s="36" t="s">
        <v>189</v>
      </c>
      <c r="C24" s="68">
        <v>20</v>
      </c>
      <c r="D24" s="57">
        <v>0</v>
      </c>
      <c r="E24" s="68">
        <v>20</v>
      </c>
    </row>
    <row r="25" ht="24.95" customHeight="1" spans="1:5">
      <c r="A25" s="36" t="s">
        <v>190</v>
      </c>
      <c r="B25" s="36" t="s">
        <v>191</v>
      </c>
      <c r="C25" s="68">
        <v>45</v>
      </c>
      <c r="D25" s="57">
        <v>0</v>
      </c>
      <c r="E25" s="68">
        <v>45</v>
      </c>
    </row>
    <row r="26" ht="24.95" customHeight="1" spans="1:5">
      <c r="A26" s="36" t="s">
        <v>192</v>
      </c>
      <c r="B26" s="36" t="s">
        <v>193</v>
      </c>
      <c r="C26" s="68">
        <v>2</v>
      </c>
      <c r="D26" s="57">
        <v>0</v>
      </c>
      <c r="E26" s="68">
        <v>2</v>
      </c>
    </row>
    <row r="27" ht="24.95" customHeight="1" spans="1:5">
      <c r="A27" s="36" t="s">
        <v>194</v>
      </c>
      <c r="B27" s="36" t="s">
        <v>195</v>
      </c>
      <c r="C27" s="57">
        <v>401.2</v>
      </c>
      <c r="D27" s="57">
        <v>0</v>
      </c>
      <c r="E27" s="57">
        <v>401.2</v>
      </c>
    </row>
    <row r="28" ht="24.95" customHeight="1" spans="1:5">
      <c r="A28" s="36" t="s">
        <v>196</v>
      </c>
      <c r="B28" s="36" t="s">
        <v>197</v>
      </c>
      <c r="C28" s="68">
        <v>33</v>
      </c>
      <c r="D28" s="57">
        <v>0</v>
      </c>
      <c r="E28" s="68">
        <v>33</v>
      </c>
    </row>
    <row r="29" ht="24.95" customHeight="1" spans="1:5">
      <c r="A29" s="36" t="s">
        <v>198</v>
      </c>
      <c r="B29" s="36" t="s">
        <v>199</v>
      </c>
      <c r="C29" s="68">
        <v>53</v>
      </c>
      <c r="D29" s="57">
        <v>0</v>
      </c>
      <c r="E29" s="68">
        <v>53</v>
      </c>
    </row>
    <row r="30" ht="24.95" customHeight="1" spans="1:5">
      <c r="A30" s="35">
        <v>30215</v>
      </c>
      <c r="B30" s="36" t="s">
        <v>200</v>
      </c>
      <c r="C30" s="57">
        <v>2</v>
      </c>
      <c r="D30" s="57">
        <v>0</v>
      </c>
      <c r="E30" s="57">
        <v>2</v>
      </c>
    </row>
    <row r="31" ht="24.95" customHeight="1" spans="1:5">
      <c r="A31" s="36" t="s">
        <v>201</v>
      </c>
      <c r="B31" s="36" t="s">
        <v>202</v>
      </c>
      <c r="C31" s="57">
        <v>4.5</v>
      </c>
      <c r="D31" s="57">
        <v>0</v>
      </c>
      <c r="E31" s="57">
        <v>4.5</v>
      </c>
    </row>
    <row r="32" ht="24.95" customHeight="1" spans="1:5">
      <c r="A32" s="36" t="s">
        <v>203</v>
      </c>
      <c r="B32" s="36" t="s">
        <v>204</v>
      </c>
      <c r="C32" s="57">
        <v>350</v>
      </c>
      <c r="D32" s="57">
        <v>0</v>
      </c>
      <c r="E32" s="57">
        <v>350</v>
      </c>
    </row>
    <row r="33" ht="24.95" customHeight="1" spans="1:5">
      <c r="A33" s="36" t="s">
        <v>205</v>
      </c>
      <c r="B33" s="36" t="s">
        <v>206</v>
      </c>
      <c r="C33" s="57">
        <v>82</v>
      </c>
      <c r="D33" s="57">
        <v>0</v>
      </c>
      <c r="E33" s="57">
        <v>82</v>
      </c>
    </row>
    <row r="34" ht="24.95" customHeight="1" spans="1:5">
      <c r="A34" s="36" t="s">
        <v>207</v>
      </c>
      <c r="B34" s="36" t="s">
        <v>208</v>
      </c>
      <c r="C34" s="57">
        <v>20</v>
      </c>
      <c r="D34" s="57">
        <v>0</v>
      </c>
      <c r="E34" s="57">
        <v>20</v>
      </c>
    </row>
    <row r="35" ht="24.95" customHeight="1" spans="1:5">
      <c r="A35" s="36" t="s">
        <v>209</v>
      </c>
      <c r="B35" s="36" t="s">
        <v>210</v>
      </c>
      <c r="C35" s="57">
        <v>2</v>
      </c>
      <c r="D35" s="57">
        <v>0</v>
      </c>
      <c r="E35" s="57">
        <v>2</v>
      </c>
    </row>
    <row r="36" ht="24.95" customHeight="1" spans="1:5">
      <c r="A36" s="36" t="s">
        <v>211</v>
      </c>
      <c r="B36" s="36" t="s">
        <v>212</v>
      </c>
      <c r="C36" s="57">
        <v>3.5</v>
      </c>
      <c r="D36" s="57">
        <v>0</v>
      </c>
      <c r="E36" s="57">
        <v>3.5</v>
      </c>
    </row>
    <row r="37" ht="24.95" customHeight="1" spans="1:5">
      <c r="A37" s="71">
        <v>310</v>
      </c>
      <c r="B37" s="53" t="s">
        <v>213</v>
      </c>
      <c r="C37" s="54">
        <v>870</v>
      </c>
      <c r="D37" s="54">
        <v>0</v>
      </c>
      <c r="E37" s="54">
        <v>870</v>
      </c>
    </row>
    <row r="38" ht="24.95" customHeight="1" spans="1:5">
      <c r="A38" s="35">
        <v>31005</v>
      </c>
      <c r="B38" s="36" t="s">
        <v>214</v>
      </c>
      <c r="C38" s="57">
        <v>870</v>
      </c>
      <c r="D38" s="57">
        <v>0</v>
      </c>
      <c r="E38" s="57">
        <v>870</v>
      </c>
    </row>
    <row r="39" ht="24.95" customHeight="1" spans="1:5">
      <c r="A39" s="27" t="s">
        <v>215</v>
      </c>
      <c r="B39" s="27"/>
      <c r="C39" s="72">
        <f>C6+C15+C19+C37</f>
        <v>3500</v>
      </c>
      <c r="D39" s="72">
        <f>D6+D15+D19+D37</f>
        <v>1524</v>
      </c>
      <c r="E39" s="72">
        <f>E6+E15+E19+E37</f>
        <v>1976</v>
      </c>
    </row>
  </sheetData>
  <mergeCells count="5">
    <mergeCell ref="A2:E2"/>
    <mergeCell ref="A3:C3"/>
    <mergeCell ref="A4:B4"/>
    <mergeCell ref="C4:E4"/>
    <mergeCell ref="A39:B39"/>
  </mergeCells>
  <printOptions horizontalCentered="1"/>
  <pageMargins left="0.472222222222222" right="0.472222222222222" top="0.708333333333333" bottom="0.708333333333333" header="0" footer="0"/>
  <pageSetup paperSize="9" scale="7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opLeftCell="A4" workbookViewId="0">
      <selection activeCell="F37" sqref="F37"/>
    </sheetView>
  </sheetViews>
  <sheetFormatPr defaultColWidth="10" defaultRowHeight="13.5" outlineLevelCol="7"/>
  <cols>
    <col min="1" max="1" width="12.35" style="1" customWidth="1"/>
    <col min="2" max="2" width="27.95" style="1" customWidth="1"/>
    <col min="3" max="8" width="13.4833333333333" style="1" customWidth="1"/>
    <col min="9" max="9" width="9.76666666666667" style="1" customWidth="1"/>
    <col min="10" max="16384" width="10" style="1"/>
  </cols>
  <sheetData>
    <row r="1" s="1" customFormat="1" ht="17.3" customHeight="1" spans="1:8">
      <c r="A1" s="2"/>
      <c r="B1" s="2"/>
      <c r="C1" s="2"/>
      <c r="D1" s="2"/>
      <c r="E1" s="2"/>
      <c r="F1" s="2"/>
      <c r="G1" s="2"/>
      <c r="H1" s="2"/>
    </row>
    <row r="2" s="1" customFormat="1" ht="33.9" customHeight="1" spans="1:8">
      <c r="A2" s="58" t="s">
        <v>9</v>
      </c>
      <c r="B2" s="58"/>
      <c r="C2" s="58"/>
      <c r="D2" s="58"/>
      <c r="E2" s="58"/>
      <c r="F2" s="58"/>
      <c r="G2" s="58"/>
      <c r="H2" s="58"/>
    </row>
    <row r="3" s="1" customFormat="1" ht="21.1" customHeight="1" spans="1:8">
      <c r="A3" s="59" t="s">
        <v>16</v>
      </c>
      <c r="B3" s="59"/>
      <c r="C3" s="59"/>
      <c r="D3" s="59"/>
      <c r="E3" s="59"/>
      <c r="F3" s="59"/>
      <c r="G3" s="59"/>
      <c r="H3" s="59"/>
    </row>
    <row r="4" s="1" customFormat="1" ht="13.55" customHeight="1" spans="1:8">
      <c r="A4" s="2"/>
      <c r="B4" s="2"/>
      <c r="C4" s="13" t="s">
        <v>17</v>
      </c>
      <c r="D4" s="13"/>
      <c r="E4" s="13"/>
      <c r="F4" s="13"/>
      <c r="G4" s="13"/>
      <c r="H4" s="13"/>
    </row>
    <row r="5" s="1" customFormat="1" ht="27.85" customHeight="1" spans="1:8">
      <c r="A5" s="60" t="s">
        <v>69</v>
      </c>
      <c r="B5" s="60"/>
      <c r="C5" s="60" t="s">
        <v>216</v>
      </c>
      <c r="D5" s="60"/>
      <c r="E5" s="60"/>
      <c r="F5" s="60"/>
      <c r="G5" s="60"/>
      <c r="H5" s="60"/>
    </row>
    <row r="6" s="1" customFormat="1" ht="26.35" customHeight="1" spans="1:8">
      <c r="A6" s="60" t="s">
        <v>217</v>
      </c>
      <c r="B6" s="60" t="s">
        <v>218</v>
      </c>
      <c r="C6" s="60" t="s">
        <v>219</v>
      </c>
      <c r="D6" s="60" t="s">
        <v>220</v>
      </c>
      <c r="E6" s="60" t="s">
        <v>221</v>
      </c>
      <c r="F6" s="60"/>
      <c r="G6" s="60"/>
      <c r="H6" s="60" t="s">
        <v>183</v>
      </c>
    </row>
    <row r="7" s="1" customFormat="1" ht="26.35" customHeight="1" spans="1:8">
      <c r="A7" s="60"/>
      <c r="B7" s="60"/>
      <c r="C7" s="60"/>
      <c r="D7" s="60"/>
      <c r="E7" s="60" t="s">
        <v>84</v>
      </c>
      <c r="F7" s="60" t="s">
        <v>222</v>
      </c>
      <c r="G7" s="60" t="s">
        <v>223</v>
      </c>
      <c r="H7" s="60"/>
    </row>
    <row r="8" s="1" customFormat="1" ht="22.75" customHeight="1" spans="1:8">
      <c r="A8" s="61" t="s">
        <v>224</v>
      </c>
      <c r="B8" s="61"/>
      <c r="C8" s="62">
        <v>6.3</v>
      </c>
      <c r="D8" s="62"/>
      <c r="E8" s="62">
        <v>4.5</v>
      </c>
      <c r="F8" s="62"/>
      <c r="G8" s="62">
        <v>4.5</v>
      </c>
      <c r="H8" s="62">
        <v>1.8</v>
      </c>
    </row>
    <row r="9" s="1" customFormat="1" ht="22.75" customHeight="1" spans="1:8">
      <c r="A9" s="63" t="s">
        <v>225</v>
      </c>
      <c r="B9" s="63" t="s">
        <v>226</v>
      </c>
      <c r="C9" s="64">
        <v>6.3</v>
      </c>
      <c r="D9" s="65"/>
      <c r="E9" s="66">
        <v>4.5</v>
      </c>
      <c r="F9" s="65"/>
      <c r="G9" s="65">
        <v>4.5</v>
      </c>
      <c r="H9" s="65">
        <v>1.8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rintOptions horizontalCentered="1"/>
  <pageMargins left="0.472222222222222" right="0.472222222222222" top="0.708333333333333" bottom="0.708333333333333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F37" sqref="F37"/>
    </sheetView>
  </sheetViews>
  <sheetFormatPr defaultColWidth="10" defaultRowHeight="13.5" outlineLevelCol="4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ht="20.65" customHeight="1" spans="1:5">
      <c r="A1" s="15"/>
      <c r="B1" s="15"/>
      <c r="C1" s="15"/>
      <c r="D1" s="15"/>
      <c r="E1" s="15"/>
    </row>
    <row r="2" ht="35.45" customHeight="1" spans="1:5">
      <c r="A2" s="16" t="s">
        <v>10</v>
      </c>
      <c r="B2" s="16"/>
      <c r="C2" s="16"/>
      <c r="D2" s="16"/>
      <c r="E2" s="16"/>
    </row>
    <row r="3" ht="29.25" customHeight="1" spans="1:5">
      <c r="A3" s="26" t="s">
        <v>16</v>
      </c>
      <c r="B3" s="26"/>
      <c r="C3" s="26"/>
      <c r="D3" s="51"/>
      <c r="E3" s="52" t="s">
        <v>17</v>
      </c>
    </row>
    <row r="4" ht="22.9" customHeight="1" spans="1:5">
      <c r="A4" s="28" t="s">
        <v>124</v>
      </c>
      <c r="B4" s="28" t="s">
        <v>125</v>
      </c>
      <c r="C4" s="27" t="s">
        <v>227</v>
      </c>
      <c r="D4" s="27"/>
      <c r="E4" s="27"/>
    </row>
    <row r="5" ht="22.9" customHeight="1" spans="1:5">
      <c r="A5" s="28"/>
      <c r="B5" s="28"/>
      <c r="C5" s="28" t="s">
        <v>75</v>
      </c>
      <c r="D5" s="28" t="s">
        <v>110</v>
      </c>
      <c r="E5" s="28" t="s">
        <v>111</v>
      </c>
    </row>
    <row r="6" ht="26.45" customHeight="1" spans="1:5">
      <c r="A6" s="53"/>
      <c r="B6" s="53"/>
      <c r="C6" s="54">
        <v>0</v>
      </c>
      <c r="D6" s="54">
        <v>0</v>
      </c>
      <c r="E6" s="54">
        <v>0</v>
      </c>
    </row>
    <row r="7" ht="26.45" customHeight="1" spans="1:5">
      <c r="A7" s="55"/>
      <c r="B7" s="55"/>
      <c r="C7" s="56">
        <v>0</v>
      </c>
      <c r="D7" s="56">
        <v>0</v>
      </c>
      <c r="E7" s="56">
        <v>0</v>
      </c>
    </row>
    <row r="8" ht="26.45" customHeight="1" spans="1:5">
      <c r="A8" s="36"/>
      <c r="B8" s="36"/>
      <c r="C8" s="57">
        <v>0</v>
      </c>
      <c r="D8" s="57">
        <v>0</v>
      </c>
      <c r="E8" s="57">
        <v>0</v>
      </c>
    </row>
    <row r="9" ht="27.6" customHeight="1" spans="1:5">
      <c r="A9" s="27" t="s">
        <v>151</v>
      </c>
      <c r="B9" s="27"/>
      <c r="C9" s="28">
        <v>0</v>
      </c>
      <c r="D9" s="28"/>
      <c r="E9" s="28"/>
    </row>
  </sheetData>
  <mergeCells count="6">
    <mergeCell ref="A2:E2"/>
    <mergeCell ref="A3:C3"/>
    <mergeCell ref="C4:E4"/>
    <mergeCell ref="A9:B9"/>
    <mergeCell ref="A4:A5"/>
    <mergeCell ref="B4:B5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topLeftCell="A2" workbookViewId="0">
      <selection activeCell="F37" sqref="F37"/>
    </sheetView>
  </sheetViews>
  <sheetFormatPr defaultColWidth="10" defaultRowHeight="13.5"/>
  <cols>
    <col min="1" max="1" width="7.25" customWidth="1"/>
    <col min="2" max="2" width="13.875" customWidth="1"/>
    <col min="3" max="3" width="18.875" customWidth="1"/>
    <col min="4" max="4" width="9.625" customWidth="1"/>
    <col min="5" max="5" width="10.375" customWidth="1"/>
    <col min="6" max="6" width="9.625" customWidth="1"/>
    <col min="7" max="7" width="7.875" customWidth="1"/>
    <col min="8" max="8" width="11.5" customWidth="1"/>
    <col min="9" max="12" width="7.125" customWidth="1"/>
    <col min="13" max="14" width="5.375" customWidth="1"/>
    <col min="15" max="15" width="7.875" customWidth="1"/>
    <col min="16" max="16" width="11.5" customWidth="1"/>
    <col min="17" max="20" width="7" customWidth="1"/>
    <col min="21" max="21" width="9.75" customWidth="1"/>
  </cols>
  <sheetData>
    <row r="1" ht="16.35" customHeight="1" spans="1:20">
      <c r="A1" s="15"/>
      <c r="B1" s="15"/>
      <c r="C1" s="15"/>
      <c r="D1" s="15"/>
      <c r="F1" s="15"/>
      <c r="H1" s="15"/>
      <c r="I1" s="15"/>
      <c r="J1" s="15"/>
      <c r="K1" s="15"/>
      <c r="L1" s="15"/>
      <c r="M1" s="15"/>
      <c r="P1" s="15"/>
      <c r="Q1" s="15"/>
      <c r="R1" s="15"/>
      <c r="S1" s="15"/>
      <c r="T1" s="15"/>
    </row>
    <row r="2" ht="34.5" customHeight="1" spans="1:20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9.25" customHeight="1" spans="1:20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ht="16.35" customHeight="1" spans="1:20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ht="24.2" customHeight="1" spans="1:20">
      <c r="A5" s="27" t="s">
        <v>228</v>
      </c>
      <c r="B5" s="27" t="s">
        <v>229</v>
      </c>
      <c r="C5" s="27" t="s">
        <v>230</v>
      </c>
      <c r="D5" s="27" t="s">
        <v>75</v>
      </c>
      <c r="E5" s="27" t="s">
        <v>231</v>
      </c>
      <c r="F5" s="27"/>
      <c r="G5" s="27"/>
      <c r="H5" s="27"/>
      <c r="I5" s="27"/>
      <c r="J5" s="27"/>
      <c r="K5" s="27"/>
      <c r="L5" s="27"/>
      <c r="M5" s="27" t="s">
        <v>232</v>
      </c>
      <c r="N5" s="27"/>
      <c r="O5" s="27"/>
      <c r="P5" s="27"/>
      <c r="Q5" s="27"/>
      <c r="R5" s="27"/>
      <c r="S5" s="27"/>
      <c r="T5" s="27"/>
    </row>
    <row r="6" ht="40.5" customHeight="1" spans="1:20">
      <c r="A6" s="27"/>
      <c r="B6" s="27"/>
      <c r="C6" s="27"/>
      <c r="D6" s="27"/>
      <c r="E6" s="50" t="s">
        <v>84</v>
      </c>
      <c r="F6" s="27" t="s">
        <v>233</v>
      </c>
      <c r="G6" s="27"/>
      <c r="H6" s="27"/>
      <c r="I6" s="27" t="s">
        <v>234</v>
      </c>
      <c r="J6" s="27" t="s">
        <v>235</v>
      </c>
      <c r="K6" s="27" t="s">
        <v>236</v>
      </c>
      <c r="L6" s="27" t="s">
        <v>237</v>
      </c>
      <c r="M6" s="27" t="s">
        <v>84</v>
      </c>
      <c r="N6" s="27" t="s">
        <v>233</v>
      </c>
      <c r="O6" s="27"/>
      <c r="P6" s="27"/>
      <c r="Q6" s="27" t="s">
        <v>234</v>
      </c>
      <c r="R6" s="27" t="s">
        <v>235</v>
      </c>
      <c r="S6" s="27" t="s">
        <v>236</v>
      </c>
      <c r="T6" s="28" t="s">
        <v>237</v>
      </c>
    </row>
    <row r="7" ht="40.5" customHeight="1" spans="1:20">
      <c r="A7" s="27"/>
      <c r="B7" s="27"/>
      <c r="C7" s="27"/>
      <c r="D7" s="27"/>
      <c r="E7" s="50"/>
      <c r="F7" s="27" t="s">
        <v>84</v>
      </c>
      <c r="G7" s="50" t="s">
        <v>238</v>
      </c>
      <c r="H7" s="17" t="s">
        <v>239</v>
      </c>
      <c r="I7" s="27"/>
      <c r="J7" s="27"/>
      <c r="K7" s="27"/>
      <c r="L7" s="27"/>
      <c r="M7" s="27"/>
      <c r="N7" s="27" t="s">
        <v>84</v>
      </c>
      <c r="O7" s="27" t="s">
        <v>238</v>
      </c>
      <c r="P7" s="28" t="s">
        <v>239</v>
      </c>
      <c r="Q7" s="27"/>
      <c r="R7" s="27"/>
      <c r="S7" s="27"/>
      <c r="T7" s="28"/>
    </row>
    <row r="8" ht="32.85" customHeight="1" spans="1:20">
      <c r="A8" s="27" t="s">
        <v>87</v>
      </c>
      <c r="B8" s="27"/>
      <c r="C8" s="27"/>
      <c r="D8" s="34">
        <v>3500</v>
      </c>
      <c r="E8" s="34">
        <v>3500</v>
      </c>
      <c r="F8" s="34">
        <v>3500</v>
      </c>
      <c r="G8" s="34"/>
      <c r="H8" s="34">
        <v>0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6.1" customHeight="1" spans="1:20">
      <c r="A9" s="28" t="s">
        <v>224</v>
      </c>
      <c r="B9" s="28"/>
      <c r="C9" s="28"/>
      <c r="D9" s="34">
        <v>3500</v>
      </c>
      <c r="E9" s="34">
        <v>3500</v>
      </c>
      <c r="F9" s="34">
        <v>3500</v>
      </c>
      <c r="G9" s="34"/>
      <c r="H9" s="34">
        <v>0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26.1" customHeight="1" spans="1:20">
      <c r="A10" s="28" t="s">
        <v>240</v>
      </c>
      <c r="B10" s="28"/>
      <c r="C10" s="28"/>
      <c r="D10" s="34">
        <v>3500</v>
      </c>
      <c r="E10" s="34">
        <v>3500</v>
      </c>
      <c r="F10" s="34">
        <v>3500</v>
      </c>
      <c r="G10" s="34"/>
      <c r="H10" s="34">
        <v>0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ht="26.1" customHeight="1" spans="1:20">
      <c r="A11" s="28" t="s">
        <v>241</v>
      </c>
      <c r="B11" s="28"/>
      <c r="C11" s="28"/>
      <c r="D11" s="34">
        <f>D12+D13+D14+D15</f>
        <v>1524</v>
      </c>
      <c r="E11" s="34">
        <f>E12+E13+E14+E15</f>
        <v>1524</v>
      </c>
      <c r="F11" s="34">
        <f>F12+F13+F14+F15</f>
        <v>1524</v>
      </c>
      <c r="G11" s="34"/>
      <c r="H11" s="34">
        <v>0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ht="26.1" customHeight="1" spans="1:20">
      <c r="A12" s="36" t="s">
        <v>112</v>
      </c>
      <c r="B12" s="36" t="s">
        <v>242</v>
      </c>
      <c r="C12" s="36" t="s">
        <v>89</v>
      </c>
      <c r="D12" s="37">
        <v>1121</v>
      </c>
      <c r="E12" s="37">
        <v>1121</v>
      </c>
      <c r="F12" s="37">
        <v>1121</v>
      </c>
      <c r="G12" s="37"/>
      <c r="H12" s="37"/>
      <c r="I12" s="37"/>
      <c r="J12" s="37"/>
      <c r="K12" s="37"/>
      <c r="L12" s="37"/>
      <c r="M12" s="36"/>
      <c r="N12" s="37"/>
      <c r="O12" s="37"/>
      <c r="P12" s="37"/>
      <c r="Q12" s="37"/>
      <c r="R12" s="37"/>
      <c r="S12" s="37"/>
      <c r="T12" s="37"/>
    </row>
    <row r="13" ht="26.1" customHeight="1" spans="1:20">
      <c r="A13" s="36" t="s">
        <v>112</v>
      </c>
      <c r="B13" s="36" t="s">
        <v>243</v>
      </c>
      <c r="C13" s="36" t="s">
        <v>89</v>
      </c>
      <c r="D13" s="37">
        <v>68.5</v>
      </c>
      <c r="E13" s="37">
        <v>68.5</v>
      </c>
      <c r="F13" s="37">
        <v>68.5</v>
      </c>
      <c r="G13" s="37"/>
      <c r="H13" s="37" t="s">
        <v>244</v>
      </c>
      <c r="I13" s="37"/>
      <c r="J13" s="37"/>
      <c r="K13" s="37"/>
      <c r="L13" s="37"/>
      <c r="M13" s="36"/>
      <c r="N13" s="37"/>
      <c r="O13" s="37"/>
      <c r="P13" s="37"/>
      <c r="Q13" s="37"/>
      <c r="R13" s="37"/>
      <c r="S13" s="37"/>
      <c r="T13" s="37"/>
    </row>
    <row r="14" ht="26.1" customHeight="1" spans="1:20">
      <c r="A14" s="36" t="s">
        <v>112</v>
      </c>
      <c r="B14" s="36" t="s">
        <v>245</v>
      </c>
      <c r="C14" s="36" t="s">
        <v>89</v>
      </c>
      <c r="D14" s="37">
        <v>214.5</v>
      </c>
      <c r="E14" s="37">
        <v>214.5</v>
      </c>
      <c r="F14" s="37">
        <v>214.5</v>
      </c>
      <c r="G14" s="37"/>
      <c r="H14" s="37"/>
      <c r="I14" s="37"/>
      <c r="J14" s="37"/>
      <c r="K14" s="37"/>
      <c r="L14" s="37"/>
      <c r="M14" s="36"/>
      <c r="N14" s="37"/>
      <c r="O14" s="37"/>
      <c r="P14" s="37"/>
      <c r="Q14" s="37"/>
      <c r="R14" s="37"/>
      <c r="S14" s="37"/>
      <c r="T14" s="37"/>
    </row>
    <row r="15" ht="26.1" customHeight="1" spans="1:20">
      <c r="A15" s="36" t="s">
        <v>112</v>
      </c>
      <c r="B15" s="36" t="s">
        <v>108</v>
      </c>
      <c r="C15" s="36" t="s">
        <v>89</v>
      </c>
      <c r="D15" s="37">
        <v>120</v>
      </c>
      <c r="E15" s="37">
        <v>120</v>
      </c>
      <c r="F15" s="37">
        <v>120</v>
      </c>
      <c r="G15" s="37"/>
      <c r="H15" s="37"/>
      <c r="I15" s="37"/>
      <c r="J15" s="37"/>
      <c r="K15" s="37"/>
      <c r="L15" s="37"/>
      <c r="M15" s="36"/>
      <c r="N15" s="37"/>
      <c r="O15" s="37"/>
      <c r="P15" s="37"/>
      <c r="Q15" s="37"/>
      <c r="R15" s="37"/>
      <c r="S15" s="37"/>
      <c r="T15" s="37"/>
    </row>
    <row r="16" ht="26.1" customHeight="1" spans="1:20">
      <c r="A16" s="28" t="s">
        <v>246</v>
      </c>
      <c r="B16" s="28"/>
      <c r="C16" s="28"/>
      <c r="D16" s="34">
        <v>1976</v>
      </c>
      <c r="E16" s="34">
        <v>1976</v>
      </c>
      <c r="F16" s="34">
        <v>1976</v>
      </c>
      <c r="G16" s="34"/>
      <c r="H16" s="34">
        <v>0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ht="26.1" customHeight="1" spans="1:20">
      <c r="A17" s="36" t="s">
        <v>113</v>
      </c>
      <c r="B17" s="36" t="s">
        <v>113</v>
      </c>
      <c r="C17" s="36" t="s">
        <v>89</v>
      </c>
      <c r="D17" s="37">
        <f>D10-D11</f>
        <v>1976</v>
      </c>
      <c r="E17" s="37">
        <v>1976</v>
      </c>
      <c r="F17" s="37">
        <v>1976</v>
      </c>
      <c r="G17" s="37"/>
      <c r="H17" s="37"/>
      <c r="I17" s="37"/>
      <c r="J17" s="37"/>
      <c r="K17" s="37"/>
      <c r="L17" s="37"/>
      <c r="M17" s="36"/>
      <c r="N17" s="37"/>
      <c r="O17" s="37"/>
      <c r="P17" s="37"/>
      <c r="Q17" s="37"/>
      <c r="R17" s="37"/>
      <c r="S17" s="37"/>
      <c r="T17" s="37"/>
    </row>
    <row r="18" ht="16.35" customHeight="1"/>
    <row r="19" ht="16.35" customHeight="1"/>
    <row r="20" ht="16.35" customHeight="1"/>
    <row r="21" ht="16.35" customHeight="1"/>
    <row r="22" ht="16.35" customHeight="1" spans="3:3">
      <c r="C22" s="15" t="s">
        <v>244</v>
      </c>
    </row>
    <row r="26" spans="23:23">
      <c r="W26" t="s">
        <v>244</v>
      </c>
    </row>
  </sheetData>
  <mergeCells count="26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6:C1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472222222222222" right="0.472222222222222" top="0.708333333333333" bottom="0.708333333333333" header="0" footer="0"/>
  <pageSetup paperSize="9" scale="6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9"/>
  <sheetViews>
    <sheetView topLeftCell="A4" workbookViewId="0">
      <selection activeCell="F37" sqref="F37"/>
    </sheetView>
  </sheetViews>
  <sheetFormatPr defaultColWidth="10" defaultRowHeight="13.5"/>
  <cols>
    <col min="1" max="3" width="2.125" customWidth="1"/>
    <col min="4" max="4" width="6.875" customWidth="1"/>
    <col min="5" max="5" width="13.5" customWidth="1"/>
    <col min="6" max="7" width="4" customWidth="1"/>
    <col min="8" max="8" width="10.75" customWidth="1"/>
    <col min="9" max="11" width="4" customWidth="1"/>
    <col min="12" max="12" width="7.375" customWidth="1"/>
    <col min="13" max="14" width="4" customWidth="1"/>
    <col min="15" max="15" width="8.375" customWidth="1"/>
    <col min="16" max="16" width="9.875" customWidth="1"/>
    <col min="17" max="17" width="6.75" customWidth="1"/>
    <col min="18" max="18" width="13" customWidth="1"/>
    <col min="19" max="21" width="7" customWidth="1"/>
    <col min="22" max="23" width="8.375" customWidth="1"/>
    <col min="24" max="24" width="9.875" customWidth="1"/>
    <col min="25" max="30" width="5.75" customWidth="1"/>
    <col min="31" max="31" width="5.25" customWidth="1"/>
    <col min="32" max="33" width="9.75" customWidth="1"/>
  </cols>
  <sheetData>
    <row r="1" ht="16.35" customHeight="1" spans="1:1">
      <c r="A1" s="15"/>
    </row>
    <row r="2" ht="36.2" customHeight="1" spans="1:31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ht="21.6" customHeight="1" spans="1:31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ht="21.6" customHeight="1" spans="1:31">
      <c r="A4" s="26"/>
      <c r="B4" s="26"/>
      <c r="C4" s="26"/>
      <c r="D4" s="26"/>
      <c r="E4" s="26"/>
      <c r="AC4" s="25" t="s">
        <v>247</v>
      </c>
      <c r="AD4" s="25"/>
      <c r="AE4" s="25"/>
    </row>
    <row r="5" ht="21.6" customHeight="1" spans="1:31">
      <c r="A5" s="18" t="s">
        <v>248</v>
      </c>
      <c r="B5" s="18"/>
      <c r="C5" s="18"/>
      <c r="D5" s="18" t="s">
        <v>249</v>
      </c>
      <c r="E5" s="18" t="s">
        <v>218</v>
      </c>
      <c r="F5" s="18" t="s">
        <v>229</v>
      </c>
      <c r="G5" s="18" t="s">
        <v>250</v>
      </c>
      <c r="H5" s="18" t="s">
        <v>251</v>
      </c>
      <c r="I5" s="18" t="s">
        <v>252</v>
      </c>
      <c r="J5" s="18" t="s">
        <v>253</v>
      </c>
      <c r="K5" s="18" t="s">
        <v>254</v>
      </c>
      <c r="L5" s="18" t="s">
        <v>255</v>
      </c>
      <c r="M5" s="18" t="s">
        <v>256</v>
      </c>
      <c r="N5" s="18" t="s">
        <v>257</v>
      </c>
      <c r="O5" s="18" t="s">
        <v>258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3</v>
      </c>
    </row>
    <row r="6" ht="20.65" customHeight="1" spans="1:31">
      <c r="A6" s="18" t="s">
        <v>259</v>
      </c>
      <c r="B6" s="18" t="s">
        <v>260</v>
      </c>
      <c r="C6" s="18" t="s">
        <v>261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71</v>
      </c>
      <c r="P6" s="18" t="s">
        <v>262</v>
      </c>
      <c r="Q6" s="18"/>
      <c r="R6" s="18"/>
      <c r="S6" s="18" t="s">
        <v>263</v>
      </c>
      <c r="T6" s="18" t="s">
        <v>235</v>
      </c>
      <c r="U6" s="18" t="s">
        <v>77</v>
      </c>
      <c r="V6" s="18" t="s">
        <v>264</v>
      </c>
      <c r="W6" s="18"/>
      <c r="X6" s="18"/>
      <c r="Y6" s="18" t="s">
        <v>78</v>
      </c>
      <c r="Z6" s="18" t="s">
        <v>80</v>
      </c>
      <c r="AA6" s="18" t="s">
        <v>265</v>
      </c>
      <c r="AB6" s="18" t="s">
        <v>81</v>
      </c>
      <c r="AC6" s="18" t="s">
        <v>82</v>
      </c>
      <c r="AD6" s="18" t="s">
        <v>266</v>
      </c>
      <c r="AE6" s="18"/>
    </row>
    <row r="7" ht="35.45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267</v>
      </c>
      <c r="Q7" s="18" t="s">
        <v>238</v>
      </c>
      <c r="R7" s="18" t="s">
        <v>239</v>
      </c>
      <c r="S7" s="18"/>
      <c r="T7" s="18"/>
      <c r="U7" s="18"/>
      <c r="V7" s="18" t="s">
        <v>268</v>
      </c>
      <c r="W7" s="18" t="s">
        <v>269</v>
      </c>
      <c r="X7" s="18" t="s">
        <v>270</v>
      </c>
      <c r="Y7" s="18"/>
      <c r="Z7" s="18"/>
      <c r="AA7" s="18"/>
      <c r="AB7" s="18"/>
      <c r="AC7" s="18"/>
      <c r="AD7" s="18"/>
      <c r="AE7" s="18"/>
    </row>
    <row r="8" ht="23.25" customHeight="1" spans="1:31">
      <c r="A8" s="40"/>
      <c r="B8" s="40"/>
      <c r="C8" s="40"/>
      <c r="D8" s="40"/>
      <c r="E8" s="40" t="s">
        <v>75</v>
      </c>
      <c r="F8" s="40"/>
      <c r="G8" s="40"/>
      <c r="H8" s="40"/>
      <c r="I8" s="40"/>
      <c r="J8" s="40"/>
      <c r="K8" s="40"/>
      <c r="L8" s="40"/>
      <c r="M8" s="40"/>
      <c r="N8" s="40"/>
      <c r="O8" s="45">
        <f>SUM(O9:O19)</f>
        <v>85.8</v>
      </c>
      <c r="P8" s="45">
        <f>SUM(P9:P19)</f>
        <v>85.8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0"/>
    </row>
    <row r="9" ht="23.25" customHeight="1" spans="1:31">
      <c r="A9" s="40"/>
      <c r="B9" s="40"/>
      <c r="C9" s="40"/>
      <c r="D9" s="40">
        <v>315001</v>
      </c>
      <c r="E9" s="40" t="s">
        <v>271</v>
      </c>
      <c r="F9" s="40"/>
      <c r="G9" s="40"/>
      <c r="H9" s="41" t="s">
        <v>272</v>
      </c>
      <c r="I9" s="40"/>
      <c r="J9" s="40"/>
      <c r="K9" s="40"/>
      <c r="L9" s="46">
        <v>150</v>
      </c>
      <c r="M9" s="40"/>
      <c r="N9" s="40"/>
      <c r="O9" s="47">
        <v>1.2</v>
      </c>
      <c r="P9" s="47">
        <v>1.2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0"/>
    </row>
    <row r="10" ht="23.25" customHeight="1" spans="1:31">
      <c r="A10" s="40"/>
      <c r="B10" s="40"/>
      <c r="C10" s="40"/>
      <c r="D10" s="40"/>
      <c r="E10" s="40"/>
      <c r="F10" s="40"/>
      <c r="G10" s="40"/>
      <c r="H10" s="41" t="s">
        <v>273</v>
      </c>
      <c r="I10" s="40"/>
      <c r="J10" s="40"/>
      <c r="K10" s="40"/>
      <c r="L10" s="46">
        <v>120</v>
      </c>
      <c r="M10" s="40"/>
      <c r="N10" s="40"/>
      <c r="O10" s="47">
        <v>3</v>
      </c>
      <c r="P10" s="47">
        <v>3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0"/>
    </row>
    <row r="11" ht="23.25" customHeight="1" spans="1:31">
      <c r="A11" s="40"/>
      <c r="B11" s="40"/>
      <c r="C11" s="40"/>
      <c r="D11" s="40"/>
      <c r="E11" s="40"/>
      <c r="F11" s="40"/>
      <c r="G11" s="40"/>
      <c r="H11" s="41" t="s">
        <v>274</v>
      </c>
      <c r="I11" s="40"/>
      <c r="J11" s="40"/>
      <c r="K11" s="40"/>
      <c r="L11" s="46">
        <v>50</v>
      </c>
      <c r="M11" s="40"/>
      <c r="N11" s="40"/>
      <c r="O11" s="47">
        <v>5</v>
      </c>
      <c r="P11" s="47">
        <v>5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0"/>
    </row>
    <row r="12" ht="23.25" customHeight="1" spans="1:31">
      <c r="A12" s="40"/>
      <c r="B12" s="40"/>
      <c r="C12" s="40"/>
      <c r="D12" s="40"/>
      <c r="E12" s="40"/>
      <c r="F12" s="40"/>
      <c r="G12" s="40"/>
      <c r="H12" s="41" t="s">
        <v>275</v>
      </c>
      <c r="I12" s="40"/>
      <c r="J12" s="40"/>
      <c r="K12" s="40"/>
      <c r="L12" s="46">
        <v>100</v>
      </c>
      <c r="M12" s="40"/>
      <c r="N12" s="40"/>
      <c r="O12" s="47">
        <v>18</v>
      </c>
      <c r="P12" s="47">
        <v>18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0"/>
    </row>
    <row r="13" ht="23.25" customHeight="1" spans="1:31">
      <c r="A13" s="40"/>
      <c r="B13" s="40"/>
      <c r="C13" s="40"/>
      <c r="D13" s="40"/>
      <c r="E13" s="40"/>
      <c r="F13" s="40"/>
      <c r="G13" s="40"/>
      <c r="H13" s="41" t="s">
        <v>276</v>
      </c>
      <c r="I13" s="40"/>
      <c r="J13" s="40"/>
      <c r="K13" s="40"/>
      <c r="L13" s="46">
        <v>3</v>
      </c>
      <c r="M13" s="40"/>
      <c r="N13" s="40"/>
      <c r="O13" s="47">
        <v>4</v>
      </c>
      <c r="P13" s="47">
        <v>4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0"/>
    </row>
    <row r="14" ht="22.9" customHeight="1" spans="1:31">
      <c r="A14" s="40"/>
      <c r="B14" s="40"/>
      <c r="C14" s="40"/>
      <c r="D14" s="42"/>
      <c r="E14" s="42"/>
      <c r="F14" s="40"/>
      <c r="G14" s="40"/>
      <c r="H14" s="41" t="s">
        <v>277</v>
      </c>
      <c r="I14" s="40"/>
      <c r="J14" s="40"/>
      <c r="K14" s="40"/>
      <c r="L14" s="46">
        <v>60</v>
      </c>
      <c r="M14" s="40"/>
      <c r="N14" s="40"/>
      <c r="O14" s="47">
        <v>12</v>
      </c>
      <c r="P14" s="47">
        <v>12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0"/>
    </row>
    <row r="15" ht="22.9" customHeight="1" spans="1:31">
      <c r="A15" s="40"/>
      <c r="B15" s="40"/>
      <c r="C15" s="40"/>
      <c r="D15" s="42"/>
      <c r="E15" s="42"/>
      <c r="F15" s="40"/>
      <c r="G15" s="40"/>
      <c r="H15" s="41" t="s">
        <v>278</v>
      </c>
      <c r="I15" s="40"/>
      <c r="J15" s="40"/>
      <c r="K15" s="40"/>
      <c r="L15" s="46">
        <v>80</v>
      </c>
      <c r="M15" s="40"/>
      <c r="N15" s="40"/>
      <c r="O15" s="47">
        <v>1.6</v>
      </c>
      <c r="P15" s="47">
        <v>1.6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0"/>
    </row>
    <row r="16" ht="22.9" customHeight="1" spans="1:31">
      <c r="A16" s="43"/>
      <c r="B16" s="43"/>
      <c r="C16" s="43"/>
      <c r="D16" s="44"/>
      <c r="E16" s="44"/>
      <c r="F16" s="44"/>
      <c r="G16" s="44"/>
      <c r="H16" s="41" t="s">
        <v>279</v>
      </c>
      <c r="I16" s="44"/>
      <c r="J16" s="44"/>
      <c r="K16" s="44"/>
      <c r="L16" s="46">
        <v>5</v>
      </c>
      <c r="M16" s="44"/>
      <c r="N16" s="48"/>
      <c r="O16" s="47">
        <v>4</v>
      </c>
      <c r="P16" s="47">
        <v>4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8"/>
    </row>
    <row r="17" customFormat="1" ht="22.9" customHeight="1" spans="1:31">
      <c r="A17" s="43"/>
      <c r="B17" s="43"/>
      <c r="C17" s="43"/>
      <c r="D17" s="44"/>
      <c r="E17" s="44"/>
      <c r="F17" s="44"/>
      <c r="G17" s="44"/>
      <c r="H17" s="41" t="s">
        <v>280</v>
      </c>
      <c r="I17" s="44"/>
      <c r="J17" s="44"/>
      <c r="K17" s="44"/>
      <c r="L17" s="46">
        <v>220</v>
      </c>
      <c r="M17" s="44"/>
      <c r="N17" s="48"/>
      <c r="O17" s="47">
        <v>22</v>
      </c>
      <c r="P17" s="47">
        <v>22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8"/>
    </row>
    <row r="18" customFormat="1" ht="22.9" customHeight="1" spans="1:31">
      <c r="A18" s="43"/>
      <c r="B18" s="43"/>
      <c r="C18" s="43"/>
      <c r="D18" s="44"/>
      <c r="E18" s="44"/>
      <c r="F18" s="44"/>
      <c r="G18" s="44"/>
      <c r="H18" s="41" t="s">
        <v>281</v>
      </c>
      <c r="I18" s="44"/>
      <c r="J18" s="44"/>
      <c r="K18" s="44"/>
      <c r="L18" s="46">
        <v>5</v>
      </c>
      <c r="M18" s="44"/>
      <c r="N18" s="48"/>
      <c r="O18" s="47">
        <v>5</v>
      </c>
      <c r="P18" s="47">
        <v>5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8"/>
    </row>
    <row r="19" customFormat="1" ht="22.9" customHeight="1" spans="1:31">
      <c r="A19" s="43"/>
      <c r="B19" s="43"/>
      <c r="C19" s="43"/>
      <c r="D19" s="44"/>
      <c r="E19" s="44"/>
      <c r="F19" s="44"/>
      <c r="G19" s="44"/>
      <c r="H19" s="41" t="s">
        <v>282</v>
      </c>
      <c r="I19" s="44"/>
      <c r="J19" s="44"/>
      <c r="K19" s="44"/>
      <c r="L19" s="46">
        <v>10</v>
      </c>
      <c r="M19" s="44"/>
      <c r="N19" s="48"/>
      <c r="O19" s="47">
        <v>10</v>
      </c>
      <c r="P19" s="47">
        <v>10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8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472222222222222" right="0.472222222222222" top="0.708333333333333" bottom="0.708333333333333" header="0" footer="0"/>
  <pageSetup paperSize="9" scale="7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selection activeCell="F37" sqref="F37"/>
    </sheetView>
  </sheetViews>
  <sheetFormatPr defaultColWidth="10" defaultRowHeight="13.5"/>
  <cols>
    <col min="1" max="2" width="11.5" customWidth="1"/>
    <col min="3" max="3" width="9.625" customWidth="1"/>
    <col min="4" max="4" width="18.5" customWidth="1"/>
    <col min="5" max="6" width="11.5" customWidth="1"/>
    <col min="7" max="8" width="6.25" customWidth="1"/>
    <col min="9" max="13" width="9.625" customWidth="1"/>
    <col min="14" max="14" width="11.5" customWidth="1"/>
    <col min="15" max="15" width="9.625" customWidth="1"/>
    <col min="16" max="16" width="11.5" customWidth="1"/>
    <col min="17" max="18" width="9.75" customWidth="1"/>
  </cols>
  <sheetData>
    <row r="1" ht="16.35" customHeight="1" spans="1:1">
      <c r="A1" s="15"/>
    </row>
    <row r="2" ht="41.45" customHeight="1" spans="1:16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24.2" customHeight="1" spans="1:16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ht="21.6" customHeight="1" spans="14:16">
      <c r="N4" s="25" t="s">
        <v>247</v>
      </c>
      <c r="O4" s="25"/>
      <c r="P4" s="25"/>
    </row>
    <row r="5" ht="25.9" customHeight="1" spans="1:16">
      <c r="A5" s="27" t="s">
        <v>283</v>
      </c>
      <c r="B5" s="27" t="s">
        <v>284</v>
      </c>
      <c r="C5" s="27" t="s">
        <v>285</v>
      </c>
      <c r="D5" s="27"/>
      <c r="E5" s="27"/>
      <c r="F5" s="27" t="s">
        <v>286</v>
      </c>
      <c r="G5" s="27" t="s">
        <v>287</v>
      </c>
      <c r="H5" s="27"/>
      <c r="I5" s="27"/>
      <c r="J5" s="27"/>
      <c r="K5" s="27"/>
      <c r="L5" s="27"/>
      <c r="M5" s="27"/>
      <c r="N5" s="27" t="s">
        <v>288</v>
      </c>
      <c r="O5" s="27" t="s">
        <v>289</v>
      </c>
      <c r="P5" s="27" t="s">
        <v>290</v>
      </c>
    </row>
    <row r="6" ht="28.5" customHeight="1" spans="1:16">
      <c r="A6" s="27"/>
      <c r="B6" s="27"/>
      <c r="C6" s="27" t="s">
        <v>291</v>
      </c>
      <c r="D6" s="27" t="s">
        <v>292</v>
      </c>
      <c r="E6" s="27" t="s">
        <v>293</v>
      </c>
      <c r="F6" s="27"/>
      <c r="G6" s="27" t="s">
        <v>294</v>
      </c>
      <c r="H6" s="27" t="s">
        <v>295</v>
      </c>
      <c r="I6" s="27"/>
      <c r="J6" s="27"/>
      <c r="K6" s="27"/>
      <c r="L6" s="27"/>
      <c r="M6" s="27" t="s">
        <v>296</v>
      </c>
      <c r="N6" s="27"/>
      <c r="O6" s="27"/>
      <c r="P6" s="27"/>
    </row>
    <row r="7" ht="39.6" customHeight="1" spans="1:16">
      <c r="A7" s="27"/>
      <c r="B7" s="27"/>
      <c r="C7" s="27"/>
      <c r="D7" s="27"/>
      <c r="E7" s="27"/>
      <c r="F7" s="27"/>
      <c r="G7" s="27"/>
      <c r="H7" s="27" t="s">
        <v>84</v>
      </c>
      <c r="I7" s="27" t="s">
        <v>262</v>
      </c>
      <c r="J7" s="27" t="s">
        <v>297</v>
      </c>
      <c r="K7" s="27" t="s">
        <v>235</v>
      </c>
      <c r="L7" s="27" t="s">
        <v>298</v>
      </c>
      <c r="M7" s="27"/>
      <c r="N7" s="27"/>
      <c r="O7" s="27"/>
      <c r="P7" s="27"/>
    </row>
    <row r="8" ht="39.6" customHeight="1" spans="1:16">
      <c r="A8" s="27"/>
      <c r="B8" s="28" t="s">
        <v>75</v>
      </c>
      <c r="C8" s="27"/>
      <c r="D8" s="29"/>
      <c r="E8" s="29"/>
      <c r="F8" s="29"/>
      <c r="G8" s="30">
        <v>15</v>
      </c>
      <c r="H8" s="30">
        <v>15</v>
      </c>
      <c r="I8" s="38">
        <v>15</v>
      </c>
      <c r="J8" s="27"/>
      <c r="K8" s="27"/>
      <c r="L8" s="27"/>
      <c r="M8" s="27"/>
      <c r="N8" s="27"/>
      <c r="O8" s="27"/>
      <c r="P8" s="27"/>
    </row>
    <row r="9" ht="29.25" customHeight="1" spans="1:16">
      <c r="A9" s="28"/>
      <c r="B9" s="28"/>
      <c r="C9" s="28"/>
      <c r="D9" s="31" t="s">
        <v>299</v>
      </c>
      <c r="E9" s="31" t="s">
        <v>300</v>
      </c>
      <c r="F9" s="31" t="s">
        <v>300</v>
      </c>
      <c r="G9" s="32">
        <v>5</v>
      </c>
      <c r="H9" s="32">
        <v>5</v>
      </c>
      <c r="I9" s="39">
        <v>5</v>
      </c>
      <c r="J9" s="34"/>
      <c r="K9" s="34"/>
      <c r="L9" s="34"/>
      <c r="M9" s="34"/>
      <c r="N9" s="28"/>
      <c r="O9" s="28"/>
      <c r="P9" s="28"/>
    </row>
    <row r="10" ht="34.5" customHeight="1" spans="1:16">
      <c r="A10" s="33"/>
      <c r="B10" s="33"/>
      <c r="C10" s="28"/>
      <c r="D10" s="31" t="s">
        <v>282</v>
      </c>
      <c r="E10" s="31" t="s">
        <v>301</v>
      </c>
      <c r="F10" s="31" t="s">
        <v>301</v>
      </c>
      <c r="G10" s="32">
        <v>10</v>
      </c>
      <c r="H10" s="32">
        <v>10</v>
      </c>
      <c r="I10" s="39">
        <v>10</v>
      </c>
      <c r="J10" s="34"/>
      <c r="K10" s="34"/>
      <c r="L10" s="34"/>
      <c r="M10" s="34"/>
      <c r="N10" s="28"/>
      <c r="O10" s="28"/>
      <c r="P10" s="28"/>
    </row>
    <row r="11" ht="22.9" customHeight="1" spans="1:16">
      <c r="A11" s="33"/>
      <c r="B11" s="33"/>
      <c r="C11" s="28"/>
      <c r="D11" s="28"/>
      <c r="E11" s="28"/>
      <c r="F11" s="28"/>
      <c r="G11" s="34"/>
      <c r="H11" s="34"/>
      <c r="I11" s="34"/>
      <c r="J11" s="34"/>
      <c r="K11" s="34"/>
      <c r="L11" s="34"/>
      <c r="M11" s="34"/>
      <c r="N11" s="28"/>
      <c r="O11" s="28"/>
      <c r="P11" s="28"/>
    </row>
    <row r="12" ht="22.9" customHeight="1" spans="1:16">
      <c r="A12" s="35"/>
      <c r="B12" s="35"/>
      <c r="C12" s="35"/>
      <c r="D12" s="35"/>
      <c r="E12" s="36"/>
      <c r="F12" s="36"/>
      <c r="G12" s="37"/>
      <c r="H12" s="37"/>
      <c r="I12" s="37"/>
      <c r="J12" s="37"/>
      <c r="K12" s="37"/>
      <c r="L12" s="37"/>
      <c r="M12" s="37"/>
      <c r="N12" s="36"/>
      <c r="O12" s="36"/>
      <c r="P12" s="3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rintOptions horizontalCentered="1"/>
  <pageMargins left="0.472222222222222" right="0.472222222222222" top="0.708333333333333" bottom="0.708333333333333" header="0" footer="0"/>
  <pageSetup paperSize="9" scale="83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workbookViewId="0">
      <selection activeCell="L29" sqref="L29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4"/>
    </row>
    <row r="2" ht="37.9" customHeight="1" spans="1:13">
      <c r="A2" s="15"/>
      <c r="B2" s="15"/>
      <c r="C2" s="16" t="s">
        <v>14</v>
      </c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6" customHeight="1" spans="1:13">
      <c r="A3" s="17" t="s">
        <v>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25" t="s">
        <v>247</v>
      </c>
      <c r="M3" s="25"/>
    </row>
    <row r="4" ht="33.6" customHeight="1" spans="1:13">
      <c r="A4" s="18" t="s">
        <v>249</v>
      </c>
      <c r="B4" s="18" t="s">
        <v>302</v>
      </c>
      <c r="C4" s="18" t="s">
        <v>303</v>
      </c>
      <c r="D4" s="18" t="s">
        <v>304</v>
      </c>
      <c r="E4" s="18" t="s">
        <v>305</v>
      </c>
      <c r="F4" s="18"/>
      <c r="G4" s="18"/>
      <c r="H4" s="18"/>
      <c r="I4" s="18"/>
      <c r="J4" s="18"/>
      <c r="K4" s="18"/>
      <c r="L4" s="18"/>
      <c r="M4" s="18"/>
    </row>
    <row r="5" ht="36.2" customHeight="1" spans="1:13">
      <c r="A5" s="18"/>
      <c r="B5" s="18"/>
      <c r="C5" s="18"/>
      <c r="D5" s="18"/>
      <c r="E5" s="18" t="s">
        <v>306</v>
      </c>
      <c r="F5" s="18" t="s">
        <v>307</v>
      </c>
      <c r="G5" s="18" t="s">
        <v>308</v>
      </c>
      <c r="H5" s="18" t="s">
        <v>309</v>
      </c>
      <c r="I5" s="18" t="s">
        <v>310</v>
      </c>
      <c r="J5" s="18" t="s">
        <v>311</v>
      </c>
      <c r="K5" s="18" t="s">
        <v>312</v>
      </c>
      <c r="L5" s="18" t="s">
        <v>313</v>
      </c>
      <c r="M5" s="18" t="s">
        <v>3</v>
      </c>
    </row>
    <row r="6" ht="28.5" customHeight="1" spans="1:13">
      <c r="A6" s="19"/>
      <c r="B6" s="19"/>
      <c r="C6" s="20">
        <v>0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ht="43.15" customHeight="1" spans="1:13">
      <c r="A7" s="22"/>
      <c r="B7" s="22"/>
      <c r="C7" s="23"/>
      <c r="D7" s="22"/>
      <c r="E7" s="21"/>
      <c r="F7" s="22"/>
      <c r="G7" s="22"/>
      <c r="H7" s="22"/>
      <c r="I7" s="22"/>
      <c r="J7" s="22"/>
      <c r="K7" s="22"/>
      <c r="L7" s="22"/>
      <c r="M7" s="22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472222222222222" right="0.472222222222222" top="0.708333333333333" bottom="0.708333333333333" header="0" footer="0"/>
  <pageSetup paperSize="9" scale="9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tabSelected="1" topLeftCell="A5" workbookViewId="0">
      <selection activeCell="C7" sqref="C7:C48"/>
    </sheetView>
  </sheetViews>
  <sheetFormatPr defaultColWidth="10" defaultRowHeight="13.5"/>
  <cols>
    <col min="1" max="1" width="5.225" style="1" customWidth="1"/>
    <col min="2" max="2" width="12.5583333333333" style="1" customWidth="1"/>
    <col min="3" max="3" width="6.775" style="1" customWidth="1"/>
    <col min="4" max="4" width="9.89166666666667" style="1" customWidth="1"/>
    <col min="5" max="6" width="8.33333333333333" style="1" customWidth="1"/>
    <col min="7" max="9" width="6.775" style="1" customWidth="1"/>
    <col min="10" max="10" width="33.225" style="1" customWidth="1"/>
    <col min="11" max="11" width="6.775" style="1" customWidth="1"/>
    <col min="12" max="12" width="6.33333333333333" style="1" customWidth="1"/>
    <col min="13" max="13" width="9.225" style="1" customWidth="1"/>
    <col min="14" max="14" width="8.33333333333333" style="1" customWidth="1"/>
    <col min="15" max="15" width="5.225" style="1" customWidth="1"/>
    <col min="16" max="16" width="6.775" style="1" customWidth="1"/>
    <col min="17" max="17" width="9.50833333333333" style="1" customWidth="1"/>
    <col min="18" max="18" width="5.08333333333333" style="1" customWidth="1"/>
    <col min="19" max="19" width="9.76666666666667" style="1" customWidth="1"/>
    <col min="20" max="16384" width="10" style="1"/>
  </cols>
  <sheetData>
    <row r="1" s="1" customFormat="1" ht="16.35" customHeight="1" spans="1:18">
      <c r="A1" s="2"/>
      <c r="R1" s="13"/>
    </row>
    <row r="2" s="1" customFormat="1" ht="42.25" customHeight="1" spans="1:18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23.25" customHeight="1" spans="1:18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4" t="s">
        <v>247</v>
      </c>
      <c r="R3" s="14"/>
    </row>
    <row r="4" s="1" customFormat="1" ht="21.55" customHeight="1" spans="1:18">
      <c r="A4" s="5" t="s">
        <v>217</v>
      </c>
      <c r="B4" s="5" t="s">
        <v>218</v>
      </c>
      <c r="C4" s="5" t="s">
        <v>314</v>
      </c>
      <c r="D4" s="5"/>
      <c r="E4" s="5"/>
      <c r="F4" s="5"/>
      <c r="G4" s="5"/>
      <c r="H4" s="5"/>
      <c r="I4" s="5"/>
      <c r="J4" s="5" t="s">
        <v>315</v>
      </c>
      <c r="K4" s="5" t="s">
        <v>316</v>
      </c>
      <c r="L4" s="5"/>
      <c r="M4" s="5"/>
      <c r="N4" s="5"/>
      <c r="O4" s="5"/>
      <c r="P4" s="5"/>
      <c r="Q4" s="5"/>
      <c r="R4" s="5"/>
    </row>
    <row r="5" s="1" customFormat="1" ht="23.25" customHeight="1" spans="1:18">
      <c r="A5" s="5"/>
      <c r="B5" s="5"/>
      <c r="C5" s="5" t="s">
        <v>303</v>
      </c>
      <c r="D5" s="5" t="s">
        <v>317</v>
      </c>
      <c r="E5" s="5"/>
      <c r="F5" s="5"/>
      <c r="G5" s="5"/>
      <c r="H5" s="5" t="s">
        <v>318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s="1" customFormat="1" ht="31.05" customHeight="1" spans="1:18">
      <c r="A6" s="5"/>
      <c r="B6" s="5"/>
      <c r="C6" s="5"/>
      <c r="D6" s="5" t="s">
        <v>233</v>
      </c>
      <c r="E6" s="5" t="s">
        <v>263</v>
      </c>
      <c r="F6" s="5" t="s">
        <v>298</v>
      </c>
      <c r="G6" s="5" t="s">
        <v>319</v>
      </c>
      <c r="H6" s="5" t="s">
        <v>110</v>
      </c>
      <c r="I6" s="5" t="s">
        <v>111</v>
      </c>
      <c r="J6" s="5"/>
      <c r="K6" s="5" t="s">
        <v>306</v>
      </c>
      <c r="L6" s="5" t="s">
        <v>307</v>
      </c>
      <c r="M6" s="5" t="s">
        <v>308</v>
      </c>
      <c r="N6" s="5" t="s">
        <v>313</v>
      </c>
      <c r="O6" s="5" t="s">
        <v>309</v>
      </c>
      <c r="P6" s="5" t="s">
        <v>320</v>
      </c>
      <c r="Q6" s="5" t="s">
        <v>321</v>
      </c>
      <c r="R6" s="5" t="s">
        <v>3</v>
      </c>
    </row>
    <row r="7" s="1" customFormat="1" ht="19.8" customHeight="1" spans="1:18">
      <c r="A7" s="6" t="s">
        <v>322</v>
      </c>
      <c r="B7" s="6" t="s">
        <v>89</v>
      </c>
      <c r="C7" s="7">
        <v>3500</v>
      </c>
      <c r="D7" s="7">
        <v>3500</v>
      </c>
      <c r="E7" s="7"/>
      <c r="F7" s="7"/>
      <c r="G7" s="7"/>
      <c r="H7" s="7">
        <v>3500</v>
      </c>
      <c r="I7" s="7"/>
      <c r="J7" s="8" t="s">
        <v>323</v>
      </c>
      <c r="K7" s="9" t="s">
        <v>324</v>
      </c>
      <c r="L7" s="9" t="s">
        <v>325</v>
      </c>
      <c r="M7" s="9" t="s">
        <v>326</v>
      </c>
      <c r="N7" s="9" t="s">
        <v>327</v>
      </c>
      <c r="O7" s="9" t="s">
        <v>328</v>
      </c>
      <c r="P7" s="9" t="s">
        <v>329</v>
      </c>
      <c r="Q7" s="9" t="s">
        <v>330</v>
      </c>
      <c r="R7" s="9"/>
    </row>
    <row r="8" s="1" customFormat="1" ht="19.8" customHeight="1" spans="1:18">
      <c r="A8" s="6"/>
      <c r="B8" s="6"/>
      <c r="C8" s="7"/>
      <c r="D8" s="7"/>
      <c r="E8" s="7"/>
      <c r="F8" s="7"/>
      <c r="G8" s="7"/>
      <c r="H8" s="7"/>
      <c r="I8" s="7"/>
      <c r="J8" s="8"/>
      <c r="K8" s="9"/>
      <c r="L8" s="9"/>
      <c r="M8" s="9" t="s">
        <v>331</v>
      </c>
      <c r="N8" s="9" t="s">
        <v>327</v>
      </c>
      <c r="O8" s="9">
        <v>100</v>
      </c>
      <c r="P8" s="9" t="s">
        <v>329</v>
      </c>
      <c r="Q8" s="9" t="s">
        <v>332</v>
      </c>
      <c r="R8" s="9"/>
    </row>
    <row r="9" s="1" customFormat="1" ht="19.8" customHeight="1" spans="1:18">
      <c r="A9" s="6"/>
      <c r="B9" s="6"/>
      <c r="C9" s="7"/>
      <c r="D9" s="7"/>
      <c r="E9" s="7"/>
      <c r="F9" s="7"/>
      <c r="G9" s="7"/>
      <c r="H9" s="7"/>
      <c r="I9" s="7"/>
      <c r="J9" s="8"/>
      <c r="K9" s="9"/>
      <c r="L9" s="9"/>
      <c r="M9" s="9" t="s">
        <v>333</v>
      </c>
      <c r="N9" s="9" t="s">
        <v>327</v>
      </c>
      <c r="O9" s="9" t="s">
        <v>334</v>
      </c>
      <c r="P9" s="9" t="s">
        <v>335</v>
      </c>
      <c r="Q9" s="9" t="s">
        <v>336</v>
      </c>
      <c r="R9" s="9"/>
    </row>
    <row r="10" s="1" customFormat="1" ht="19.8" customHeight="1" spans="1:18">
      <c r="A10" s="6"/>
      <c r="B10" s="6"/>
      <c r="C10" s="7"/>
      <c r="D10" s="7"/>
      <c r="E10" s="7"/>
      <c r="F10" s="7"/>
      <c r="G10" s="7"/>
      <c r="H10" s="7"/>
      <c r="I10" s="7"/>
      <c r="J10" s="8"/>
      <c r="K10" s="9"/>
      <c r="L10" s="9"/>
      <c r="M10" s="9" t="s">
        <v>337</v>
      </c>
      <c r="N10" s="9" t="s">
        <v>327</v>
      </c>
      <c r="O10" s="9">
        <v>12</v>
      </c>
      <c r="P10" s="9" t="s">
        <v>329</v>
      </c>
      <c r="Q10" s="9" t="s">
        <v>338</v>
      </c>
      <c r="R10" s="9"/>
    </row>
    <row r="11" s="1" customFormat="1" ht="19.8" customHeight="1" spans="1:18">
      <c r="A11" s="6"/>
      <c r="B11" s="6"/>
      <c r="C11" s="7"/>
      <c r="D11" s="7"/>
      <c r="E11" s="7"/>
      <c r="F11" s="7"/>
      <c r="G11" s="7"/>
      <c r="H11" s="7"/>
      <c r="I11" s="7"/>
      <c r="J11" s="8"/>
      <c r="K11" s="9"/>
      <c r="L11" s="9"/>
      <c r="M11" s="9" t="s">
        <v>339</v>
      </c>
      <c r="N11" s="9" t="s">
        <v>340</v>
      </c>
      <c r="O11" s="9" t="s">
        <v>341</v>
      </c>
      <c r="P11" s="9" t="s">
        <v>329</v>
      </c>
      <c r="Q11" s="9" t="s">
        <v>342</v>
      </c>
      <c r="R11" s="9"/>
    </row>
    <row r="12" s="1" customFormat="1" ht="19.8" customHeight="1" spans="1:18">
      <c r="A12" s="6"/>
      <c r="B12" s="6"/>
      <c r="C12" s="7"/>
      <c r="D12" s="7"/>
      <c r="E12" s="7"/>
      <c r="F12" s="7"/>
      <c r="G12" s="7"/>
      <c r="H12" s="7"/>
      <c r="I12" s="7"/>
      <c r="J12" s="8"/>
      <c r="K12" s="9"/>
      <c r="L12" s="9"/>
      <c r="M12" s="9" t="s">
        <v>343</v>
      </c>
      <c r="N12" s="9" t="s">
        <v>340</v>
      </c>
      <c r="O12" s="9" t="s">
        <v>344</v>
      </c>
      <c r="P12" s="9" t="s">
        <v>345</v>
      </c>
      <c r="Q12" s="9" t="s">
        <v>346</v>
      </c>
      <c r="R12" s="9"/>
    </row>
    <row r="13" s="1" customFormat="1" ht="19.8" customHeight="1" spans="1:18">
      <c r="A13" s="6"/>
      <c r="B13" s="6"/>
      <c r="C13" s="7"/>
      <c r="D13" s="7"/>
      <c r="E13" s="7"/>
      <c r="F13" s="7"/>
      <c r="G13" s="7"/>
      <c r="H13" s="7"/>
      <c r="I13" s="7"/>
      <c r="J13" s="8"/>
      <c r="K13" s="9"/>
      <c r="L13" s="9"/>
      <c r="M13" s="9" t="s">
        <v>347</v>
      </c>
      <c r="N13" s="9" t="s">
        <v>340</v>
      </c>
      <c r="O13" s="9" t="s">
        <v>341</v>
      </c>
      <c r="P13" s="9" t="s">
        <v>329</v>
      </c>
      <c r="Q13" s="9" t="s">
        <v>348</v>
      </c>
      <c r="R13" s="9"/>
    </row>
    <row r="14" s="1" customFormat="1" ht="19.8" customHeight="1" spans="1:18">
      <c r="A14" s="6"/>
      <c r="B14" s="6"/>
      <c r="C14" s="7"/>
      <c r="D14" s="7"/>
      <c r="E14" s="7"/>
      <c r="F14" s="7"/>
      <c r="G14" s="7"/>
      <c r="H14" s="7"/>
      <c r="I14" s="7"/>
      <c r="J14" s="8"/>
      <c r="K14" s="9"/>
      <c r="L14" s="9"/>
      <c r="M14" s="9" t="s">
        <v>349</v>
      </c>
      <c r="N14" s="9" t="s">
        <v>327</v>
      </c>
      <c r="O14" s="9">
        <v>20</v>
      </c>
      <c r="P14" s="9" t="s">
        <v>329</v>
      </c>
      <c r="Q14" s="9" t="s">
        <v>350</v>
      </c>
      <c r="R14" s="9"/>
    </row>
    <row r="15" s="1" customFormat="1" ht="19.8" customHeight="1" spans="1:18">
      <c r="A15" s="6"/>
      <c r="B15" s="6"/>
      <c r="C15" s="7"/>
      <c r="D15" s="7"/>
      <c r="E15" s="7"/>
      <c r="F15" s="7"/>
      <c r="G15" s="7"/>
      <c r="H15" s="7"/>
      <c r="I15" s="7"/>
      <c r="J15" s="8"/>
      <c r="K15" s="9"/>
      <c r="L15" s="9"/>
      <c r="M15" s="9" t="s">
        <v>351</v>
      </c>
      <c r="N15" s="9" t="s">
        <v>340</v>
      </c>
      <c r="O15" s="9" t="s">
        <v>352</v>
      </c>
      <c r="P15" s="9" t="s">
        <v>353</v>
      </c>
      <c r="Q15" s="9" t="s">
        <v>354</v>
      </c>
      <c r="R15" s="9"/>
    </row>
    <row r="16" s="1" customFormat="1" ht="19.8" customHeight="1" spans="1:18">
      <c r="A16" s="6"/>
      <c r="B16" s="6"/>
      <c r="C16" s="7"/>
      <c r="D16" s="7"/>
      <c r="E16" s="7"/>
      <c r="F16" s="7"/>
      <c r="G16" s="7"/>
      <c r="H16" s="7"/>
      <c r="I16" s="7"/>
      <c r="J16" s="8"/>
      <c r="K16" s="9"/>
      <c r="L16" s="9"/>
      <c r="M16" s="9" t="s">
        <v>355</v>
      </c>
      <c r="N16" s="9" t="s">
        <v>340</v>
      </c>
      <c r="O16" s="9" t="s">
        <v>356</v>
      </c>
      <c r="P16" s="9" t="s">
        <v>357</v>
      </c>
      <c r="Q16" s="9" t="s">
        <v>358</v>
      </c>
      <c r="R16" s="9"/>
    </row>
    <row r="17" s="1" customFormat="1" ht="19.8" customHeight="1" spans="1:18">
      <c r="A17" s="6"/>
      <c r="B17" s="6"/>
      <c r="C17" s="7"/>
      <c r="D17" s="7"/>
      <c r="E17" s="7"/>
      <c r="F17" s="7"/>
      <c r="G17" s="7"/>
      <c r="H17" s="7"/>
      <c r="I17" s="7"/>
      <c r="J17" s="8"/>
      <c r="K17" s="9"/>
      <c r="L17" s="9"/>
      <c r="M17" s="9" t="s">
        <v>359</v>
      </c>
      <c r="N17" s="9" t="s">
        <v>340</v>
      </c>
      <c r="O17" s="9">
        <v>40</v>
      </c>
      <c r="P17" s="9" t="s">
        <v>360</v>
      </c>
      <c r="Q17" s="9" t="s">
        <v>361</v>
      </c>
      <c r="R17" s="9"/>
    </row>
    <row r="18" s="1" customFormat="1" ht="19.8" customHeight="1" spans="1:18">
      <c r="A18" s="6"/>
      <c r="B18" s="6"/>
      <c r="C18" s="7"/>
      <c r="D18" s="7"/>
      <c r="E18" s="7"/>
      <c r="F18" s="7"/>
      <c r="G18" s="7"/>
      <c r="H18" s="7"/>
      <c r="I18" s="7"/>
      <c r="J18" s="8"/>
      <c r="K18" s="9"/>
      <c r="L18" s="9"/>
      <c r="M18" s="9" t="s">
        <v>362</v>
      </c>
      <c r="N18" s="9" t="s">
        <v>327</v>
      </c>
      <c r="O18" s="9">
        <v>20</v>
      </c>
      <c r="P18" s="9" t="s">
        <v>329</v>
      </c>
      <c r="Q18" s="9" t="s">
        <v>363</v>
      </c>
      <c r="R18" s="9"/>
    </row>
    <row r="19" s="1" customFormat="1" ht="19.8" customHeight="1" spans="1:18">
      <c r="A19" s="6"/>
      <c r="B19" s="6"/>
      <c r="C19" s="7"/>
      <c r="D19" s="7"/>
      <c r="E19" s="7"/>
      <c r="F19" s="7"/>
      <c r="G19" s="7"/>
      <c r="H19" s="7"/>
      <c r="I19" s="7"/>
      <c r="J19" s="8"/>
      <c r="K19" s="9"/>
      <c r="L19" s="9"/>
      <c r="M19" s="9" t="s">
        <v>364</v>
      </c>
      <c r="N19" s="9" t="s">
        <v>327</v>
      </c>
      <c r="O19" s="9">
        <v>48</v>
      </c>
      <c r="P19" s="9" t="s">
        <v>329</v>
      </c>
      <c r="Q19" s="9" t="s">
        <v>365</v>
      </c>
      <c r="R19" s="9"/>
    </row>
    <row r="20" s="1" customFormat="1" ht="29.3" customHeight="1" spans="1:18">
      <c r="A20" s="6"/>
      <c r="B20" s="6"/>
      <c r="C20" s="7"/>
      <c r="D20" s="7"/>
      <c r="E20" s="7"/>
      <c r="F20" s="7"/>
      <c r="G20" s="7"/>
      <c r="H20" s="7"/>
      <c r="I20" s="7"/>
      <c r="J20" s="8"/>
      <c r="K20" s="9"/>
      <c r="L20" s="9"/>
      <c r="M20" s="9" t="s">
        <v>366</v>
      </c>
      <c r="N20" s="9" t="s">
        <v>327</v>
      </c>
      <c r="O20" s="9" t="s">
        <v>367</v>
      </c>
      <c r="P20" s="9" t="s">
        <v>360</v>
      </c>
      <c r="Q20" s="9" t="s">
        <v>368</v>
      </c>
      <c r="R20" s="9"/>
    </row>
    <row r="21" s="1" customFormat="1" ht="29.3" customHeight="1" spans="1:18">
      <c r="A21" s="6"/>
      <c r="B21" s="6"/>
      <c r="C21" s="7"/>
      <c r="D21" s="7"/>
      <c r="E21" s="7"/>
      <c r="F21" s="7"/>
      <c r="G21" s="7"/>
      <c r="H21" s="7"/>
      <c r="I21" s="7"/>
      <c r="J21" s="8"/>
      <c r="K21" s="9"/>
      <c r="L21" s="9"/>
      <c r="M21" s="9" t="s">
        <v>369</v>
      </c>
      <c r="N21" s="9" t="s">
        <v>327</v>
      </c>
      <c r="O21" s="9" t="s">
        <v>370</v>
      </c>
      <c r="P21" s="9" t="s">
        <v>360</v>
      </c>
      <c r="Q21" s="9" t="s">
        <v>371</v>
      </c>
      <c r="R21" s="9"/>
    </row>
    <row r="22" s="1" customFormat="1" ht="19.8" customHeight="1" spans="1:18">
      <c r="A22" s="6"/>
      <c r="B22" s="6"/>
      <c r="C22" s="7"/>
      <c r="D22" s="7"/>
      <c r="E22" s="7"/>
      <c r="F22" s="7"/>
      <c r="G22" s="7"/>
      <c r="H22" s="7"/>
      <c r="I22" s="7"/>
      <c r="J22" s="8"/>
      <c r="K22" s="9"/>
      <c r="L22" s="9"/>
      <c r="M22" s="9" t="s">
        <v>372</v>
      </c>
      <c r="N22" s="9" t="s">
        <v>327</v>
      </c>
      <c r="O22" s="9">
        <v>2</v>
      </c>
      <c r="P22" s="9" t="s">
        <v>360</v>
      </c>
      <c r="Q22" s="9" t="s">
        <v>373</v>
      </c>
      <c r="R22" s="9"/>
    </row>
    <row r="23" s="1" customFormat="1" ht="19.8" customHeight="1" spans="1:18">
      <c r="A23" s="6"/>
      <c r="B23" s="6"/>
      <c r="C23" s="7"/>
      <c r="D23" s="7"/>
      <c r="E23" s="7"/>
      <c r="F23" s="7"/>
      <c r="G23" s="7"/>
      <c r="H23" s="7"/>
      <c r="I23" s="7"/>
      <c r="J23" s="8"/>
      <c r="K23" s="9"/>
      <c r="L23" s="9"/>
      <c r="M23" s="9" t="s">
        <v>374</v>
      </c>
      <c r="N23" s="9" t="s">
        <v>327</v>
      </c>
      <c r="O23" s="9" t="s">
        <v>356</v>
      </c>
      <c r="P23" s="9" t="s">
        <v>357</v>
      </c>
      <c r="Q23" s="9" t="s">
        <v>375</v>
      </c>
      <c r="R23" s="9"/>
    </row>
    <row r="24" s="1" customFormat="1" ht="22.4" customHeight="1" spans="1:18">
      <c r="A24" s="6"/>
      <c r="B24" s="6"/>
      <c r="C24" s="7"/>
      <c r="D24" s="7"/>
      <c r="E24" s="7"/>
      <c r="F24" s="7"/>
      <c r="G24" s="7"/>
      <c r="H24" s="7"/>
      <c r="I24" s="7"/>
      <c r="J24" s="8"/>
      <c r="K24" s="9"/>
      <c r="L24" s="9" t="s">
        <v>376</v>
      </c>
      <c r="M24" s="9" t="s">
        <v>377</v>
      </c>
      <c r="N24" s="9" t="s">
        <v>327</v>
      </c>
      <c r="O24" s="9" t="s">
        <v>356</v>
      </c>
      <c r="P24" s="9" t="s">
        <v>357</v>
      </c>
      <c r="Q24" s="9" t="s">
        <v>378</v>
      </c>
      <c r="R24" s="9"/>
    </row>
    <row r="25" s="1" customFormat="1" ht="22.4" customHeight="1" spans="1:18">
      <c r="A25" s="6"/>
      <c r="B25" s="6"/>
      <c r="C25" s="7"/>
      <c r="D25" s="7"/>
      <c r="E25" s="7"/>
      <c r="F25" s="7"/>
      <c r="G25" s="7"/>
      <c r="H25" s="7"/>
      <c r="I25" s="7"/>
      <c r="J25" s="8"/>
      <c r="K25" s="9"/>
      <c r="L25" s="9"/>
      <c r="M25" s="9" t="s">
        <v>379</v>
      </c>
      <c r="N25" s="9" t="s">
        <v>327</v>
      </c>
      <c r="O25" s="9">
        <v>97</v>
      </c>
      <c r="P25" s="9" t="s">
        <v>357</v>
      </c>
      <c r="Q25" s="9" t="s">
        <v>380</v>
      </c>
      <c r="R25" s="9"/>
    </row>
    <row r="26" s="1" customFormat="1" ht="22.4" customHeight="1" spans="1:18">
      <c r="A26" s="6"/>
      <c r="B26" s="6"/>
      <c r="C26" s="7"/>
      <c r="D26" s="7"/>
      <c r="E26" s="7"/>
      <c r="F26" s="7"/>
      <c r="G26" s="7"/>
      <c r="H26" s="7"/>
      <c r="I26" s="7"/>
      <c r="J26" s="8"/>
      <c r="K26" s="9"/>
      <c r="L26" s="9"/>
      <c r="M26" s="9" t="s">
        <v>381</v>
      </c>
      <c r="N26" s="9" t="s">
        <v>327</v>
      </c>
      <c r="O26" s="9" t="s">
        <v>382</v>
      </c>
      <c r="P26" s="9" t="s">
        <v>357</v>
      </c>
      <c r="Q26" s="9" t="s">
        <v>383</v>
      </c>
      <c r="R26" s="9"/>
    </row>
    <row r="27" s="1" customFormat="1" ht="22.4" customHeight="1" spans="1:18">
      <c r="A27" s="6"/>
      <c r="B27" s="6"/>
      <c r="C27" s="7"/>
      <c r="D27" s="7"/>
      <c r="E27" s="7"/>
      <c r="F27" s="7"/>
      <c r="G27" s="7"/>
      <c r="H27" s="7"/>
      <c r="I27" s="7"/>
      <c r="J27" s="8"/>
      <c r="K27" s="9"/>
      <c r="L27" s="9"/>
      <c r="M27" s="9" t="s">
        <v>384</v>
      </c>
      <c r="N27" s="9" t="s">
        <v>327</v>
      </c>
      <c r="O27" s="9" t="s">
        <v>382</v>
      </c>
      <c r="P27" s="9" t="s">
        <v>357</v>
      </c>
      <c r="Q27" s="9" t="s">
        <v>385</v>
      </c>
      <c r="R27" s="9"/>
    </row>
    <row r="28" s="1" customFormat="1" ht="22.4" customHeight="1" spans="1:18">
      <c r="A28" s="6"/>
      <c r="B28" s="6"/>
      <c r="C28" s="7"/>
      <c r="D28" s="7"/>
      <c r="E28" s="7"/>
      <c r="F28" s="7"/>
      <c r="G28" s="7"/>
      <c r="H28" s="7"/>
      <c r="I28" s="7"/>
      <c r="J28" s="8"/>
      <c r="K28" s="9"/>
      <c r="L28" s="9"/>
      <c r="M28" s="9" t="s">
        <v>386</v>
      </c>
      <c r="N28" s="9" t="s">
        <v>340</v>
      </c>
      <c r="O28" s="9" t="s">
        <v>356</v>
      </c>
      <c r="P28" s="9" t="s">
        <v>357</v>
      </c>
      <c r="Q28" s="9" t="s">
        <v>387</v>
      </c>
      <c r="R28" s="9"/>
    </row>
    <row r="29" s="1" customFormat="1" ht="22.4" customHeight="1" spans="1:18">
      <c r="A29" s="6"/>
      <c r="B29" s="6"/>
      <c r="C29" s="7"/>
      <c r="D29" s="7"/>
      <c r="E29" s="7"/>
      <c r="F29" s="7"/>
      <c r="G29" s="7"/>
      <c r="H29" s="7"/>
      <c r="I29" s="7"/>
      <c r="J29" s="8"/>
      <c r="K29" s="9"/>
      <c r="L29" s="9"/>
      <c r="M29" s="9" t="s">
        <v>388</v>
      </c>
      <c r="N29" s="9" t="s">
        <v>340</v>
      </c>
      <c r="O29" s="9" t="s">
        <v>356</v>
      </c>
      <c r="P29" s="9" t="s">
        <v>357</v>
      </c>
      <c r="Q29" s="9" t="s">
        <v>389</v>
      </c>
      <c r="R29" s="9"/>
    </row>
    <row r="30" s="1" customFormat="1" ht="22.4" customHeight="1" spans="1:18">
      <c r="A30" s="6"/>
      <c r="B30" s="6"/>
      <c r="C30" s="7"/>
      <c r="D30" s="7"/>
      <c r="E30" s="7"/>
      <c r="F30" s="7"/>
      <c r="G30" s="7"/>
      <c r="H30" s="7"/>
      <c r="I30" s="7"/>
      <c r="J30" s="8"/>
      <c r="K30" s="9"/>
      <c r="L30" s="9"/>
      <c r="M30" s="9" t="s">
        <v>390</v>
      </c>
      <c r="N30" s="9" t="s">
        <v>340</v>
      </c>
      <c r="O30" s="9" t="s">
        <v>356</v>
      </c>
      <c r="P30" s="9" t="s">
        <v>357</v>
      </c>
      <c r="Q30" s="9" t="s">
        <v>391</v>
      </c>
      <c r="R30" s="9"/>
    </row>
    <row r="31" s="1" customFormat="1" ht="22.4" customHeight="1" spans="1:18">
      <c r="A31" s="6"/>
      <c r="B31" s="6"/>
      <c r="C31" s="7"/>
      <c r="D31" s="7"/>
      <c r="E31" s="7"/>
      <c r="F31" s="7"/>
      <c r="G31" s="7"/>
      <c r="H31" s="7"/>
      <c r="I31" s="7"/>
      <c r="J31" s="8"/>
      <c r="K31" s="9"/>
      <c r="L31" s="9"/>
      <c r="M31" s="9" t="s">
        <v>392</v>
      </c>
      <c r="N31" s="9" t="s">
        <v>327</v>
      </c>
      <c r="O31" s="9" t="s">
        <v>393</v>
      </c>
      <c r="P31" s="9" t="s">
        <v>357</v>
      </c>
      <c r="Q31" s="9" t="s">
        <v>394</v>
      </c>
      <c r="R31" s="9"/>
    </row>
    <row r="32" s="1" customFormat="1" ht="22.4" customHeight="1" spans="1:18">
      <c r="A32" s="6"/>
      <c r="B32" s="6"/>
      <c r="C32" s="7"/>
      <c r="D32" s="7"/>
      <c r="E32" s="7"/>
      <c r="F32" s="7"/>
      <c r="G32" s="7"/>
      <c r="H32" s="7"/>
      <c r="I32" s="7"/>
      <c r="J32" s="8"/>
      <c r="K32" s="9"/>
      <c r="L32" s="9"/>
      <c r="M32" s="9" t="s">
        <v>395</v>
      </c>
      <c r="N32" s="9" t="s">
        <v>327</v>
      </c>
      <c r="O32" s="9">
        <v>100</v>
      </c>
      <c r="P32" s="9" t="s">
        <v>357</v>
      </c>
      <c r="Q32" s="9" t="s">
        <v>396</v>
      </c>
      <c r="R32" s="9"/>
    </row>
    <row r="33" s="1" customFormat="1" ht="22.4" customHeight="1" spans="1:18">
      <c r="A33" s="6"/>
      <c r="B33" s="6"/>
      <c r="C33" s="7"/>
      <c r="D33" s="7"/>
      <c r="E33" s="7"/>
      <c r="F33" s="7"/>
      <c r="G33" s="7"/>
      <c r="H33" s="7"/>
      <c r="I33" s="7"/>
      <c r="J33" s="8"/>
      <c r="K33" s="9"/>
      <c r="L33" s="9"/>
      <c r="M33" s="9" t="s">
        <v>397</v>
      </c>
      <c r="N33" s="9" t="s">
        <v>327</v>
      </c>
      <c r="O33" s="9" t="s">
        <v>356</v>
      </c>
      <c r="P33" s="9" t="s">
        <v>357</v>
      </c>
      <c r="Q33" s="9" t="s">
        <v>398</v>
      </c>
      <c r="R33" s="9"/>
    </row>
    <row r="34" s="1" customFormat="1" ht="22.4" customHeight="1" spans="1:18">
      <c r="A34" s="6"/>
      <c r="B34" s="6"/>
      <c r="C34" s="7"/>
      <c r="D34" s="7"/>
      <c r="E34" s="7"/>
      <c r="F34" s="7"/>
      <c r="G34" s="7"/>
      <c r="H34" s="7"/>
      <c r="I34" s="7"/>
      <c r="J34" s="8"/>
      <c r="K34" s="9"/>
      <c r="L34" s="9"/>
      <c r="M34" s="9" t="s">
        <v>399</v>
      </c>
      <c r="N34" s="9" t="s">
        <v>327</v>
      </c>
      <c r="O34" s="9">
        <v>99</v>
      </c>
      <c r="P34" s="9" t="s">
        <v>357</v>
      </c>
      <c r="Q34" s="9" t="s">
        <v>400</v>
      </c>
      <c r="R34" s="9"/>
    </row>
    <row r="35" s="1" customFormat="1" ht="22.4" customHeight="1" spans="1:18">
      <c r="A35" s="6"/>
      <c r="B35" s="6"/>
      <c r="C35" s="7"/>
      <c r="D35" s="7"/>
      <c r="E35" s="7"/>
      <c r="F35" s="7"/>
      <c r="G35" s="7"/>
      <c r="H35" s="7"/>
      <c r="I35" s="7"/>
      <c r="J35" s="8"/>
      <c r="K35" s="9"/>
      <c r="L35" s="9"/>
      <c r="M35" s="9" t="s">
        <v>401</v>
      </c>
      <c r="N35" s="9" t="s">
        <v>402</v>
      </c>
      <c r="O35" s="9" t="s">
        <v>403</v>
      </c>
      <c r="P35" s="9"/>
      <c r="Q35" s="9" t="s">
        <v>404</v>
      </c>
      <c r="R35" s="9"/>
    </row>
    <row r="36" s="1" customFormat="1" ht="22.4" customHeight="1" spans="1:18">
      <c r="A36" s="6"/>
      <c r="B36" s="6"/>
      <c r="C36" s="7"/>
      <c r="D36" s="7"/>
      <c r="E36" s="7"/>
      <c r="F36" s="7"/>
      <c r="G36" s="7"/>
      <c r="H36" s="7"/>
      <c r="I36" s="7"/>
      <c r="J36" s="8"/>
      <c r="K36" s="9"/>
      <c r="L36" s="10"/>
      <c r="M36" s="10" t="s">
        <v>405</v>
      </c>
      <c r="N36" s="10" t="s">
        <v>402</v>
      </c>
      <c r="O36" s="10" t="s">
        <v>403</v>
      </c>
      <c r="P36" s="10"/>
      <c r="Q36" s="10" t="s">
        <v>406</v>
      </c>
      <c r="R36" s="10"/>
    </row>
    <row r="37" s="1" customFormat="1" ht="19.8" customHeight="1" spans="1:18">
      <c r="A37" s="6"/>
      <c r="B37" s="6"/>
      <c r="C37" s="7"/>
      <c r="D37" s="7"/>
      <c r="E37" s="7"/>
      <c r="F37" s="7"/>
      <c r="G37" s="7"/>
      <c r="H37" s="7"/>
      <c r="I37" s="7"/>
      <c r="J37" s="8"/>
      <c r="K37" s="11" t="s">
        <v>407</v>
      </c>
      <c r="L37" s="12" t="s">
        <v>408</v>
      </c>
      <c r="M37" s="12" t="s">
        <v>409</v>
      </c>
      <c r="N37" s="12" t="s">
        <v>402</v>
      </c>
      <c r="O37" s="12" t="s">
        <v>403</v>
      </c>
      <c r="P37" s="12"/>
      <c r="Q37" s="12" t="s">
        <v>410</v>
      </c>
      <c r="R37" s="12"/>
    </row>
    <row r="38" s="1" customFormat="1" ht="19.8" customHeight="1" spans="1:18">
      <c r="A38" s="6"/>
      <c r="B38" s="6"/>
      <c r="C38" s="7"/>
      <c r="D38" s="7"/>
      <c r="E38" s="7"/>
      <c r="F38" s="7"/>
      <c r="G38" s="7"/>
      <c r="H38" s="7"/>
      <c r="I38" s="7"/>
      <c r="J38" s="8"/>
      <c r="K38" s="11"/>
      <c r="L38" s="12"/>
      <c r="M38" s="12" t="s">
        <v>411</v>
      </c>
      <c r="N38" s="12" t="s">
        <v>402</v>
      </c>
      <c r="O38" s="12" t="s">
        <v>403</v>
      </c>
      <c r="P38" s="12"/>
      <c r="Q38" s="12" t="s">
        <v>412</v>
      </c>
      <c r="R38" s="12"/>
    </row>
    <row r="39" s="1" customFormat="1" ht="19.8" customHeight="1" spans="1:18">
      <c r="A39" s="6"/>
      <c r="B39" s="6"/>
      <c r="C39" s="7"/>
      <c r="D39" s="7"/>
      <c r="E39" s="7"/>
      <c r="F39" s="7"/>
      <c r="G39" s="7"/>
      <c r="H39" s="7"/>
      <c r="I39" s="7"/>
      <c r="J39" s="8"/>
      <c r="K39" s="11"/>
      <c r="L39" s="12"/>
      <c r="M39" s="12" t="s">
        <v>413</v>
      </c>
      <c r="N39" s="12" t="s">
        <v>402</v>
      </c>
      <c r="O39" s="12" t="s">
        <v>414</v>
      </c>
      <c r="P39" s="12"/>
      <c r="Q39" s="12" t="s">
        <v>415</v>
      </c>
      <c r="R39" s="12"/>
    </row>
    <row r="40" s="1" customFormat="1" ht="19.8" customHeight="1" spans="1:18">
      <c r="A40" s="6"/>
      <c r="B40" s="6"/>
      <c r="C40" s="7"/>
      <c r="D40" s="7"/>
      <c r="E40" s="7"/>
      <c r="F40" s="7"/>
      <c r="G40" s="7"/>
      <c r="H40" s="7"/>
      <c r="I40" s="7"/>
      <c r="J40" s="8"/>
      <c r="K40" s="11"/>
      <c r="L40" s="12"/>
      <c r="M40" s="12" t="s">
        <v>416</v>
      </c>
      <c r="N40" s="12" t="s">
        <v>402</v>
      </c>
      <c r="O40" s="12" t="s">
        <v>417</v>
      </c>
      <c r="P40" s="12"/>
      <c r="Q40" s="12" t="s">
        <v>418</v>
      </c>
      <c r="R40" s="12"/>
    </row>
    <row r="41" s="1" customFormat="1" ht="18.95" customHeight="1" spans="1:18">
      <c r="A41" s="6"/>
      <c r="B41" s="6"/>
      <c r="C41" s="7"/>
      <c r="D41" s="7"/>
      <c r="E41" s="7"/>
      <c r="F41" s="7"/>
      <c r="G41" s="7"/>
      <c r="H41" s="7"/>
      <c r="I41" s="7"/>
      <c r="J41" s="8"/>
      <c r="K41" s="11"/>
      <c r="L41" s="12"/>
      <c r="M41" s="12" t="s">
        <v>419</v>
      </c>
      <c r="N41" s="12" t="s">
        <v>402</v>
      </c>
      <c r="O41" s="12" t="s">
        <v>420</v>
      </c>
      <c r="P41" s="12"/>
      <c r="Q41" s="12" t="s">
        <v>421</v>
      </c>
      <c r="R41" s="12"/>
    </row>
    <row r="42" s="1" customFormat="1" ht="18.95" customHeight="1" spans="1:18">
      <c r="A42" s="6"/>
      <c r="B42" s="6"/>
      <c r="C42" s="7"/>
      <c r="D42" s="7"/>
      <c r="E42" s="7"/>
      <c r="F42" s="7"/>
      <c r="G42" s="7"/>
      <c r="H42" s="7"/>
      <c r="I42" s="7"/>
      <c r="J42" s="8"/>
      <c r="K42" s="11"/>
      <c r="L42" s="12"/>
      <c r="M42" s="12" t="s">
        <v>422</v>
      </c>
      <c r="N42" s="12" t="s">
        <v>327</v>
      </c>
      <c r="O42" s="12" t="s">
        <v>423</v>
      </c>
      <c r="P42" s="12" t="s">
        <v>357</v>
      </c>
      <c r="Q42" s="12" t="s">
        <v>424</v>
      </c>
      <c r="R42" s="12"/>
    </row>
    <row r="43" s="1" customFormat="1" ht="19.8" customHeight="1" spans="1:18">
      <c r="A43" s="6"/>
      <c r="B43" s="6"/>
      <c r="C43" s="7"/>
      <c r="D43" s="7"/>
      <c r="E43" s="7"/>
      <c r="F43" s="7"/>
      <c r="G43" s="7"/>
      <c r="H43" s="7"/>
      <c r="I43" s="7"/>
      <c r="J43" s="8"/>
      <c r="K43" s="11"/>
      <c r="L43" s="12"/>
      <c r="M43" s="12" t="s">
        <v>425</v>
      </c>
      <c r="N43" s="12" t="s">
        <v>402</v>
      </c>
      <c r="O43" s="12" t="s">
        <v>417</v>
      </c>
      <c r="P43" s="12"/>
      <c r="Q43" s="12" t="s">
        <v>426</v>
      </c>
      <c r="R43" s="12"/>
    </row>
    <row r="44" s="1" customFormat="1" ht="19.8" customHeight="1" spans="1:18">
      <c r="A44" s="6"/>
      <c r="B44" s="6"/>
      <c r="C44" s="7"/>
      <c r="D44" s="7"/>
      <c r="E44" s="7"/>
      <c r="F44" s="7"/>
      <c r="G44" s="7"/>
      <c r="H44" s="7"/>
      <c r="I44" s="7"/>
      <c r="J44" s="8"/>
      <c r="K44" s="11"/>
      <c r="L44" s="12"/>
      <c r="M44" s="12" t="s">
        <v>427</v>
      </c>
      <c r="N44" s="12" t="s">
        <v>327</v>
      </c>
      <c r="O44" s="12">
        <v>0.52</v>
      </c>
      <c r="P44" s="12" t="s">
        <v>428</v>
      </c>
      <c r="Q44" s="12" t="s">
        <v>429</v>
      </c>
      <c r="R44" s="12"/>
    </row>
    <row r="45" s="1" customFormat="1" ht="18.95" customHeight="1" spans="1:18">
      <c r="A45" s="6"/>
      <c r="B45" s="6"/>
      <c r="C45" s="7"/>
      <c r="D45" s="7"/>
      <c r="E45" s="7"/>
      <c r="F45" s="7"/>
      <c r="G45" s="7"/>
      <c r="H45" s="7"/>
      <c r="I45" s="7"/>
      <c r="J45" s="8"/>
      <c r="K45" s="11"/>
      <c r="L45" s="12"/>
      <c r="M45" s="12" t="s">
        <v>430</v>
      </c>
      <c r="N45" s="12" t="s">
        <v>327</v>
      </c>
      <c r="O45" s="12">
        <v>0.54</v>
      </c>
      <c r="P45" s="12" t="s">
        <v>431</v>
      </c>
      <c r="Q45" s="12" t="s">
        <v>432</v>
      </c>
      <c r="R45" s="12"/>
    </row>
    <row r="46" s="1" customFormat="1" ht="18.95" customHeight="1" spans="1:18">
      <c r="A46" s="6"/>
      <c r="B46" s="6"/>
      <c r="C46" s="7"/>
      <c r="D46" s="7"/>
      <c r="E46" s="7"/>
      <c r="F46" s="7"/>
      <c r="G46" s="7"/>
      <c r="H46" s="7"/>
      <c r="I46" s="7"/>
      <c r="J46" s="8"/>
      <c r="K46" s="11"/>
      <c r="L46" s="12"/>
      <c r="M46" s="12" t="s">
        <v>433</v>
      </c>
      <c r="N46" s="12" t="s">
        <v>327</v>
      </c>
      <c r="O46" s="12">
        <v>43.31</v>
      </c>
      <c r="P46" s="12" t="s">
        <v>357</v>
      </c>
      <c r="Q46" s="12" t="s">
        <v>434</v>
      </c>
      <c r="R46" s="12"/>
    </row>
    <row r="47" s="1" customFormat="1" ht="19.8" customHeight="1" spans="1:18">
      <c r="A47" s="6"/>
      <c r="B47" s="6"/>
      <c r="C47" s="7"/>
      <c r="D47" s="7"/>
      <c r="E47" s="7"/>
      <c r="F47" s="7"/>
      <c r="G47" s="7"/>
      <c r="H47" s="7"/>
      <c r="I47" s="7"/>
      <c r="J47" s="8"/>
      <c r="K47" s="11"/>
      <c r="L47" s="12"/>
      <c r="M47" s="12" t="s">
        <v>435</v>
      </c>
      <c r="N47" s="12" t="s">
        <v>327</v>
      </c>
      <c r="O47" s="12" t="s">
        <v>436</v>
      </c>
      <c r="P47" s="12" t="s">
        <v>357</v>
      </c>
      <c r="Q47" s="12" t="s">
        <v>437</v>
      </c>
      <c r="R47" s="12"/>
    </row>
    <row r="48" s="1" customFormat="1" ht="18.95" customHeight="1" spans="1:18">
      <c r="A48" s="6"/>
      <c r="B48" s="6"/>
      <c r="C48" s="7"/>
      <c r="D48" s="7"/>
      <c r="E48" s="7"/>
      <c r="F48" s="7"/>
      <c r="G48" s="7"/>
      <c r="H48" s="7"/>
      <c r="I48" s="7"/>
      <c r="J48" s="8"/>
      <c r="K48" s="11"/>
      <c r="L48" s="12" t="s">
        <v>438</v>
      </c>
      <c r="M48" s="12" t="s">
        <v>439</v>
      </c>
      <c r="N48" s="12" t="s">
        <v>327</v>
      </c>
      <c r="O48" s="12">
        <v>97</v>
      </c>
      <c r="P48" s="12" t="s">
        <v>357</v>
      </c>
      <c r="Q48" s="12" t="s">
        <v>440</v>
      </c>
      <c r="R48" s="12"/>
    </row>
  </sheetData>
  <mergeCells count="26">
    <mergeCell ref="A2:R2"/>
    <mergeCell ref="A3:P3"/>
    <mergeCell ref="Q3:R3"/>
    <mergeCell ref="C4:I4"/>
    <mergeCell ref="D5:G5"/>
    <mergeCell ref="H5:I5"/>
    <mergeCell ref="A4:A6"/>
    <mergeCell ref="A7:A48"/>
    <mergeCell ref="B4:B6"/>
    <mergeCell ref="B7:B48"/>
    <mergeCell ref="C5:C6"/>
    <mergeCell ref="C7:C48"/>
    <mergeCell ref="D7:D48"/>
    <mergeCell ref="E7:E48"/>
    <mergeCell ref="F7:F48"/>
    <mergeCell ref="G7:G48"/>
    <mergeCell ref="H7:H48"/>
    <mergeCell ref="I7:I48"/>
    <mergeCell ref="J4:J6"/>
    <mergeCell ref="J7:J48"/>
    <mergeCell ref="K7:K36"/>
    <mergeCell ref="K37:K48"/>
    <mergeCell ref="L7:L23"/>
    <mergeCell ref="L24:L36"/>
    <mergeCell ref="L37:L47"/>
    <mergeCell ref="K4:R5"/>
  </mergeCells>
  <printOptions horizontalCentered="1"/>
  <pageMargins left="0.472222222222222" right="0.472222222222222" top="0.708333333333333" bottom="0.708333333333333" header="0" footer="0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本年一般公共预算“三公”经费支出表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2022-08-05T21:46:00Z</dcterms:created>
  <dcterms:modified xsi:type="dcterms:W3CDTF">2024-06-19T02:06:37Z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34A32EB0A9804C47B38C192A34D70E64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