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0年\网站文件\就业服务中心\20201202\"/>
    </mc:Choice>
  </mc:AlternateContent>
  <bookViews>
    <workbookView xWindow="0" yWindow="0" windowWidth="28800" windowHeight="12465" tabRatio="758" activeTab="3"/>
  </bookViews>
  <sheets>
    <sheet name="附件13" sheetId="16" r:id="rId1"/>
    <sheet name="养老明细" sheetId="18" r:id="rId2"/>
    <sheet name="医保明细" sheetId="19" r:id="rId3"/>
    <sheet name="失业明细" sheetId="20" r:id="rId4"/>
  </sheets>
  <definedNames>
    <definedName name="_xlnm._FilterDatabase" localSheetId="0" hidden="1">附件13!$F$6:$K$59</definedName>
  </definedNames>
  <calcPr calcId="152511"/>
</workbook>
</file>

<file path=xl/calcChain.xml><?xml version="1.0" encoding="utf-8"?>
<calcChain xmlns="http://schemas.openxmlformats.org/spreadsheetml/2006/main">
  <c r="P56" i="20" l="1"/>
  <c r="O56" i="20"/>
  <c r="N56" i="20"/>
  <c r="M56" i="20"/>
  <c r="L56" i="20"/>
  <c r="K56" i="20"/>
  <c r="J56" i="20"/>
  <c r="I56" i="20"/>
  <c r="H56" i="20"/>
  <c r="G56" i="20"/>
  <c r="E56" i="20"/>
  <c r="Q55" i="20"/>
  <c r="Q54" i="20"/>
  <c r="Q53" i="20"/>
  <c r="Q52" i="20"/>
  <c r="Q51" i="20"/>
  <c r="Q50" i="20"/>
  <c r="Q49" i="20"/>
  <c r="Q48" i="20"/>
  <c r="Q47" i="20"/>
  <c r="Q46" i="20"/>
  <c r="Q45" i="20"/>
  <c r="Q44" i="20"/>
  <c r="F43" i="20"/>
  <c r="Q43" i="20" s="1"/>
  <c r="F42" i="20"/>
  <c r="Q42" i="20" s="1"/>
  <c r="F41" i="20"/>
  <c r="Q41" i="20" s="1"/>
  <c r="F40" i="20"/>
  <c r="Q40" i="20" s="1"/>
  <c r="F39" i="20"/>
  <c r="Q39" i="20" s="1"/>
  <c r="F38" i="20"/>
  <c r="Q38" i="20" s="1"/>
  <c r="F37" i="20"/>
  <c r="Q37" i="20" s="1"/>
  <c r="F36" i="20"/>
  <c r="Q36" i="20" s="1"/>
  <c r="F35" i="20"/>
  <c r="Q35" i="20" s="1"/>
  <c r="F34" i="20"/>
  <c r="Q34" i="20" s="1"/>
  <c r="F33" i="20"/>
  <c r="Q33" i="20" s="1"/>
  <c r="F32" i="20"/>
  <c r="Q32" i="20" s="1"/>
  <c r="F31" i="20"/>
  <c r="Q31" i="20" s="1"/>
  <c r="F30" i="20"/>
  <c r="Q30" i="20" s="1"/>
  <c r="F29" i="20"/>
  <c r="Q29" i="20" s="1"/>
  <c r="F28" i="20"/>
  <c r="Q28" i="20" s="1"/>
  <c r="F27" i="20"/>
  <c r="Q27" i="20" s="1"/>
  <c r="F26" i="20"/>
  <c r="Q26" i="20" s="1"/>
  <c r="F25" i="20"/>
  <c r="Q25" i="20" s="1"/>
  <c r="F24" i="20"/>
  <c r="Q24" i="20" s="1"/>
  <c r="F23" i="20"/>
  <c r="Q23" i="20" s="1"/>
  <c r="F22" i="20"/>
  <c r="Q22" i="20" s="1"/>
  <c r="F21" i="20"/>
  <c r="Q21" i="20" s="1"/>
  <c r="F20" i="20"/>
  <c r="Q20" i="20" s="1"/>
  <c r="F19" i="20"/>
  <c r="Q19" i="20" s="1"/>
  <c r="F18" i="20"/>
  <c r="Q18" i="20" s="1"/>
  <c r="F17" i="20"/>
  <c r="Q17" i="20" s="1"/>
  <c r="F16" i="20"/>
  <c r="Q16" i="20" s="1"/>
  <c r="F15" i="20"/>
  <c r="Q15" i="20" s="1"/>
  <c r="F14" i="20"/>
  <c r="Q14" i="20" s="1"/>
  <c r="F13" i="20"/>
  <c r="Q13" i="20" s="1"/>
  <c r="F12" i="20"/>
  <c r="Q12" i="20" s="1"/>
  <c r="F11" i="20"/>
  <c r="Q11" i="20" s="1"/>
  <c r="F10" i="20"/>
  <c r="Q10" i="20" s="1"/>
  <c r="F9" i="20"/>
  <c r="Q9" i="20" s="1"/>
  <c r="F8" i="20"/>
  <c r="Q8" i="20" s="1"/>
  <c r="F7" i="20"/>
  <c r="Q7" i="20" s="1"/>
  <c r="F6" i="20"/>
  <c r="Q6" i="20" s="1"/>
  <c r="F5" i="20"/>
  <c r="F56" i="20" s="1"/>
  <c r="E5" i="20"/>
  <c r="Q5" i="20" s="1"/>
  <c r="Q56" i="20" s="1"/>
  <c r="P56" i="19"/>
  <c r="O56" i="19"/>
  <c r="N56" i="19"/>
  <c r="M56" i="19"/>
  <c r="L56" i="19"/>
  <c r="K56" i="19"/>
  <c r="J56" i="19"/>
  <c r="I56" i="19"/>
  <c r="H56" i="19"/>
  <c r="F56" i="19"/>
  <c r="E56" i="19"/>
  <c r="Q55" i="19"/>
  <c r="G55" i="19"/>
  <c r="Q54" i="19"/>
  <c r="G54" i="19"/>
  <c r="Q53" i="19"/>
  <c r="G53" i="19"/>
  <c r="Q52" i="19"/>
  <c r="G52" i="19"/>
  <c r="Q51" i="19"/>
  <c r="G51" i="19"/>
  <c r="Q50" i="19"/>
  <c r="G50" i="19"/>
  <c r="Q49" i="19"/>
  <c r="G49" i="19"/>
  <c r="Q48" i="19"/>
  <c r="G48" i="19"/>
  <c r="Q47" i="19"/>
  <c r="G47" i="19"/>
  <c r="Q46" i="19"/>
  <c r="G46" i="19"/>
  <c r="Q45" i="19"/>
  <c r="G45" i="19"/>
  <c r="Q44" i="19"/>
  <c r="G44" i="19"/>
  <c r="Q43" i="19"/>
  <c r="G43" i="19"/>
  <c r="Q42" i="19"/>
  <c r="G42" i="19"/>
  <c r="Q41" i="19"/>
  <c r="G41" i="19"/>
  <c r="Q40" i="19"/>
  <c r="G40" i="19"/>
  <c r="Q39" i="19"/>
  <c r="G39" i="19"/>
  <c r="Q38" i="19"/>
  <c r="G38" i="19"/>
  <c r="Q37" i="19"/>
  <c r="G37" i="19"/>
  <c r="Q36" i="19"/>
  <c r="G36" i="19"/>
  <c r="Q35" i="19"/>
  <c r="G35" i="19"/>
  <c r="Q34" i="19"/>
  <c r="G34" i="19"/>
  <c r="Q33" i="19"/>
  <c r="G33" i="19"/>
  <c r="Q32" i="19"/>
  <c r="G32" i="19"/>
  <c r="Q31" i="19"/>
  <c r="G31" i="19"/>
  <c r="Q30" i="19"/>
  <c r="G30" i="19"/>
  <c r="Q29" i="19"/>
  <c r="G29" i="19"/>
  <c r="Q28" i="19"/>
  <c r="G28" i="19"/>
  <c r="Q27" i="19"/>
  <c r="G27" i="19"/>
  <c r="Q26" i="19"/>
  <c r="G26" i="19"/>
  <c r="Q25" i="19"/>
  <c r="G25" i="19"/>
  <c r="Q24" i="19"/>
  <c r="G24" i="19"/>
  <c r="Q23" i="19"/>
  <c r="G23" i="19"/>
  <c r="Q22" i="19"/>
  <c r="G22" i="19"/>
  <c r="Q21" i="19"/>
  <c r="G21" i="19"/>
  <c r="Q20" i="19"/>
  <c r="G20" i="19"/>
  <c r="Q19" i="19"/>
  <c r="G19" i="19"/>
  <c r="Q18" i="19"/>
  <c r="G18" i="19"/>
  <c r="Q17" i="19"/>
  <c r="G17" i="19"/>
  <c r="Q16" i="19"/>
  <c r="G16" i="19"/>
  <c r="Q15" i="19"/>
  <c r="G15" i="19"/>
  <c r="Q14" i="19"/>
  <c r="G14" i="19"/>
  <c r="Q13" i="19"/>
  <c r="G13" i="19"/>
  <c r="Q12" i="19"/>
  <c r="G12" i="19"/>
  <c r="Q11" i="19"/>
  <c r="G11" i="19"/>
  <c r="Q10" i="19"/>
  <c r="G10" i="19"/>
  <c r="Q9" i="19"/>
  <c r="G9" i="19"/>
  <c r="Q8" i="19"/>
  <c r="G8" i="19"/>
  <c r="Q7" i="19"/>
  <c r="G7" i="19"/>
  <c r="Q6" i="19"/>
  <c r="G6" i="19"/>
  <c r="Q5" i="19"/>
  <c r="G5" i="19"/>
  <c r="G56" i="19" s="1"/>
  <c r="B2" i="19"/>
  <c r="B2" i="20" s="1"/>
  <c r="P57" i="18"/>
  <c r="O57" i="18"/>
  <c r="N57" i="18"/>
  <c r="M57" i="18"/>
  <c r="L57" i="18"/>
  <c r="K57" i="18"/>
  <c r="J57" i="18"/>
  <c r="I57" i="18"/>
  <c r="H57" i="18"/>
  <c r="G57" i="18"/>
  <c r="F56" i="18"/>
  <c r="E56" i="18"/>
  <c r="Q56" i="18" s="1"/>
  <c r="F55" i="18"/>
  <c r="E55" i="18"/>
  <c r="Q55" i="18" s="1"/>
  <c r="F54" i="18"/>
  <c r="E54" i="18"/>
  <c r="Q54" i="18" s="1"/>
  <c r="F53" i="18"/>
  <c r="E53" i="18"/>
  <c r="Q53" i="18" s="1"/>
  <c r="F52" i="18"/>
  <c r="E52" i="18"/>
  <c r="Q52" i="18" s="1"/>
  <c r="F51" i="18"/>
  <c r="E51" i="18"/>
  <c r="Q51" i="18" s="1"/>
  <c r="F50" i="18"/>
  <c r="E50" i="18"/>
  <c r="Q50" i="18" s="1"/>
  <c r="F49" i="18"/>
  <c r="E49" i="18"/>
  <c r="Q49" i="18" s="1"/>
  <c r="F48" i="18"/>
  <c r="E48" i="18"/>
  <c r="Q48" i="18" s="1"/>
  <c r="F47" i="18"/>
  <c r="E47" i="18"/>
  <c r="Q47" i="18" s="1"/>
  <c r="F46" i="18"/>
  <c r="E46" i="18"/>
  <c r="Q46" i="18" s="1"/>
  <c r="F45" i="18"/>
  <c r="F57" i="18" s="1"/>
  <c r="E45" i="18"/>
  <c r="Q45" i="18" s="1"/>
  <c r="Q44" i="18"/>
  <c r="E44" i="18"/>
  <c r="Q43" i="18"/>
  <c r="E43" i="18"/>
  <c r="Q42" i="18"/>
  <c r="E42" i="18"/>
  <c r="Q41" i="18"/>
  <c r="E41" i="18"/>
  <c r="Q40" i="18"/>
  <c r="E40" i="18"/>
  <c r="Q39" i="18"/>
  <c r="E39" i="18"/>
  <c r="Q38" i="18"/>
  <c r="E38" i="18"/>
  <c r="Q37" i="18"/>
  <c r="E37" i="18"/>
  <c r="Q36" i="18"/>
  <c r="E36" i="18"/>
  <c r="Q35" i="18"/>
  <c r="E35" i="18"/>
  <c r="Q34" i="18"/>
  <c r="E34" i="18"/>
  <c r="Q33" i="18"/>
  <c r="E33" i="18"/>
  <c r="Q32" i="18"/>
  <c r="E32" i="18"/>
  <c r="Q31" i="18"/>
  <c r="E31" i="18"/>
  <c r="Q30" i="18"/>
  <c r="E30" i="18"/>
  <c r="Q29" i="18"/>
  <c r="E29" i="18"/>
  <c r="Q28" i="18"/>
  <c r="E28" i="18"/>
  <c r="Q27" i="18"/>
  <c r="E27" i="18"/>
  <c r="Q26" i="18"/>
  <c r="E26" i="18"/>
  <c r="Q25" i="18"/>
  <c r="E25" i="18"/>
  <c r="Q24" i="18"/>
  <c r="E24" i="18"/>
  <c r="Q23" i="18"/>
  <c r="E23" i="18"/>
  <c r="Q22" i="18"/>
  <c r="E22" i="18"/>
  <c r="Q21" i="18"/>
  <c r="E21" i="18"/>
  <c r="Q20" i="18"/>
  <c r="E20" i="18"/>
  <c r="Q19" i="18"/>
  <c r="E19" i="18"/>
  <c r="Q18" i="18"/>
  <c r="E18" i="18"/>
  <c r="Q17" i="18"/>
  <c r="E17" i="18"/>
  <c r="Q16" i="18"/>
  <c r="E16" i="18"/>
  <c r="Q15" i="18"/>
  <c r="E15" i="18"/>
  <c r="Q14" i="18"/>
  <c r="E14" i="18"/>
  <c r="Q13" i="18"/>
  <c r="E13" i="18"/>
  <c r="Q12" i="18"/>
  <c r="E12" i="18"/>
  <c r="Q11" i="18"/>
  <c r="E11" i="18"/>
  <c r="Q10" i="18"/>
  <c r="E10" i="18"/>
  <c r="Q9" i="18"/>
  <c r="E9" i="18"/>
  <c r="Q8" i="18"/>
  <c r="E8" i="18"/>
  <c r="Q7" i="18"/>
  <c r="E7" i="18"/>
  <c r="Q6" i="18"/>
  <c r="E6" i="18"/>
  <c r="E57" i="18" s="1"/>
  <c r="Q57" i="18" s="1"/>
  <c r="I4" i="18"/>
  <c r="K58" i="16"/>
  <c r="I58" i="16"/>
  <c r="H58" i="16"/>
  <c r="G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58" i="16" s="1"/>
  <c r="Q56" i="19" l="1"/>
</calcChain>
</file>

<file path=xl/sharedStrings.xml><?xml version="1.0" encoding="utf-8"?>
<sst xmlns="http://schemas.openxmlformats.org/spreadsheetml/2006/main" count="479" uniqueCount="97">
  <si>
    <r>
      <rPr>
        <sz val="16"/>
        <color theme="1"/>
        <rFont val="黑体"/>
        <family val="3"/>
        <charset val="134"/>
      </rPr>
      <t xml:space="preserve">附件 </t>
    </r>
    <r>
      <rPr>
        <sz val="16"/>
        <color theme="1"/>
        <rFont val="Times New Roman"/>
        <family val="1"/>
      </rPr>
      <t>13</t>
    </r>
  </si>
  <si>
    <t>湖南省贫困劳动力享受岗位补贴和社会保险补贴花名册</t>
  </si>
  <si>
    <t>单位盖章：湖南新龙矿业有限责任公司</t>
  </si>
  <si>
    <r>
      <rPr>
        <sz val="12"/>
        <rFont val="宋体"/>
        <family val="3"/>
        <charset val="134"/>
        <scheme val="minor"/>
      </rPr>
      <t>填表日期：</t>
    </r>
    <r>
      <rPr>
        <u/>
        <sz val="12"/>
        <rFont val="宋体"/>
        <family val="3"/>
        <charset val="134"/>
        <scheme val="minor"/>
      </rPr>
      <t xml:space="preserve"> </t>
    </r>
  </si>
  <si>
    <t>2020年</t>
  </si>
  <si>
    <t>11月</t>
  </si>
  <si>
    <t>18日</t>
  </si>
  <si>
    <t>序号</t>
  </si>
  <si>
    <t>姓名</t>
  </si>
  <si>
    <t>就业地点</t>
  </si>
  <si>
    <t>月均工资（元）</t>
  </si>
  <si>
    <t>上岗日期</t>
  </si>
  <si>
    <t>连续上岗时间（月数）</t>
  </si>
  <si>
    <t>社会保险补贴金额（元）</t>
  </si>
  <si>
    <t>岗位补贴金额（元）</t>
  </si>
  <si>
    <t>养老</t>
  </si>
  <si>
    <t>医疗</t>
  </si>
  <si>
    <t>失业</t>
  </si>
  <si>
    <t>小计</t>
  </si>
  <si>
    <t>甲</t>
  </si>
  <si>
    <t>胡爱国</t>
  </si>
  <si>
    <t>邵阳市新邵县太芝庙镇</t>
  </si>
  <si>
    <t>刘忠云</t>
  </si>
  <si>
    <t>肖清根</t>
  </si>
  <si>
    <t>谢长光</t>
  </si>
  <si>
    <t>谢积祥</t>
  </si>
  <si>
    <t>刘卫民</t>
  </si>
  <si>
    <t>谢梦华</t>
  </si>
  <si>
    <t>颜晓晗</t>
  </si>
  <si>
    <t>刘红春</t>
  </si>
  <si>
    <t>肖林海</t>
  </si>
  <si>
    <t>陈双平</t>
  </si>
  <si>
    <t>李伯君</t>
  </si>
  <si>
    <t>李能干</t>
  </si>
  <si>
    <t>李碧青</t>
  </si>
  <si>
    <t>李进良</t>
  </si>
  <si>
    <t>肖也明</t>
  </si>
  <si>
    <t>石芳英</t>
  </si>
  <si>
    <t>陈建任</t>
  </si>
  <si>
    <t>陈仕利</t>
  </si>
  <si>
    <t>肖志友</t>
  </si>
  <si>
    <t>叶红岸</t>
  </si>
  <si>
    <t>莫树青</t>
  </si>
  <si>
    <t>莫国云</t>
  </si>
  <si>
    <t>陈新华</t>
  </si>
  <si>
    <t>陈忠伟</t>
  </si>
  <si>
    <t>莫小龙</t>
  </si>
  <si>
    <t>陈再新</t>
  </si>
  <si>
    <t>莫君平</t>
  </si>
  <si>
    <t>莫韶辉</t>
  </si>
  <si>
    <t>莫博辉</t>
  </si>
  <si>
    <t>戴正红</t>
  </si>
  <si>
    <t>莫云其</t>
  </si>
  <si>
    <t>陈西安</t>
  </si>
  <si>
    <t>陈军辉</t>
  </si>
  <si>
    <t>谢玉贤</t>
  </si>
  <si>
    <t>童建祥</t>
  </si>
  <si>
    <t>罗守华</t>
  </si>
  <si>
    <t>杨吉民</t>
  </si>
  <si>
    <t>谢国明</t>
  </si>
  <si>
    <t>石风华</t>
  </si>
  <si>
    <t>谢立功</t>
  </si>
  <si>
    <t>李洪勇</t>
  </si>
  <si>
    <t>吴笃长</t>
  </si>
  <si>
    <t>李伍叁</t>
  </si>
  <si>
    <t>唐情</t>
  </si>
  <si>
    <t>3087</t>
  </si>
  <si>
    <t>李聪雄</t>
  </si>
  <si>
    <t>肖友祥</t>
  </si>
  <si>
    <t>戴志雄</t>
  </si>
  <si>
    <t>周贵初</t>
  </si>
  <si>
    <t>李万富</t>
  </si>
  <si>
    <t>谢长红</t>
  </si>
  <si>
    <t>合计</t>
  </si>
  <si>
    <r>
      <t xml:space="preserve">     总计申请补贴人数：</t>
    </r>
    <r>
      <rPr>
        <u/>
        <sz val="10.5"/>
        <color theme="1"/>
        <rFont val="宋体"/>
        <family val="3"/>
        <charset val="134"/>
        <scheme val="minor"/>
      </rPr>
      <t xml:space="preserve"> 51</t>
    </r>
    <r>
      <rPr>
        <sz val="12"/>
        <color theme="1"/>
        <rFont val="宋体"/>
        <family val="3"/>
        <charset val="134"/>
        <scheme val="minor"/>
      </rPr>
      <t xml:space="preserve"> 人（2019年12月至2020年11月），总计申请补贴金额：381598.48元。其中社会保险补贴金额</t>
    </r>
    <r>
      <rPr>
        <u/>
        <sz val="12"/>
        <color theme="1"/>
        <rFont val="宋体"/>
        <family val="3"/>
        <charset val="134"/>
        <scheme val="minor"/>
      </rPr>
      <t xml:space="preserve"> 305098.48 </t>
    </r>
    <r>
      <rPr>
        <sz val="12"/>
        <color theme="1"/>
        <rFont val="宋体"/>
        <family val="3"/>
        <charset val="134"/>
        <scheme val="minor"/>
      </rPr>
      <t>元，岗位补贴金额</t>
    </r>
    <r>
      <rPr>
        <u/>
        <sz val="12"/>
        <color theme="1"/>
        <rFont val="宋体"/>
        <family val="3"/>
        <charset val="134"/>
        <scheme val="minor"/>
      </rPr>
      <t xml:space="preserve"> 76500 </t>
    </r>
    <r>
      <rPr>
        <sz val="12"/>
        <color theme="1"/>
        <rFont val="宋体"/>
        <family val="3"/>
        <charset val="134"/>
        <scheme val="minor"/>
      </rPr>
      <t>元。审核通过后，请经办机构及时将本表信息录入湖南省劳务协作脱贫综合信息服务平台。</t>
    </r>
  </si>
  <si>
    <t>湖南省贫困劳动力享受社会保险补贴明细表</t>
  </si>
  <si>
    <t>单位</t>
  </si>
  <si>
    <t>缴费基数</t>
  </si>
  <si>
    <t>养老保险</t>
  </si>
  <si>
    <t>备注</t>
  </si>
  <si>
    <t>2019年缴费基数</t>
  </si>
  <si>
    <t>元/月</t>
  </si>
  <si>
    <t>2020年缴费基数</t>
  </si>
  <si>
    <t>1-6月</t>
  </si>
  <si>
    <t>7-12月</t>
  </si>
  <si>
    <t>合计（元）</t>
  </si>
  <si>
    <t>湖南湘辉公司</t>
  </si>
  <si>
    <t>湖南新龙矿业</t>
  </si>
  <si>
    <t>总合计</t>
  </si>
  <si>
    <t>医疗保险</t>
  </si>
  <si>
    <t>2019年1月-12月</t>
  </si>
  <si>
    <t>缴费比率</t>
  </si>
  <si>
    <t>2020年1月-12月</t>
  </si>
  <si>
    <t>失业保险</t>
  </si>
  <si>
    <t>2020年1月-3月</t>
  </si>
  <si>
    <t>2020年1-12月</t>
  </si>
  <si>
    <t xml:space="preserve"> </t>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</si>
</sst>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yyyy&quot;年&quot;m&quot;月&quot;;@"/>
    <numFmt numFmtId="179" formatCode="0.0%"/>
    <numFmt numFmtId="180" formatCode="_ \¥* #,##0.00_ ;_ \¥* \-#,##0.00_ ;_ \¥* &quot;-&quot;??_ ;_ @_ "/>
    <numFmt numFmtId="181" formatCode="0.00_ "/>
    <numFmt numFmtId="182" formatCode="0.00_);[Red]\(0.00\)"/>
    <numFmt numFmtId="183" formatCode="0_ "/>
  </numFmts>
  <fonts count="51">
    <font>
      <sz val="11"/>
      <color theme="1"/>
      <name val="宋体"/>
      <charset val="134"/>
      <scheme val="minor"/>
    </font>
    <font>
      <b/>
      <sz val="18"/>
      <color theme="1"/>
      <name val="宋体"/>
      <charset val="134"/>
      <scheme val="minor"/>
    </font>
    <font>
      <sz val="10"/>
      <color theme="1"/>
      <name val="宋体"/>
      <charset val="134"/>
      <scheme val="minor"/>
    </font>
    <font>
      <sz val="12"/>
      <name val="等线"/>
      <charset val="134"/>
    </font>
    <font>
      <b/>
      <sz val="11"/>
      <color theme="1"/>
      <name val="宋体"/>
      <family val="3"/>
      <charset val="134"/>
      <scheme val="minor"/>
    </font>
    <font>
      <sz val="12"/>
      <color theme="1"/>
      <name val="宋体"/>
      <family val="3"/>
      <charset val="134"/>
      <scheme val="minor"/>
    </font>
    <font>
      <sz val="12"/>
      <name val="Calibri"/>
      <family val="2"/>
    </font>
    <font>
      <sz val="12"/>
      <color rgb="FFFF0000"/>
      <name val="Calibri"/>
      <family val="2"/>
    </font>
    <font>
      <sz val="12"/>
      <name val="宋体"/>
      <family val="3"/>
      <charset val="134"/>
    </font>
    <font>
      <sz val="11"/>
      <color rgb="FFFF0000"/>
      <name val="宋体"/>
      <family val="3"/>
      <charset val="134"/>
      <scheme val="minor"/>
    </font>
    <font>
      <sz val="12"/>
      <color theme="1"/>
      <name val="宋体"/>
      <family val="3"/>
      <charset val="134"/>
    </font>
    <font>
      <sz val="16"/>
      <color theme="1"/>
      <name val="黑体"/>
      <family val="3"/>
      <charset val="134"/>
    </font>
    <font>
      <b/>
      <sz val="18"/>
      <color theme="1"/>
      <name val="PMingLiU"/>
      <family val="1"/>
      <charset val="136"/>
    </font>
    <font>
      <b/>
      <sz val="18"/>
      <name val="PMingLiU"/>
      <family val="1"/>
      <charset val="136"/>
    </font>
    <font>
      <sz val="12"/>
      <name val="宋体"/>
      <family val="3"/>
      <charset val="134"/>
      <scheme val="minor"/>
    </font>
    <font>
      <sz val="9"/>
      <color theme="1"/>
      <name val="宋体"/>
      <family val="3"/>
      <charset val="134"/>
    </font>
    <font>
      <sz val="9"/>
      <name val="宋体"/>
      <family val="3"/>
      <charset val="134"/>
    </font>
    <font>
      <sz val="9"/>
      <color theme="1"/>
      <name val="Times New Roman"/>
      <family val="1"/>
    </font>
    <font>
      <sz val="9"/>
      <name val="Times New Roman"/>
      <family val="1"/>
    </font>
    <font>
      <sz val="11"/>
      <name val="宋体"/>
      <family val="3"/>
      <charset val="134"/>
      <scheme val="minor"/>
    </font>
    <font>
      <sz val="9"/>
      <name val="新宋体"/>
      <family val="3"/>
      <charset val="134"/>
    </font>
    <font>
      <sz val="10"/>
      <name val="宋体"/>
      <family val="3"/>
      <charset val="134"/>
      <scheme val="minor"/>
    </font>
    <font>
      <sz val="10"/>
      <color theme="1"/>
      <name val="Times New Roman"/>
      <family val="1"/>
    </font>
    <font>
      <sz val="10"/>
      <name val="Times New Roman"/>
      <family val="1"/>
    </font>
    <font>
      <sz val="10.5"/>
      <color theme="1"/>
      <name val="宋体"/>
      <family val="3"/>
      <charset val="134"/>
      <scheme val="minor"/>
    </font>
    <font>
      <sz val="10.5"/>
      <name val="宋体"/>
      <family val="3"/>
      <charset val="134"/>
      <scheme val="minor"/>
    </font>
    <font>
      <sz val="12"/>
      <name val="Times New Roman"/>
      <family val="1"/>
    </font>
    <font>
      <sz val="11"/>
      <color indexed="8"/>
      <name val="宋体"/>
      <family val="3"/>
      <charset val="134"/>
    </font>
    <font>
      <b/>
      <sz val="13"/>
      <color indexed="56"/>
      <name val="宋体"/>
      <family val="3"/>
      <charset val="134"/>
    </font>
    <font>
      <sz val="11"/>
      <color indexed="17"/>
      <name val="宋体"/>
      <family val="3"/>
      <charset val="134"/>
    </font>
    <font>
      <sz val="11"/>
      <color theme="1"/>
      <name val="宋体"/>
      <family val="3"/>
      <charset val="134"/>
      <scheme val="minor"/>
    </font>
    <font>
      <sz val="11"/>
      <color indexed="9"/>
      <name val="宋体"/>
      <family val="3"/>
      <charset val="134"/>
    </font>
    <font>
      <sz val="11"/>
      <color indexed="20"/>
      <name val="宋体"/>
      <family val="3"/>
      <charset val="134"/>
    </font>
    <font>
      <b/>
      <sz val="15"/>
      <color indexed="56"/>
      <name val="宋体"/>
      <family val="3"/>
      <charset val="134"/>
    </font>
    <font>
      <b/>
      <sz val="11"/>
      <color indexed="63"/>
      <name val="宋体"/>
      <family val="3"/>
      <charset val="134"/>
    </font>
    <font>
      <b/>
      <sz val="11"/>
      <color indexed="56"/>
      <name val="宋体"/>
      <family val="3"/>
      <charset val="134"/>
    </font>
    <font>
      <i/>
      <sz val="11"/>
      <color indexed="23"/>
      <name val="宋体"/>
      <family val="3"/>
      <charset val="134"/>
    </font>
    <font>
      <b/>
      <sz val="18"/>
      <color indexed="56"/>
      <name val="宋体"/>
      <family val="3"/>
      <charset val="134"/>
    </font>
    <font>
      <b/>
      <sz val="11"/>
      <color indexed="9"/>
      <name val="宋体"/>
      <family val="3"/>
      <charset val="134"/>
    </font>
    <font>
      <sz val="11"/>
      <color indexed="60"/>
      <name val="宋体"/>
      <family val="3"/>
      <charset val="134"/>
    </font>
    <font>
      <sz val="11"/>
      <color indexed="62"/>
      <name val="宋体"/>
      <family val="3"/>
      <charset val="134"/>
    </font>
    <font>
      <b/>
      <sz val="11"/>
      <color indexed="52"/>
      <name val="宋体"/>
      <family val="3"/>
      <charset val="134"/>
    </font>
    <font>
      <sz val="11"/>
      <color indexed="52"/>
      <name val="宋体"/>
      <family val="3"/>
      <charset val="134"/>
    </font>
    <font>
      <sz val="11"/>
      <color theme="0"/>
      <name val="宋体"/>
      <family val="3"/>
      <charset val="134"/>
      <scheme val="minor"/>
    </font>
    <font>
      <sz val="10"/>
      <name val="Arial"/>
      <family val="2"/>
    </font>
    <font>
      <sz val="16"/>
      <color theme="1"/>
      <name val="Times New Roman"/>
      <family val="1"/>
    </font>
    <font>
      <u/>
      <sz val="12"/>
      <name val="宋体"/>
      <family val="3"/>
      <charset val="134"/>
      <scheme val="minor"/>
    </font>
    <font>
      <u/>
      <sz val="10.5"/>
      <color theme="1"/>
      <name val="宋体"/>
      <family val="3"/>
      <charset val="134"/>
      <scheme val="minor"/>
    </font>
    <font>
      <u/>
      <sz val="12"/>
      <color theme="1"/>
      <name val="宋体"/>
      <family val="3"/>
      <charset val="134"/>
      <scheme val="minor"/>
    </font>
    <font>
      <sz val="11"/>
      <color theme="1"/>
      <name val="宋体"/>
      <family val="3"/>
      <charset val="134"/>
      <scheme val="minor"/>
    </font>
    <font>
      <sz val="9"/>
      <name val="宋体"/>
      <family val="3"/>
      <charset val="134"/>
      <scheme val="minor"/>
    </font>
  </fonts>
  <fills count="42">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theme="6" tint="0.59999389629810485"/>
        <bgColor indexed="64"/>
      </patternFill>
    </fill>
    <fill>
      <patternFill patternType="solid">
        <fgColor indexed="31"/>
        <bgColor indexed="64"/>
      </patternFill>
    </fill>
    <fill>
      <patternFill patternType="solid">
        <fgColor indexed="36"/>
        <bgColor indexed="64"/>
      </patternFill>
    </fill>
    <fill>
      <patternFill patternType="solid">
        <fgColor indexed="47"/>
        <bgColor indexed="64"/>
      </patternFill>
    </fill>
    <fill>
      <patternFill patternType="solid">
        <fgColor indexed="30"/>
        <bgColor indexed="64"/>
      </patternFill>
    </fill>
    <fill>
      <patternFill patternType="solid">
        <fgColor indexed="45"/>
        <bgColor indexed="64"/>
      </patternFill>
    </fill>
    <fill>
      <patternFill patternType="solid">
        <fgColor indexed="62"/>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76805932798245"/>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theme="4" tint="0.79976805932798245"/>
        <bgColor indexed="64"/>
      </patternFill>
    </fill>
    <fill>
      <patternFill patternType="solid">
        <fgColor indexed="52"/>
        <bgColor indexed="64"/>
      </patternFill>
    </fill>
    <fill>
      <patternFill patternType="solid">
        <fgColor theme="5" tint="0.79976805932798245"/>
        <bgColor indexed="64"/>
      </patternFill>
    </fill>
    <fill>
      <patternFill patternType="solid">
        <fgColor indexed="57"/>
        <bgColor indexed="64"/>
      </patternFill>
    </fill>
    <fill>
      <patternFill patternType="solid">
        <fgColor indexed="53"/>
        <bgColor indexed="64"/>
      </patternFill>
    </fill>
    <fill>
      <patternFill patternType="solid">
        <fgColor theme="7" tint="0.59999389629810485"/>
        <bgColor indexed="64"/>
      </patternFill>
    </fill>
    <fill>
      <patternFill patternType="solid">
        <fgColor theme="7" tint="0.39976195562608724"/>
        <bgColor indexed="64"/>
      </patternFill>
    </fill>
    <fill>
      <patternFill patternType="solid">
        <fgColor theme="8" tint="0.7997680593279824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76195562608724"/>
        <bgColor indexed="64"/>
      </patternFill>
    </fill>
    <fill>
      <patternFill patternType="solid">
        <fgColor indexed="10"/>
        <bgColor indexed="64"/>
      </patternFill>
    </fill>
    <fill>
      <patternFill patternType="solid">
        <fgColor theme="4" tint="0.39976195562608724"/>
        <bgColor indexed="64"/>
      </patternFill>
    </fill>
    <fill>
      <patternFill patternType="solid">
        <fgColor theme="7" tint="0.79976805932798245"/>
        <bgColor indexed="64"/>
      </patternFill>
    </fill>
    <fill>
      <patternFill patternType="solid">
        <fgColor theme="9" tint="0.79976805932798245"/>
        <bgColor indexed="64"/>
      </patternFill>
    </fill>
    <fill>
      <patternFill patternType="solid">
        <fgColor theme="8" tint="0.39976195562608724"/>
        <bgColor indexed="64"/>
      </patternFill>
    </fill>
    <fill>
      <patternFill patternType="solid">
        <fgColor theme="5" tint="0.39976195562608724"/>
        <bgColor indexed="64"/>
      </patternFill>
    </fill>
    <fill>
      <patternFill patternType="solid">
        <fgColor theme="6" tint="0.3997619556260872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33432">
    <xf numFmtId="0" fontId="0" fillId="0" borderId="0">
      <alignment vertical="center"/>
    </xf>
    <xf numFmtId="0" fontId="27" fillId="4"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14" borderId="14" applyNumberFormat="0" applyFon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27" fillId="8"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8" fillId="0" borderId="0"/>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40" fillId="10" borderId="18" applyNumberFormat="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xf numFmtId="0" fontId="8" fillId="0" borderId="0">
      <alignment vertical="center"/>
    </xf>
    <xf numFmtId="0" fontId="8" fillId="0" borderId="0"/>
    <xf numFmtId="0" fontId="8" fillId="14" borderId="14" applyNumberFormat="0" applyFont="0" applyAlignment="0" applyProtection="0">
      <alignment vertical="center"/>
    </xf>
    <xf numFmtId="0" fontId="29" fillId="5"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31" fillId="2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8" fillId="0" borderId="0"/>
    <xf numFmtId="0" fontId="8" fillId="0" borderId="0"/>
    <xf numFmtId="0" fontId="41" fillId="16" borderId="18" applyNumberFormat="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8" fillId="0" borderId="0"/>
    <xf numFmtId="0" fontId="8" fillId="0" borderId="0"/>
    <xf numFmtId="0" fontId="41" fillId="16" borderId="18" applyNumberFormat="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44" fillId="0" borderId="0"/>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8" fillId="0" borderId="0"/>
    <xf numFmtId="0" fontId="8" fillId="0" borderId="0"/>
    <xf numFmtId="0" fontId="27" fillId="6"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27" fillId="1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xf numFmtId="0" fontId="8" fillId="0" borderId="0">
      <alignment vertical="center"/>
    </xf>
    <xf numFmtId="0" fontId="8" fillId="0" borderId="0"/>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27" fillId="4"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1" fillId="2" borderId="0" applyNumberFormat="0" applyBorder="0" applyAlignment="0" applyProtection="0">
      <alignment vertical="center"/>
    </xf>
    <xf numFmtId="0" fontId="8" fillId="0" borderId="0"/>
    <xf numFmtId="0" fontId="8" fillId="0" borderId="0">
      <alignment vertical="center"/>
    </xf>
    <xf numFmtId="0" fontId="8" fillId="0" borderId="0"/>
    <xf numFmtId="0" fontId="27" fillId="10" borderId="0" applyNumberFormat="0" applyBorder="0" applyAlignment="0" applyProtection="0">
      <alignment vertical="center"/>
    </xf>
    <xf numFmtId="0" fontId="38" fillId="22" borderId="17" applyNumberFormat="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27" fillId="6"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43" fillId="34" borderId="0" applyNumberFormat="0" applyBorder="0" applyAlignment="0" applyProtection="0">
      <alignment vertical="center"/>
    </xf>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5" fillId="0" borderId="16" applyNumberFormat="0" applyFill="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8" fillId="0" borderId="0"/>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8" fillId="0" borderId="0"/>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10"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49" fillId="2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8" fillId="0" borderId="0"/>
    <xf numFmtId="0" fontId="8" fillId="0" borderId="0"/>
    <xf numFmtId="0" fontId="27" fillId="4"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27" fillId="6" borderId="0" applyNumberFormat="0" applyBorder="0" applyAlignment="0" applyProtection="0">
      <alignment vertical="center"/>
    </xf>
    <xf numFmtId="0" fontId="8" fillId="14" borderId="14" applyNumberFormat="0" applyFont="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27" fillId="8"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14" borderId="14" applyNumberFormat="0" applyFont="0" applyAlignment="0" applyProtection="0">
      <alignment vertical="center"/>
    </xf>
    <xf numFmtId="0" fontId="27" fillId="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8" fillId="0" borderId="0"/>
    <xf numFmtId="0" fontId="38" fillId="22" borderId="17" applyNumberFormat="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7" fillId="4"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27" fillId="10" borderId="0" applyNumberFormat="0" applyBorder="0" applyAlignment="0" applyProtection="0">
      <alignment vertical="center"/>
    </xf>
    <xf numFmtId="0" fontId="8" fillId="0" borderId="0"/>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44" fillId="0" borderId="0"/>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27" fillId="3"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27" fillId="4"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8" fillId="0" borderId="0"/>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31" fillId="2"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14" borderId="14" applyNumberFormat="0" applyFont="0" applyAlignment="0" applyProtection="0">
      <alignment vertical="center"/>
    </xf>
    <xf numFmtId="0" fontId="49" fillId="2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8" fillId="0" borderId="0"/>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3" fillId="0" borderId="13" applyNumberFormat="0" applyFill="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xf numFmtId="0" fontId="27" fillId="1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27" fillId="2" borderId="0" applyNumberFormat="0" applyBorder="0" applyAlignment="0" applyProtection="0">
      <alignment vertical="center"/>
    </xf>
    <xf numFmtId="0" fontId="8" fillId="0" borderId="0"/>
    <xf numFmtId="0" fontId="8" fillId="0" borderId="0"/>
    <xf numFmtId="0" fontId="8" fillId="0" borderId="0"/>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27" fillId="5"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27" fillId="3" borderId="0" applyNumberFormat="0" applyBorder="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xf numFmtId="0" fontId="8" fillId="0" borderId="0"/>
    <xf numFmtId="0" fontId="27" fillId="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27" fillId="12" borderId="0" applyNumberFormat="0" applyBorder="0" applyAlignment="0" applyProtection="0">
      <alignment vertical="center"/>
    </xf>
    <xf numFmtId="0" fontId="8" fillId="0" borderId="0"/>
    <xf numFmtId="0" fontId="8" fillId="0" borderId="0">
      <alignment vertical="center"/>
    </xf>
    <xf numFmtId="0" fontId="8" fillId="0" borderId="0"/>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8" fillId="0" borderId="0"/>
    <xf numFmtId="0" fontId="8" fillId="0" borderId="0"/>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49" fillId="20"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27" fillId="3"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8" fillId="0" borderId="0"/>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7" fillId="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1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7" fillId="10"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27" fillId="3"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2" borderId="0" applyNumberFormat="0" applyBorder="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8" fillId="0" borderId="0"/>
    <xf numFmtId="0" fontId="49" fillId="38"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xf numFmtId="0" fontId="8" fillId="0" borderId="0"/>
    <xf numFmtId="0" fontId="31" fillId="9" borderId="0" applyNumberFormat="0" applyBorder="0" applyAlignment="0" applyProtection="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44" fillId="0" borderId="0"/>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9" fillId="20"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41" fillId="16" borderId="18" applyNumberFormat="0" applyAlignment="0" applyProtection="0">
      <alignment vertical="center"/>
    </xf>
    <xf numFmtId="0" fontId="27" fillId="12" borderId="0" applyNumberFormat="0" applyBorder="0" applyAlignment="0" applyProtection="0">
      <alignment vertical="center"/>
    </xf>
    <xf numFmtId="0" fontId="49" fillId="2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2"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27" fillId="2"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27"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31" fillId="28" borderId="0" applyNumberFormat="0" applyBorder="0" applyAlignment="0" applyProtection="0">
      <alignment vertical="center"/>
    </xf>
    <xf numFmtId="0" fontId="27" fillId="8" borderId="0" applyNumberFormat="0" applyBorder="0" applyAlignment="0" applyProtection="0">
      <alignment vertical="center"/>
    </xf>
    <xf numFmtId="0" fontId="31" fillId="2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8" borderId="0" applyNumberFormat="0" applyBorder="0" applyAlignment="0" applyProtection="0">
      <alignment vertical="center"/>
    </xf>
    <xf numFmtId="0" fontId="29" fillId="5"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49" fillId="33"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7" fillId="21" borderId="0" applyNumberFormat="0" applyBorder="0" applyAlignment="0" applyProtection="0">
      <alignment vertical="center"/>
    </xf>
    <xf numFmtId="0" fontId="49" fillId="26"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43" fillId="3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7"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27"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9" fillId="5"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9" fillId="23" borderId="0" applyNumberFormat="0" applyBorder="0" applyAlignment="0" applyProtection="0">
      <alignment vertical="center"/>
    </xf>
    <xf numFmtId="0" fontId="27" fillId="8" borderId="0" applyNumberFormat="0" applyBorder="0" applyAlignment="0" applyProtection="0">
      <alignment vertical="center"/>
    </xf>
    <xf numFmtId="0" fontId="35" fillId="0" borderId="16" applyNumberFormat="0" applyFill="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27" fillId="8" borderId="0" applyNumberFormat="0" applyBorder="0" applyAlignment="0" applyProtection="0">
      <alignment vertical="center"/>
    </xf>
    <xf numFmtId="0" fontId="31" fillId="28"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31" fillId="35" borderId="0" applyNumberFormat="0" applyBorder="0" applyAlignment="0" applyProtection="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9" fillId="5"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5" fillId="0" borderId="16"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alignment vertical="center"/>
    </xf>
    <xf numFmtId="0" fontId="27" fillId="8" borderId="0" applyNumberFormat="0" applyBorder="0" applyAlignment="0" applyProtection="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8" borderId="0" applyNumberFormat="0" applyBorder="0" applyAlignment="0" applyProtection="0">
      <alignment vertical="center"/>
    </xf>
    <xf numFmtId="0" fontId="31" fillId="9"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27" fillId="8"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8" fillId="0" borderId="0">
      <alignment vertical="center"/>
    </xf>
    <xf numFmtId="0" fontId="8" fillId="0" borderId="0"/>
    <xf numFmtId="0" fontId="27" fillId="8" borderId="0" applyNumberFormat="0" applyBorder="0" applyAlignment="0" applyProtection="0">
      <alignment vertical="center"/>
    </xf>
    <xf numFmtId="0" fontId="40" fillId="10" borderId="18" applyNumberFormat="0" applyAlignment="0" applyProtection="0">
      <alignment vertical="center"/>
    </xf>
    <xf numFmtId="0" fontId="49" fillId="26" borderId="0" applyNumberFormat="0" applyBorder="0" applyAlignment="0" applyProtection="0">
      <alignment vertical="center"/>
    </xf>
    <xf numFmtId="0" fontId="33" fillId="0" borderId="13" applyNumberFormat="0" applyFill="0" applyAlignment="0" applyProtection="0">
      <alignment vertical="center"/>
    </xf>
    <xf numFmtId="0" fontId="27" fillId="8" borderId="0" applyNumberFormat="0" applyBorder="0" applyAlignment="0" applyProtection="0">
      <alignment vertical="center"/>
    </xf>
    <xf numFmtId="0" fontId="49" fillId="26"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49" fillId="26" borderId="0" applyNumberFormat="0" applyBorder="0" applyAlignment="0" applyProtection="0">
      <alignment vertical="center"/>
    </xf>
    <xf numFmtId="0" fontId="8" fillId="0" borderId="0"/>
    <xf numFmtId="0" fontId="27" fillId="8" borderId="0" applyNumberFormat="0" applyBorder="0" applyAlignment="0" applyProtection="0">
      <alignment vertical="center"/>
    </xf>
    <xf numFmtId="0" fontId="31" fillId="2" borderId="0" applyNumberFormat="0" applyBorder="0" applyAlignment="0" applyProtection="0">
      <alignment vertical="center"/>
    </xf>
    <xf numFmtId="0" fontId="49" fillId="26" borderId="0" applyNumberFormat="0" applyBorder="0" applyAlignment="0" applyProtection="0">
      <alignment vertical="center"/>
    </xf>
    <xf numFmtId="0" fontId="33" fillId="0" borderId="13" applyNumberFormat="0" applyFill="0" applyAlignment="0" applyProtection="0">
      <alignment vertical="center"/>
    </xf>
    <xf numFmtId="0" fontId="43" fillId="39"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35" fillId="0" borderId="16" applyNumberFormat="0" applyFill="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31" fillId="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27" fillId="4"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1"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35" fillId="0" borderId="16" applyNumberFormat="0" applyFill="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41" fillId="16" borderId="18" applyNumberFormat="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xf numFmtId="0" fontId="33" fillId="0" borderId="13" applyNumberFormat="0" applyFill="0" applyAlignment="0" applyProtection="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8" fillId="14" borderId="14" applyNumberFormat="0" applyFont="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8" fillId="14" borderId="14" applyNumberFormat="0" applyFont="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xf numFmtId="0" fontId="27"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33" fillId="0" borderId="13" applyNumberFormat="0" applyFill="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31" fillId="28"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8" fillId="0" borderId="12" applyNumberFormat="0" applyFill="0" applyAlignment="0" applyProtection="0">
      <alignment vertical="center"/>
    </xf>
    <xf numFmtId="0" fontId="49" fillId="29"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27" fillId="12" borderId="0" applyNumberFormat="0" applyBorder="0" applyAlignment="0" applyProtection="0">
      <alignment vertical="center"/>
    </xf>
    <xf numFmtId="0" fontId="28" fillId="0" borderId="12" applyNumberFormat="0" applyFill="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8" fillId="0" borderId="12" applyNumberFormat="0" applyFill="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25" borderId="0" applyNumberFormat="0" applyBorder="0" applyAlignment="0" applyProtection="0">
      <alignment vertical="center"/>
    </xf>
    <xf numFmtId="0" fontId="27" fillId="12" borderId="0" applyNumberFormat="0" applyBorder="0" applyAlignment="0" applyProtection="0">
      <alignment vertical="center"/>
    </xf>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1" fillId="1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41" fillId="16" borderId="18" applyNumberFormat="0" applyAlignment="0" applyProtection="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31" fillId="25"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49" fillId="19"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8" fillId="0" borderId="12" applyNumberFormat="0" applyFill="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49" fillId="19" borderId="0" applyNumberFormat="0" applyBorder="0" applyAlignment="0" applyProtection="0">
      <alignment vertical="center"/>
    </xf>
    <xf numFmtId="0" fontId="27" fillId="3"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xf numFmtId="0" fontId="49" fillId="19" borderId="0" applyNumberFormat="0" applyBorder="0" applyAlignment="0" applyProtection="0">
      <alignment vertical="center"/>
    </xf>
    <xf numFmtId="0" fontId="27" fillId="3" borderId="0" applyNumberFormat="0" applyBorder="0" applyAlignment="0" applyProtection="0">
      <alignment vertical="center"/>
    </xf>
    <xf numFmtId="0" fontId="49" fillId="24" borderId="0" applyNumberFormat="0" applyBorder="0" applyAlignment="0" applyProtection="0">
      <alignment vertical="center"/>
    </xf>
    <xf numFmtId="0" fontId="28" fillId="0" borderId="12" applyNumberFormat="0" applyFill="0" applyAlignment="0" applyProtection="0">
      <alignment vertical="center"/>
    </xf>
    <xf numFmtId="0" fontId="27" fillId="12"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41" fillId="16" borderId="18" applyNumberFormat="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49" fillId="24"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8" fillId="14" borderId="14" applyNumberFormat="0" applyFont="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41" fillId="16" borderId="18" applyNumberFormat="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8" fillId="0" borderId="0"/>
    <xf numFmtId="0" fontId="27" fillId="3"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41" fillId="16" borderId="18" applyNumberFormat="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5" fillId="0" borderId="16" applyNumberFormat="0" applyFill="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9" fillId="2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9" fillId="23" borderId="0" applyNumberFormat="0" applyBorder="0" applyAlignment="0" applyProtection="0">
      <alignment vertical="center"/>
    </xf>
    <xf numFmtId="0" fontId="27" fillId="12"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1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49" fillId="31"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43" fillId="30"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27" fillId="1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49" fillId="38" borderId="0" applyNumberFormat="0" applyBorder="0" applyAlignment="0" applyProtection="0">
      <alignment vertical="center"/>
    </xf>
    <xf numFmtId="0" fontId="31" fillId="35"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31" fillId="35"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41" fillId="16" borderId="18" applyNumberFormat="0" applyAlignment="0" applyProtection="0">
      <alignment vertical="center"/>
    </xf>
    <xf numFmtId="0" fontId="31" fillId="35"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8" fillId="0" borderId="0"/>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41" fillId="16" borderId="18" applyNumberFormat="0" applyAlignment="0" applyProtection="0">
      <alignment vertical="center"/>
    </xf>
    <xf numFmtId="0" fontId="27" fillId="12"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49" fillId="26"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34" fillId="16" borderId="15" applyNumberFormat="0" applyAlignment="0" applyProtection="0">
      <alignment vertical="center"/>
    </xf>
    <xf numFmtId="0" fontId="41" fillId="16" borderId="18" applyNumberFormat="0" applyAlignment="0" applyProtection="0">
      <alignment vertical="center"/>
    </xf>
    <xf numFmtId="0" fontId="27" fillId="10"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8" fillId="0" borderId="0">
      <alignment vertical="center"/>
    </xf>
    <xf numFmtId="0" fontId="27" fillId="12"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2" borderId="0" applyNumberFormat="0" applyBorder="0" applyAlignment="0" applyProtection="0">
      <alignment vertical="center"/>
    </xf>
    <xf numFmtId="0" fontId="33" fillId="0" borderId="13" applyNumberFormat="0" applyFill="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49" fillId="29"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8" fillId="0" borderId="0"/>
    <xf numFmtId="0" fontId="49" fillId="29" borderId="0" applyNumberFormat="0" applyBorder="0" applyAlignment="0" applyProtection="0">
      <alignment vertical="center"/>
    </xf>
    <xf numFmtId="0" fontId="27" fillId="15" borderId="0" applyNumberFormat="0" applyBorder="0" applyAlignment="0" applyProtection="0">
      <alignment vertical="center"/>
    </xf>
    <xf numFmtId="0" fontId="49" fillId="20"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43" fillId="36" borderId="0" applyNumberFormat="0" applyBorder="0" applyAlignment="0" applyProtection="0">
      <alignment vertical="center"/>
    </xf>
    <xf numFmtId="0" fontId="27" fillId="12" borderId="0" applyNumberFormat="0" applyBorder="0" applyAlignment="0" applyProtection="0">
      <alignment vertical="center"/>
    </xf>
    <xf numFmtId="0" fontId="33" fillId="0" borderId="13" applyNumberFormat="0" applyFill="0" applyAlignment="0" applyProtection="0">
      <alignment vertical="center"/>
    </xf>
    <xf numFmtId="0" fontId="27" fillId="12" borderId="0" applyNumberFormat="0" applyBorder="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31" fillId="2" borderId="0" applyNumberFormat="0" applyBorder="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27"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43" fillId="3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36"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2" fillId="0" borderId="19" applyNumberFormat="0" applyFill="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9" fillId="31"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14" borderId="14" applyNumberFormat="0" applyFont="0" applyAlignment="0" applyProtection="0">
      <alignment vertical="center"/>
    </xf>
    <xf numFmtId="0" fontId="27" fillId="5"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27" fillId="5"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31" fillId="2"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49" fillId="37"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49" fillId="37" borderId="0" applyNumberFormat="0" applyBorder="0" applyAlignment="0" applyProtection="0">
      <alignment vertical="center"/>
    </xf>
    <xf numFmtId="0" fontId="35"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35"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49" fillId="3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49" fillId="3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49" fillId="37"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43" fillId="36"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43" fillId="36"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42" fillId="0" borderId="19" applyNumberFormat="0" applyFill="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5" borderId="0" applyNumberFormat="0" applyBorder="0" applyAlignment="0" applyProtection="0">
      <alignment vertical="center"/>
    </xf>
    <xf numFmtId="0" fontId="35" fillId="0" borderId="16" applyNumberFormat="0" applyFill="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27" fillId="5" borderId="0" applyNumberFormat="0" applyBorder="0" applyAlignment="0" applyProtection="0">
      <alignment vertical="center"/>
    </xf>
    <xf numFmtId="0" fontId="27" fillId="3" borderId="0" applyNumberFormat="0" applyBorder="0" applyAlignment="0" applyProtection="0">
      <alignment vertical="center"/>
    </xf>
    <xf numFmtId="0" fontId="43" fillId="40"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 borderId="0" applyNumberFormat="0" applyBorder="0" applyAlignment="0" applyProtection="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31" fillId="27" borderId="0" applyNumberFormat="0" applyBorder="0" applyAlignment="0" applyProtection="0">
      <alignment vertical="center"/>
    </xf>
    <xf numFmtId="0" fontId="27" fillId="2" borderId="0" applyNumberFormat="0" applyBorder="0" applyAlignment="0" applyProtection="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1" fillId="25" borderId="0" applyNumberFormat="0" applyBorder="0" applyAlignment="0" applyProtection="0">
      <alignment vertical="center"/>
    </xf>
    <xf numFmtId="0" fontId="27" fillId="2" borderId="0" applyNumberFormat="0" applyBorder="0" applyAlignment="0" applyProtection="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27" fillId="21" borderId="0" applyNumberFormat="0" applyBorder="0" applyAlignment="0" applyProtection="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41" fillId="16" borderId="18"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49" fillId="38" borderId="0" applyNumberFormat="0" applyBorder="0" applyAlignment="0" applyProtection="0">
      <alignment vertical="center"/>
    </xf>
    <xf numFmtId="0" fontId="41" fillId="16" borderId="18" applyNumberFormat="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1" fillId="16" borderId="18"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8"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xf numFmtId="0" fontId="8" fillId="0" borderId="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9" fillId="38" borderId="0" applyNumberFormat="0" applyBorder="0" applyAlignment="0" applyProtection="0">
      <alignment vertical="center"/>
    </xf>
    <xf numFmtId="0" fontId="33" fillId="0" borderId="13" applyNumberFormat="0" applyFill="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27" fillId="1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31" fillId="28"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8" fillId="0" borderId="0"/>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49" fillId="37" borderId="0" applyNumberFormat="0" applyBorder="0" applyAlignment="0" applyProtection="0">
      <alignment vertical="center"/>
    </xf>
    <xf numFmtId="0" fontId="34" fillId="16" borderId="15" applyNumberFormat="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8" fillId="0" borderId="0">
      <alignment vertical="center"/>
    </xf>
    <xf numFmtId="0" fontId="49" fillId="2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27" fillId="5" borderId="0" applyNumberFormat="0" applyBorder="0" applyAlignment="0" applyProtection="0">
      <alignment vertical="center"/>
    </xf>
    <xf numFmtId="0" fontId="31" fillId="2" borderId="0" applyNumberFormat="0" applyBorder="0" applyAlignment="0" applyProtection="0">
      <alignment vertical="center"/>
    </xf>
    <xf numFmtId="0" fontId="49" fillId="26" borderId="0" applyNumberFormat="0" applyBorder="0" applyAlignment="0" applyProtection="0">
      <alignment vertical="center"/>
    </xf>
    <xf numFmtId="0" fontId="27" fillId="5"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8" fillId="0" borderId="12"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8" fillId="0" borderId="0"/>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0" fillId="10" borderId="18" applyNumberFormat="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6"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40" fillId="10" borderId="18" applyNumberFormat="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6"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42" fillId="0" borderId="19"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42" fillId="0" borderId="19"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8" fillId="22" borderId="17" applyNumberFormat="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31" fillId="1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3" fillId="0" borderId="13" applyNumberFormat="0" applyFill="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1" fillId="27"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2" fillId="1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2" fillId="1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9" fillId="2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39" fillId="2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34" fillId="16" borderId="15" applyNumberForma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41" fillId="16" borderId="18" applyNumberFormat="0" applyAlignment="0" applyProtection="0">
      <alignment vertical="center"/>
    </xf>
    <xf numFmtId="0" fontId="27" fillId="6" borderId="0" applyNumberFormat="0" applyBorder="0" applyAlignment="0" applyProtection="0">
      <alignment vertical="center"/>
    </xf>
    <xf numFmtId="0" fontId="32" fillId="12"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32" fillId="12" borderId="0" applyNumberFormat="0" applyBorder="0" applyAlignment="0" applyProtection="0">
      <alignment vertical="center"/>
    </xf>
    <xf numFmtId="0" fontId="27" fillId="10" borderId="0" applyNumberFormat="0" applyBorder="0" applyAlignment="0" applyProtection="0">
      <alignment vertical="center"/>
    </xf>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1" fillId="27" borderId="0" applyNumberFormat="0" applyBorder="0" applyAlignment="0" applyProtection="0">
      <alignment vertical="center"/>
    </xf>
    <xf numFmtId="0" fontId="27" fillId="2" borderId="0" applyNumberFormat="0" applyBorder="0" applyAlignment="0" applyProtection="0">
      <alignment vertical="center"/>
    </xf>
    <xf numFmtId="0" fontId="27" fillId="10" borderId="0" applyNumberFormat="0" applyBorder="0" applyAlignment="0" applyProtection="0">
      <alignment vertical="center"/>
    </xf>
    <xf numFmtId="0" fontId="43" fillId="30"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43" fillId="39"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31" fillId="15" borderId="0" applyNumberFormat="0" applyBorder="0" applyAlignment="0" applyProtection="0">
      <alignment vertical="center"/>
    </xf>
    <xf numFmtId="0" fontId="31" fillId="35"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xf numFmtId="0" fontId="8" fillId="0" borderId="0"/>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49" fillId="26"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42" fillId="0" borderId="19" applyNumberFormat="0" applyFill="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1" fillId="15" borderId="0" applyNumberFormat="0" applyBorder="0" applyAlignment="0" applyProtection="0">
      <alignment vertical="center"/>
    </xf>
    <xf numFmtId="0" fontId="31" fillId="27"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38" fillId="22" borderId="17" applyNumberFormat="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180" fontId="8" fillId="0" borderId="0" applyFont="0" applyFill="0" applyBorder="0" applyAlignment="0" applyProtection="0"/>
    <xf numFmtId="0" fontId="34" fillId="16" borderId="15" applyNumberFormat="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38" fillId="22" borderId="17" applyNumberFormat="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27" fillId="4"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37" fillId="0" borderId="0" applyNumberFormat="0" applyFill="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49"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49" fillId="31"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8" fillId="0" borderId="0"/>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37" fillId="0" borderId="0" applyNumberFormat="0" applyFill="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14" borderId="14" applyNumberFormat="0" applyFont="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49" fillId="2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49" fillId="2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49" fillId="2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49" fillId="24" borderId="0" applyNumberFormat="0" applyBorder="0" applyAlignment="0" applyProtection="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31" fillId="13" borderId="0" applyNumberFormat="0" applyBorder="0" applyAlignment="0" applyProtection="0">
      <alignment vertical="center"/>
    </xf>
    <xf numFmtId="0" fontId="49" fillId="2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31" fillId="28"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27" fillId="4" borderId="0" applyNumberFormat="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9" fillId="2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0" fillId="10" borderId="18" applyNumberForma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31" fillId="9"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49" fillId="2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31" fillId="1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31" fillId="3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1" fillId="3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5" fillId="0" borderId="16"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3" fillId="0" borderId="13" applyNumberFormat="0" applyFill="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5" fillId="0" borderId="16"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5" fillId="0" borderId="16" applyNumberFormat="0" applyFill="0" applyAlignment="0" applyProtection="0">
      <alignment vertical="center"/>
    </xf>
    <xf numFmtId="0" fontId="27" fillId="4" borderId="0" applyNumberFormat="0" applyBorder="0" applyAlignment="0" applyProtection="0">
      <alignment vertical="center"/>
    </xf>
    <xf numFmtId="0" fontId="27" fillId="21"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31" fillId="3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6" borderId="0" applyNumberFormat="0" applyBorder="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8" fillId="0" borderId="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35" fillId="0" borderId="16" applyNumberFormat="0" applyFill="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4"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8" fillId="0" borderId="0"/>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2" fillId="0" borderId="19" applyNumberFormat="0" applyFill="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38" fillId="22" borderId="17"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9" fillId="26" borderId="0" applyNumberFormat="0" applyBorder="0" applyAlignment="0" applyProtection="0">
      <alignment vertical="center"/>
    </xf>
    <xf numFmtId="0" fontId="27" fillId="10" borderId="0" applyNumberFormat="0" applyBorder="0" applyAlignment="0" applyProtection="0">
      <alignment vertical="center"/>
    </xf>
    <xf numFmtId="0" fontId="8" fillId="14" borderId="14" applyNumberFormat="0" applyFont="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14" borderId="14" applyNumberFormat="0" applyFont="0" applyAlignment="0" applyProtection="0">
      <alignment vertical="center"/>
    </xf>
    <xf numFmtId="0" fontId="49" fillId="2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9" fillId="2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49" fillId="2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49" fillId="26"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10"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49" fillId="20" borderId="0" applyNumberFormat="0" applyBorder="0" applyAlignment="0" applyProtection="0">
      <alignment vertical="center"/>
    </xf>
    <xf numFmtId="0" fontId="27" fillId="10"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49" fillId="2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10"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49" fillId="37" borderId="0" applyNumberFormat="0" applyBorder="0" applyAlignment="0" applyProtection="0">
      <alignment vertical="center"/>
    </xf>
    <xf numFmtId="0" fontId="27" fillId="10" borderId="0" applyNumberFormat="0" applyBorder="0" applyAlignment="0" applyProtection="0">
      <alignment vertical="center"/>
    </xf>
    <xf numFmtId="0" fontId="49" fillId="37"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49" fillId="31" borderId="0" applyNumberFormat="0" applyBorder="0" applyAlignment="0" applyProtection="0">
      <alignment vertical="center"/>
    </xf>
    <xf numFmtId="0" fontId="27" fillId="10" borderId="0" applyNumberFormat="0" applyBorder="0" applyAlignment="0" applyProtection="0">
      <alignment vertical="center"/>
    </xf>
    <xf numFmtId="0" fontId="49" fillId="31"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49" fillId="38"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1"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38" fillId="22" borderId="17" applyNumberForma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49" fillId="31"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alignment vertical="center"/>
    </xf>
    <xf numFmtId="0" fontId="27" fillId="10"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8" fillId="0" borderId="0"/>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8" fillId="0" borderId="0"/>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7"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8" fillId="14" borderId="14" applyNumberFormat="0" applyFont="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8" fillId="14" borderId="14" applyNumberFormat="0" applyFon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6" borderId="0" applyNumberFormat="0" applyBorder="0" applyAlignment="0" applyProtection="0">
      <alignment vertical="center"/>
    </xf>
    <xf numFmtId="0" fontId="27" fillId="10" borderId="0" applyNumberFormat="0" applyBorder="0" applyAlignment="0" applyProtection="0">
      <alignment vertical="center"/>
    </xf>
    <xf numFmtId="0" fontId="35" fillId="0" borderId="16" applyNumberFormat="0" applyFill="0" applyAlignment="0" applyProtection="0">
      <alignment vertical="center"/>
    </xf>
    <xf numFmtId="0" fontId="27" fillId="10"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8" fillId="0" borderId="0">
      <alignment vertical="center"/>
    </xf>
    <xf numFmtId="0" fontId="8" fillId="0" borderId="0">
      <alignment vertical="center"/>
    </xf>
    <xf numFmtId="0" fontId="27" fillId="10" borderId="0" applyNumberFormat="0" applyBorder="0" applyAlignment="0" applyProtection="0">
      <alignment vertical="center"/>
    </xf>
    <xf numFmtId="0" fontId="8"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27" fillId="10"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8" fillId="0" borderId="0"/>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8" fillId="0" borderId="0">
      <alignment vertical="center"/>
    </xf>
    <xf numFmtId="0" fontId="49" fillId="24" borderId="0" applyNumberFormat="0" applyBorder="0" applyAlignment="0" applyProtection="0">
      <alignment vertical="center"/>
    </xf>
    <xf numFmtId="0" fontId="8" fillId="14" borderId="14" applyNumberFormat="0" applyFont="0" applyAlignment="0" applyProtection="0">
      <alignment vertical="center"/>
    </xf>
    <xf numFmtId="0" fontId="49" fillId="24" borderId="0" applyNumberFormat="0" applyBorder="0" applyAlignment="0" applyProtection="0">
      <alignment vertical="center"/>
    </xf>
    <xf numFmtId="0" fontId="8" fillId="0" borderId="0"/>
    <xf numFmtId="0" fontId="49" fillId="24" borderId="0" applyNumberFormat="0" applyBorder="0" applyAlignment="0" applyProtection="0">
      <alignment vertical="center"/>
    </xf>
    <xf numFmtId="0" fontId="8" fillId="0" borderId="0">
      <alignment vertical="center"/>
    </xf>
    <xf numFmtId="0" fontId="49" fillId="24" borderId="0" applyNumberFormat="0" applyBorder="0" applyAlignment="0" applyProtection="0">
      <alignment vertical="center"/>
    </xf>
    <xf numFmtId="0" fontId="8" fillId="14" borderId="14" applyNumberFormat="0" applyFont="0" applyAlignment="0" applyProtection="0">
      <alignment vertical="center"/>
    </xf>
    <xf numFmtId="0" fontId="27" fillId="3" borderId="0" applyNumberFormat="0" applyBorder="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31" fillId="2"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8" fillId="0" borderId="0">
      <alignment vertical="center"/>
    </xf>
    <xf numFmtId="0" fontId="27" fillId="15"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49" fillId="20"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49" fillId="20"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8" fillId="0" borderId="0"/>
    <xf numFmtId="0" fontId="27" fillId="6"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27" fillId="15"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9" fillId="20"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49" fillId="20" borderId="0" applyNumberFormat="0" applyBorder="0" applyAlignment="0" applyProtection="0">
      <alignment vertical="center"/>
    </xf>
    <xf numFmtId="0" fontId="8" fillId="0" borderId="0"/>
    <xf numFmtId="0" fontId="49" fillId="20"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49" fillId="20" borderId="0" applyNumberFormat="0" applyBorder="0" applyAlignment="0" applyProtection="0">
      <alignment vertical="center"/>
    </xf>
    <xf numFmtId="0" fontId="49" fillId="37"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49" fillId="37" borderId="0" applyNumberFormat="0" applyBorder="0" applyAlignment="0" applyProtection="0">
      <alignment vertical="center"/>
    </xf>
    <xf numFmtId="0" fontId="42" fillId="0" borderId="19" applyNumberFormat="0" applyFill="0" applyAlignment="0" applyProtection="0">
      <alignment vertical="center"/>
    </xf>
    <xf numFmtId="0" fontId="49" fillId="37" borderId="0" applyNumberFormat="0" applyBorder="0" applyAlignment="0" applyProtection="0">
      <alignment vertical="center"/>
    </xf>
    <xf numFmtId="0" fontId="8" fillId="0" borderId="0">
      <alignment vertical="center"/>
    </xf>
    <xf numFmtId="0" fontId="49" fillId="37" borderId="0" applyNumberFormat="0" applyBorder="0" applyAlignment="0" applyProtection="0">
      <alignment vertical="center"/>
    </xf>
    <xf numFmtId="0" fontId="49" fillId="31" borderId="0" applyNumberFormat="0" applyBorder="0" applyAlignment="0" applyProtection="0">
      <alignment vertical="center"/>
    </xf>
    <xf numFmtId="0" fontId="8" fillId="0" borderId="0"/>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34" fillId="16" borderId="15" applyNumberFormat="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49" fillId="31" borderId="0" applyNumberFormat="0" applyBorder="0" applyAlignment="0" applyProtection="0">
      <alignment vertical="center"/>
    </xf>
    <xf numFmtId="0" fontId="8" fillId="0" borderId="0"/>
    <xf numFmtId="0" fontId="49" fillId="31" borderId="0" applyNumberFormat="0" applyBorder="0" applyAlignment="0" applyProtection="0">
      <alignment vertical="center"/>
    </xf>
    <xf numFmtId="0" fontId="8" fillId="0" borderId="0">
      <alignment vertical="center"/>
    </xf>
    <xf numFmtId="0" fontId="49" fillId="31" borderId="0" applyNumberFormat="0" applyBorder="0" applyAlignment="0" applyProtection="0">
      <alignment vertical="center"/>
    </xf>
    <xf numFmtId="0" fontId="28" fillId="0" borderId="12" applyNumberFormat="0" applyFill="0" applyAlignment="0" applyProtection="0">
      <alignment vertical="center"/>
    </xf>
    <xf numFmtId="0" fontId="49" fillId="31"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49" fillId="31"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49" fillId="31"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xf numFmtId="0" fontId="27" fillId="6"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8" fillId="0" borderId="0">
      <alignment vertical="center"/>
    </xf>
    <xf numFmtId="0" fontId="49" fillId="31"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8" fillId="0" borderId="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49" fillId="31" borderId="0" applyNumberFormat="0" applyBorder="0" applyAlignment="0" applyProtection="0">
      <alignment vertical="center"/>
    </xf>
    <xf numFmtId="0" fontId="8" fillId="0" borderId="0"/>
    <xf numFmtId="0" fontId="8" fillId="0" borderId="0">
      <alignment vertical="center"/>
    </xf>
    <xf numFmtId="0" fontId="49" fillId="31"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8"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8" fillId="0" borderId="0">
      <alignment vertical="center"/>
    </xf>
    <xf numFmtId="0" fontId="8" fillId="0" borderId="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8" fillId="0" borderId="0">
      <alignment vertical="center"/>
    </xf>
    <xf numFmtId="0" fontId="8" fillId="0" borderId="0">
      <alignment vertical="center"/>
    </xf>
    <xf numFmtId="0" fontId="49" fillId="38" borderId="0" applyNumberFormat="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8" fillId="0" borderId="0">
      <alignment vertical="center"/>
    </xf>
    <xf numFmtId="0" fontId="49" fillId="38" borderId="0" applyNumberFormat="0" applyBorder="0" applyAlignment="0" applyProtection="0">
      <alignment vertical="center"/>
    </xf>
    <xf numFmtId="0" fontId="27" fillId="6" borderId="0" applyNumberFormat="0" applyBorder="0" applyAlignment="0" applyProtection="0">
      <alignment vertical="center"/>
    </xf>
    <xf numFmtId="0" fontId="42" fillId="0" borderId="19" applyNumberFormat="0" applyFill="0" applyAlignment="0" applyProtection="0">
      <alignment vertical="center"/>
    </xf>
    <xf numFmtId="0" fontId="31" fillId="15" borderId="0" applyNumberFormat="0" applyBorder="0" applyAlignment="0" applyProtection="0">
      <alignment vertical="center"/>
    </xf>
    <xf numFmtId="0" fontId="49" fillId="38" borderId="0" applyNumberFormat="0" applyBorder="0" applyAlignment="0" applyProtection="0">
      <alignment vertical="center"/>
    </xf>
    <xf numFmtId="0" fontId="8" fillId="0" borderId="0"/>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49" fillId="38"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34" fillId="16" borderId="15"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14" borderId="14" applyNumberFormat="0" applyFon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31" fillId="2"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31"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8" fillId="22" borderId="17" applyNumberFormat="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8"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31" fillId="11"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15"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49" fillId="18"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8"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1"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3"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40" fillId="10" borderId="18" applyNumberFormat="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xf numFmtId="0" fontId="8" fillId="0" borderId="0"/>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8" fillId="0" borderId="0"/>
    <xf numFmtId="0" fontId="27" fillId="15"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8" fillId="0" borderId="0"/>
    <xf numFmtId="0" fontId="27" fillId="15" borderId="0" applyNumberFormat="0" applyBorder="0" applyAlignment="0" applyProtection="0">
      <alignment vertical="center"/>
    </xf>
    <xf numFmtId="0" fontId="31"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8" fillId="0" borderId="0"/>
    <xf numFmtId="0" fontId="49" fillId="32"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31" fillId="3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8" fillId="0" borderId="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27" fillId="21"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7" fillId="0" borderId="0" applyNumberFormat="0" applyFill="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27" fillId="6"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3" fillId="0" borderId="13" applyNumberFormat="0" applyFill="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3" fillId="0" borderId="13" applyNumberFormat="0" applyFill="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8" fillId="0" borderId="12"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2"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3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6" fillId="0" borderId="0" applyNumberFormat="0" applyFill="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5" fillId="0" borderId="16"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1" fillId="16" borderId="18" applyNumberFormat="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9" fillId="18"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27" fillId="6" borderId="0" applyNumberFormat="0" applyBorder="0" applyAlignment="0" applyProtection="0">
      <alignment vertical="center"/>
    </xf>
    <xf numFmtId="0" fontId="28" fillId="0" borderId="12" applyNumberFormat="0" applyFill="0" applyAlignment="0" applyProtection="0">
      <alignment vertical="center"/>
    </xf>
    <xf numFmtId="0" fontId="27" fillId="6" borderId="0" applyNumberFormat="0" applyBorder="0" applyAlignment="0" applyProtection="0">
      <alignment vertical="center"/>
    </xf>
    <xf numFmtId="0" fontId="49" fillId="18"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8"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8" fillId="0" borderId="0"/>
    <xf numFmtId="0" fontId="27" fillId="6"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42" fillId="0" borderId="19" applyNumberFormat="0" applyFill="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14" borderId="14" applyNumberFormat="0" applyFont="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3" fillId="30"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xf numFmtId="0" fontId="8" fillId="0" borderId="0"/>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9" fillId="5" borderId="0" applyNumberFormat="0" applyBorder="0" applyAlignment="0" applyProtection="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xf numFmtId="0" fontId="8" fillId="0" borderId="0"/>
    <xf numFmtId="0" fontId="27" fillId="21"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31" fillId="28"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3" fillId="0" borderId="1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33" fillId="0" borderId="1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33" fillId="0" borderId="13"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alignment vertical="center"/>
    </xf>
    <xf numFmtId="0" fontId="27" fillId="3" borderId="0" applyNumberFormat="0" applyBorder="0" applyAlignment="0" applyProtection="0">
      <alignment vertical="center"/>
    </xf>
    <xf numFmtId="0" fontId="8" fillId="0" borderId="0"/>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5"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9" fillId="32"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49" fillId="3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27" fillId="3" borderId="0" applyNumberFormat="0" applyBorder="0" applyAlignment="0" applyProtection="0">
      <alignment vertical="center"/>
    </xf>
    <xf numFmtId="0" fontId="49" fillId="32" borderId="0" applyNumberFormat="0" applyBorder="0" applyAlignment="0" applyProtection="0">
      <alignment vertical="center"/>
    </xf>
    <xf numFmtId="0" fontId="27" fillId="3"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8"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1" fillId="17"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31" fillId="13"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14" borderId="14" applyNumberFormat="0" applyFon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14" borderId="14" applyNumberFormat="0" applyFont="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1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14" borderId="14" applyNumberFormat="0" applyFont="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27" fillId="21" borderId="0" applyNumberFormat="0" applyBorder="0" applyAlignment="0" applyProtection="0">
      <alignment vertical="center"/>
    </xf>
    <xf numFmtId="0" fontId="8" fillId="14" borderId="14" applyNumberFormat="0" applyFont="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4" fillId="16" borderId="15" applyNumberFormat="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27" fillId="21" borderId="0" applyNumberFormat="0" applyBorder="0" applyAlignment="0" applyProtection="0">
      <alignment vertical="center"/>
    </xf>
    <xf numFmtId="0" fontId="34" fillId="16" borderId="15" applyNumberFormat="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4" fillId="16" borderId="15" applyNumberFormat="0" applyAlignment="0" applyProtection="0">
      <alignment vertical="center"/>
    </xf>
    <xf numFmtId="0" fontId="29" fillId="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xf numFmtId="0" fontId="27" fillId="21" borderId="0" applyNumberFormat="0" applyBorder="0" applyAlignment="0" applyProtection="0">
      <alignment vertical="center"/>
    </xf>
    <xf numFmtId="0" fontId="37" fillId="0" borderId="0" applyNumberFormat="0" applyFill="0" applyBorder="0" applyAlignment="0" applyProtection="0">
      <alignment vertical="center"/>
    </xf>
    <xf numFmtId="0" fontId="27" fillId="21"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37"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27" fillId="21" borderId="0" applyNumberFormat="0" applyBorder="0" applyAlignment="0" applyProtection="0">
      <alignment vertical="center"/>
    </xf>
    <xf numFmtId="0" fontId="29" fillId="5"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34" fillId="16" borderId="15" applyNumberFormat="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31" fillId="25"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2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42" fillId="0" borderId="19" applyNumberFormat="0" applyFill="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1" fillId="3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31" fillId="17"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27" fillId="21"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27" fillId="21" borderId="0" applyNumberFormat="0" applyBorder="0" applyAlignment="0" applyProtection="0">
      <alignment vertical="center"/>
    </xf>
    <xf numFmtId="0" fontId="35" fillId="0" borderId="16" applyNumberFormat="0" applyFill="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49" fillId="33" borderId="0" applyNumberFormat="0" applyBorder="0" applyAlignment="0" applyProtection="0">
      <alignment vertical="center"/>
    </xf>
    <xf numFmtId="0" fontId="8" fillId="0" borderId="0">
      <alignment vertical="center"/>
    </xf>
    <xf numFmtId="0" fontId="49" fillId="33"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49" fillId="33"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49" fillId="33" borderId="0" applyNumberFormat="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49" fillId="33" borderId="0" applyNumberFormat="0" applyBorder="0" applyAlignment="0" applyProtection="0">
      <alignment vertical="center"/>
    </xf>
    <xf numFmtId="0" fontId="8" fillId="0" borderId="0">
      <alignment vertical="center"/>
    </xf>
    <xf numFmtId="0" fontId="8"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8" fillId="0" borderId="0">
      <alignment vertical="center"/>
    </xf>
    <xf numFmtId="0" fontId="8" fillId="0" borderId="0"/>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8" fillId="0" borderId="0"/>
    <xf numFmtId="0" fontId="49" fillId="33" borderId="0" applyNumberFormat="0" applyBorder="0" applyAlignment="0" applyProtection="0">
      <alignment vertical="center"/>
    </xf>
    <xf numFmtId="0" fontId="8" fillId="0" borderId="0">
      <alignment vertical="center"/>
    </xf>
    <xf numFmtId="0" fontId="49" fillId="33" borderId="0" applyNumberFormat="0" applyBorder="0" applyAlignment="0" applyProtection="0">
      <alignment vertical="center"/>
    </xf>
    <xf numFmtId="0" fontId="8" fillId="0" borderId="0"/>
    <xf numFmtId="0" fontId="49" fillId="33" borderId="0" applyNumberFormat="0" applyBorder="0" applyAlignment="0" applyProtection="0">
      <alignment vertical="center"/>
    </xf>
    <xf numFmtId="0" fontId="33" fillId="0" borderId="13" applyNumberFormat="0" applyFill="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xf numFmtId="0" fontId="8" fillId="0" borderId="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8" fillId="0" borderId="0"/>
    <xf numFmtId="0" fontId="49" fillId="33" borderId="0" applyNumberFormat="0" applyBorder="0" applyAlignment="0" applyProtection="0">
      <alignment vertical="center"/>
    </xf>
    <xf numFmtId="0" fontId="8" fillId="0" borderId="0">
      <alignment vertical="center"/>
    </xf>
    <xf numFmtId="0" fontId="8" fillId="0" borderId="0">
      <alignment vertical="center"/>
    </xf>
    <xf numFmtId="0" fontId="49" fillId="33" borderId="0" applyNumberFormat="0" applyBorder="0" applyAlignment="0" applyProtection="0">
      <alignment vertical="center"/>
    </xf>
    <xf numFmtId="0" fontId="8" fillId="0" borderId="0">
      <alignment vertical="center"/>
    </xf>
    <xf numFmtId="0" fontId="8" fillId="0" borderId="0">
      <alignment vertical="center"/>
    </xf>
    <xf numFmtId="0" fontId="49" fillId="33"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49" fillId="33" borderId="0" applyNumberFormat="0" applyBorder="0" applyAlignment="0" applyProtection="0">
      <alignment vertical="center"/>
    </xf>
    <xf numFmtId="0" fontId="8" fillId="0" borderId="0">
      <alignment vertical="center"/>
    </xf>
    <xf numFmtId="0" fontId="8" fillId="0" borderId="0">
      <alignment vertical="center"/>
    </xf>
    <xf numFmtId="0" fontId="49" fillId="33" borderId="0" applyNumberFormat="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49" fillId="33" borderId="0" applyNumberFormat="0" applyBorder="0" applyAlignment="0" applyProtection="0">
      <alignment vertical="center"/>
    </xf>
    <xf numFmtId="0" fontId="8" fillId="0" borderId="0">
      <alignment vertical="center"/>
    </xf>
    <xf numFmtId="0" fontId="8" fillId="0" borderId="0"/>
    <xf numFmtId="0" fontId="49" fillId="33"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xf numFmtId="0" fontId="49" fillId="33" borderId="0" applyNumberFormat="0" applyBorder="0" applyAlignment="0" applyProtection="0">
      <alignment vertical="center"/>
    </xf>
    <xf numFmtId="0" fontId="8" fillId="0" borderId="0">
      <alignment vertical="center"/>
    </xf>
    <xf numFmtId="0" fontId="8" fillId="0" borderId="0"/>
    <xf numFmtId="0" fontId="49" fillId="33"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49" fillId="19" borderId="0" applyNumberFormat="0" applyBorder="0" applyAlignment="0" applyProtection="0">
      <alignment vertical="center"/>
    </xf>
    <xf numFmtId="0" fontId="8" fillId="0" borderId="0">
      <alignment vertical="center"/>
    </xf>
    <xf numFmtId="0" fontId="49" fillId="19" borderId="0" applyNumberFormat="0" applyBorder="0" applyAlignment="0" applyProtection="0">
      <alignment vertical="center"/>
    </xf>
    <xf numFmtId="0" fontId="8" fillId="0" borderId="0">
      <alignment vertical="center"/>
    </xf>
    <xf numFmtId="0" fontId="49" fillId="19"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49" fillId="1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8" fillId="0" borderId="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29" fillId="5"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8" fillId="0" borderId="0">
      <alignment vertical="center"/>
    </xf>
    <xf numFmtId="0" fontId="49" fillId="19"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49" fillId="19" borderId="0" applyNumberFormat="0" applyBorder="0" applyAlignment="0" applyProtection="0">
      <alignment vertical="center"/>
    </xf>
    <xf numFmtId="0" fontId="31" fillId="28" borderId="0" applyNumberFormat="0" applyBorder="0" applyAlignment="0" applyProtection="0">
      <alignment vertical="center"/>
    </xf>
    <xf numFmtId="0" fontId="49" fillId="19" borderId="0" applyNumberFormat="0" applyBorder="0" applyAlignment="0" applyProtection="0">
      <alignment vertical="center"/>
    </xf>
    <xf numFmtId="0" fontId="8" fillId="0" borderId="0">
      <alignment vertical="center"/>
    </xf>
    <xf numFmtId="0" fontId="49" fillId="19" borderId="0" applyNumberFormat="0" applyBorder="0" applyAlignment="0" applyProtection="0">
      <alignment vertical="center"/>
    </xf>
    <xf numFmtId="0" fontId="31" fillId="28" borderId="0" applyNumberFormat="0" applyBorder="0" applyAlignment="0" applyProtection="0">
      <alignment vertical="center"/>
    </xf>
    <xf numFmtId="0" fontId="49" fillId="19" borderId="0" applyNumberFormat="0" applyBorder="0" applyAlignment="0" applyProtection="0">
      <alignment vertical="center"/>
    </xf>
    <xf numFmtId="0" fontId="8" fillId="0" borderId="0"/>
    <xf numFmtId="0" fontId="49" fillId="19" borderId="0" applyNumberFormat="0" applyBorder="0" applyAlignment="0" applyProtection="0">
      <alignment vertical="center"/>
    </xf>
    <xf numFmtId="0" fontId="8" fillId="0" borderId="0">
      <alignment vertical="center"/>
    </xf>
    <xf numFmtId="0" fontId="8" fillId="0" borderId="0">
      <alignment vertical="center"/>
    </xf>
    <xf numFmtId="0" fontId="49" fillId="19" borderId="0" applyNumberFormat="0" applyBorder="0" applyAlignment="0" applyProtection="0">
      <alignment vertical="center"/>
    </xf>
    <xf numFmtId="0" fontId="8" fillId="0" borderId="0"/>
    <xf numFmtId="0" fontId="8" fillId="0" borderId="0">
      <alignment vertical="center"/>
    </xf>
    <xf numFmtId="0" fontId="49" fillId="19" borderId="0" applyNumberFormat="0" applyBorder="0" applyAlignment="0" applyProtection="0">
      <alignment vertical="center"/>
    </xf>
    <xf numFmtId="0" fontId="31" fillId="28" borderId="0" applyNumberFormat="0" applyBorder="0" applyAlignment="0" applyProtection="0">
      <alignment vertical="center"/>
    </xf>
    <xf numFmtId="0" fontId="49" fillId="19" borderId="0" applyNumberFormat="0" applyBorder="0" applyAlignment="0" applyProtection="0">
      <alignment vertical="center"/>
    </xf>
    <xf numFmtId="0" fontId="8" fillId="0" borderId="0">
      <alignment vertical="center"/>
    </xf>
    <xf numFmtId="0" fontId="8" fillId="0" borderId="0"/>
    <xf numFmtId="0" fontId="49" fillId="19" borderId="0" applyNumberFormat="0" applyBorder="0" applyAlignment="0" applyProtection="0">
      <alignment vertical="center"/>
    </xf>
    <xf numFmtId="0" fontId="8" fillId="0" borderId="0">
      <alignment vertical="center"/>
    </xf>
    <xf numFmtId="0" fontId="8" fillId="0" borderId="0">
      <alignment vertical="center"/>
    </xf>
    <xf numFmtId="0" fontId="49" fillId="19" borderId="0" applyNumberFormat="0" applyBorder="0" applyAlignment="0" applyProtection="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49" fillId="19"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49" fillId="19" borderId="0" applyNumberFormat="0" applyBorder="0" applyAlignment="0" applyProtection="0">
      <alignment vertical="center"/>
    </xf>
    <xf numFmtId="0" fontId="8" fillId="0" borderId="0"/>
    <xf numFmtId="0" fontId="8" fillId="0" borderId="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39" fillId="23" borderId="0" applyNumberFormat="0" applyBorder="0" applyAlignment="0" applyProtection="0">
      <alignment vertical="center"/>
    </xf>
    <xf numFmtId="0" fontId="35" fillId="0" borderId="16" applyNumberFormat="0" applyFill="0" applyAlignment="0" applyProtection="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39" fillId="23" borderId="0" applyNumberFormat="0" applyBorder="0" applyAlignment="0" applyProtection="0">
      <alignment vertical="center"/>
    </xf>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35" fillId="0" borderId="16" applyNumberFormat="0" applyFill="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alignment vertical="center"/>
    </xf>
    <xf numFmtId="0" fontId="8" fillId="0" borderId="0">
      <alignment vertical="center"/>
    </xf>
    <xf numFmtId="0" fontId="49" fillId="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8" fillId="0" borderId="0">
      <alignment vertical="center"/>
    </xf>
    <xf numFmtId="0" fontId="8" fillId="0" borderId="0"/>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49" fillId="7" borderId="0" applyNumberFormat="0" applyBorder="0" applyAlignment="0" applyProtection="0">
      <alignment vertical="center"/>
    </xf>
    <xf numFmtId="0" fontId="31" fillId="17" borderId="0" applyNumberFormat="0" applyBorder="0" applyAlignment="0" applyProtection="0">
      <alignment vertical="center"/>
    </xf>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5" fillId="0" borderId="0" applyNumberFormat="0" applyFill="0" applyBorder="0" applyAlignment="0" applyProtection="0">
      <alignment vertical="center"/>
    </xf>
    <xf numFmtId="0" fontId="49" fillId="29"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49" fillId="29" borderId="0" applyNumberFormat="0" applyBorder="0" applyAlignment="0" applyProtection="0">
      <alignment vertical="center"/>
    </xf>
    <xf numFmtId="0" fontId="28" fillId="0" borderId="12" applyNumberFormat="0" applyFill="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28" fillId="0" borderId="12" applyNumberFormat="0" applyFill="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5" fillId="0" borderId="0" applyNumberFormat="0" applyFill="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8" fillId="0" borderId="0"/>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5" fillId="0" borderId="0" applyNumberFormat="0" applyFill="0" applyBorder="0" applyAlignment="0" applyProtection="0">
      <alignment vertical="center"/>
    </xf>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8" fillId="0" borderId="0"/>
    <xf numFmtId="0" fontId="8" fillId="0" borderId="0"/>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49" fillId="29" borderId="0" applyNumberFormat="0" applyBorder="0" applyAlignment="0" applyProtection="0">
      <alignment vertical="center"/>
    </xf>
    <xf numFmtId="0" fontId="49" fillId="18" borderId="0" applyNumberFormat="0" applyBorder="0" applyAlignment="0" applyProtection="0">
      <alignment vertical="center"/>
    </xf>
    <xf numFmtId="0" fontId="8" fillId="0" borderId="0"/>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8" fillId="0" borderId="0"/>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xf numFmtId="0" fontId="49" fillId="18" borderId="0" applyNumberFormat="0" applyBorder="0" applyAlignment="0" applyProtection="0">
      <alignment vertical="center"/>
    </xf>
    <xf numFmtId="0" fontId="32" fillId="12"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1" fillId="16" borderId="18" applyNumberFormat="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8" fillId="0" borderId="0"/>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xf numFmtId="0" fontId="49" fillId="18"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alignment vertical="center"/>
    </xf>
    <xf numFmtId="0" fontId="49" fillId="18" borderId="0" applyNumberFormat="0" applyBorder="0" applyAlignment="0" applyProtection="0">
      <alignment vertical="center"/>
    </xf>
    <xf numFmtId="0" fontId="8" fillId="0" borderId="0"/>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8" fillId="0" borderId="0"/>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49" fillId="32" borderId="0" applyNumberFormat="0" applyBorder="0" applyAlignment="0" applyProtection="0">
      <alignment vertical="center"/>
    </xf>
    <xf numFmtId="0" fontId="33" fillId="0" borderId="13" applyNumberFormat="0" applyFill="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49" fillId="32" borderId="0" applyNumberFormat="0" applyBorder="0" applyAlignment="0" applyProtection="0">
      <alignment vertical="center"/>
    </xf>
    <xf numFmtId="0" fontId="8" fillId="0" borderId="0"/>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8" fillId="0" borderId="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8" fillId="0" borderId="0">
      <alignment vertical="center"/>
    </xf>
    <xf numFmtId="0" fontId="49" fillId="32"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49" fillId="32" borderId="0" applyNumberFormat="0" applyBorder="0" applyAlignment="0" applyProtection="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40" fillId="10" borderId="18" applyNumberFormat="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2" fillId="0" borderId="19"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8" fillId="22" borderId="17"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14" borderId="14"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14" borderId="14" applyNumberFormat="0" applyFon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8" fillId="0" borderId="0"/>
    <xf numFmtId="0" fontId="8" fillId="0" borderId="0"/>
    <xf numFmtId="0" fontId="31" fillId="11"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8" fillId="0" borderId="0"/>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3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5" fillId="0" borderId="0" applyNumberFormat="0" applyFill="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42" fillId="0" borderId="19" applyNumberFormat="0" applyFill="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40" fillId="10" borderId="18"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5" fillId="0" borderId="16" applyNumberFormat="0" applyFill="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8" fillId="0" borderId="0"/>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9" borderId="0" applyNumberFormat="0" applyBorder="0" applyAlignment="0" applyProtection="0">
      <alignment vertical="center"/>
    </xf>
    <xf numFmtId="0" fontId="31" fillId="2" borderId="0" applyNumberFormat="0" applyBorder="0" applyAlignment="0" applyProtection="0">
      <alignment vertical="center"/>
    </xf>
    <xf numFmtId="0" fontId="31" fillId="9"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9"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xf numFmtId="0" fontId="8" fillId="0" borderId="0"/>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33" fillId="0" borderId="13" applyNumberFormat="0" applyFill="0" applyAlignment="0" applyProtection="0">
      <alignment vertical="center"/>
    </xf>
    <xf numFmtId="0" fontId="8" fillId="0" borderId="0"/>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31" fillId="2" borderId="0" applyNumberFormat="0" applyBorder="0" applyAlignment="0" applyProtection="0">
      <alignment vertical="center"/>
    </xf>
    <xf numFmtId="0" fontId="33" fillId="0" borderId="13"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14" borderId="14" applyNumberFormat="0" applyFont="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14" borderId="14" applyNumberFormat="0" applyFont="0" applyAlignment="0" applyProtection="0">
      <alignment vertical="center"/>
    </xf>
    <xf numFmtId="0" fontId="31" fillId="2" borderId="0" applyNumberFormat="0" applyBorder="0" applyAlignment="0" applyProtection="0">
      <alignment vertical="center"/>
    </xf>
    <xf numFmtId="0" fontId="35" fillId="0" borderId="0" applyNumberFormat="0" applyFill="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8" fillId="0" borderId="12" applyNumberFormat="0" applyFill="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28" fillId="0" borderId="12"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8" fillId="0" borderId="12"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8" fillId="0" borderId="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8" fillId="0" borderId="0">
      <alignment vertical="center"/>
    </xf>
    <xf numFmtId="0" fontId="31" fillId="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8" fillId="0" borderId="12" applyNumberFormat="0" applyFill="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4" fillId="16" borderId="15" applyNumberForma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5" borderId="0" applyNumberFormat="0" applyBorder="0" applyAlignment="0" applyProtection="0">
      <alignment vertical="center"/>
    </xf>
    <xf numFmtId="0" fontId="31" fillId="15" borderId="0" applyNumberFormat="0" applyBorder="0" applyAlignment="0" applyProtection="0">
      <alignment vertical="center"/>
    </xf>
    <xf numFmtId="0" fontId="29"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9" fillId="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35" borderId="0" applyNumberFormat="0" applyBorder="0" applyAlignment="0" applyProtection="0">
      <alignment vertical="center"/>
    </xf>
    <xf numFmtId="0" fontId="31" fillId="15" borderId="0" applyNumberFormat="0" applyBorder="0" applyAlignment="0" applyProtection="0">
      <alignment vertical="center"/>
    </xf>
    <xf numFmtId="0" fontId="31" fillId="3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27" borderId="0" applyNumberFormat="0" applyBorder="0" applyAlignment="0" applyProtection="0">
      <alignment vertical="center"/>
    </xf>
    <xf numFmtId="0" fontId="31" fillId="15"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8" fillId="0" borderId="0"/>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8"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14" borderId="14" applyNumberFormat="0" applyFont="0" applyAlignment="0" applyProtection="0">
      <alignment vertical="center"/>
    </xf>
    <xf numFmtId="0" fontId="31" fillId="2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alignment vertical="center"/>
    </xf>
    <xf numFmtId="0" fontId="8" fillId="0" borderId="0"/>
    <xf numFmtId="0" fontId="31" fillId="15" borderId="0" applyNumberFormat="0" applyBorder="0" applyAlignment="0" applyProtection="0">
      <alignment vertical="center"/>
    </xf>
    <xf numFmtId="0" fontId="8" fillId="0" borderId="0"/>
    <xf numFmtId="0" fontId="31" fillId="15" borderId="0" applyNumberFormat="0" applyBorder="0" applyAlignment="0" applyProtection="0">
      <alignment vertical="center"/>
    </xf>
    <xf numFmtId="0" fontId="8" fillId="0" borderId="0"/>
    <xf numFmtId="0" fontId="8" fillId="0" borderId="0"/>
    <xf numFmtId="0" fontId="31" fillId="1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5" fillId="0" borderId="16" applyNumberFormat="0" applyFill="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9" borderId="0" applyNumberFormat="0" applyBorder="0" applyAlignment="0" applyProtection="0">
      <alignment vertical="center"/>
    </xf>
    <xf numFmtId="0" fontId="31" fillId="3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5" fillId="0" borderId="16"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1" fillId="9" borderId="0" applyNumberFormat="0" applyBorder="0" applyAlignment="0" applyProtection="0">
      <alignment vertical="center"/>
    </xf>
    <xf numFmtId="0" fontId="8" fillId="0" borderId="0"/>
    <xf numFmtId="0" fontId="36" fillId="0" borderId="0" applyNumberFormat="0" applyFill="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3" fillId="3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42" fillId="0" borderId="19"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3" fillId="3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43" fillId="40" borderId="0" applyNumberFormat="0" applyBorder="0" applyAlignment="0" applyProtection="0">
      <alignment vertical="center"/>
    </xf>
    <xf numFmtId="0" fontId="31" fillId="17" borderId="0" applyNumberFormat="0" applyBorder="0" applyAlignment="0" applyProtection="0">
      <alignment vertical="center"/>
    </xf>
    <xf numFmtId="0" fontId="43" fillId="4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3" fillId="41" borderId="0" applyNumberFormat="0" applyBorder="0" applyAlignment="0" applyProtection="0">
      <alignment vertical="center"/>
    </xf>
    <xf numFmtId="0" fontId="43" fillId="4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3" fillId="40"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4" fillId="16" borderId="15" applyNumberFormat="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6" fillId="0" borderId="0" applyNumberFormat="0" applyFill="0" applyBorder="0" applyAlignment="0" applyProtection="0">
      <alignment vertical="center"/>
    </xf>
    <xf numFmtId="0" fontId="31" fillId="17" borderId="0" applyNumberFormat="0" applyBorder="0" applyAlignment="0" applyProtection="0">
      <alignment vertical="center"/>
    </xf>
    <xf numFmtId="0" fontId="36"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8" fillId="0" borderId="0"/>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41" fillId="16" borderId="18" applyNumberFormat="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14" borderId="14" applyNumberFormat="0" applyFont="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8" fillId="0" borderId="0"/>
    <xf numFmtId="0" fontId="31" fillId="17"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9" fillId="23"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5"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5"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1" fillId="2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16" borderId="15"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6"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8" fillId="0" borderId="0">
      <alignment vertical="center"/>
    </xf>
    <xf numFmtId="0" fontId="31" fillId="25"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8" fillId="0" borderId="0"/>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8" borderId="0" applyNumberFormat="0" applyBorder="0" applyAlignment="0" applyProtection="0">
      <alignment vertical="center"/>
    </xf>
    <xf numFmtId="0" fontId="43" fillId="36" borderId="0" applyNumberFormat="0" applyBorder="0" applyAlignment="0" applyProtection="0">
      <alignment vertical="center"/>
    </xf>
    <xf numFmtId="0" fontId="8" fillId="0" borderId="0">
      <alignment vertical="center"/>
    </xf>
    <xf numFmtId="0" fontId="43" fillId="36" borderId="0" applyNumberFormat="0" applyBorder="0" applyAlignment="0" applyProtection="0">
      <alignment vertical="center"/>
    </xf>
    <xf numFmtId="0" fontId="41" fillId="16" borderId="18" applyNumberFormat="0" applyAlignment="0" applyProtection="0">
      <alignment vertical="center"/>
    </xf>
    <xf numFmtId="0" fontId="43" fillId="36" borderId="0" applyNumberFormat="0" applyBorder="0" applyAlignment="0" applyProtection="0">
      <alignment vertical="center"/>
    </xf>
    <xf numFmtId="0" fontId="39" fillId="23"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8" fillId="0" borderId="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8" fillId="0" borderId="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8" fillId="0" borderId="0">
      <alignment vertical="center"/>
    </xf>
    <xf numFmtId="0" fontId="43" fillId="36"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8" fillId="0" borderId="0"/>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2" fillId="0" borderId="19" applyNumberFormat="0" applyFill="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8" fillId="0" borderId="0"/>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43" fillId="40"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43" fillId="40"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43" fillId="40" borderId="0" applyNumberFormat="0" applyBorder="0" applyAlignment="0" applyProtection="0">
      <alignment vertical="center"/>
    </xf>
    <xf numFmtId="0" fontId="8" fillId="0" borderId="0"/>
    <xf numFmtId="0" fontId="43" fillId="41"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31" fillId="35"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43" fillId="40" borderId="0" applyNumberFormat="0" applyBorder="0" applyAlignment="0" applyProtection="0">
      <alignment vertical="center"/>
    </xf>
    <xf numFmtId="0" fontId="8" fillId="0" borderId="0">
      <alignment vertical="center"/>
    </xf>
    <xf numFmtId="0" fontId="43" fillId="40" borderId="0" applyNumberFormat="0" applyBorder="0" applyAlignment="0" applyProtection="0">
      <alignment vertical="center"/>
    </xf>
    <xf numFmtId="0" fontId="42" fillId="0" borderId="19" applyNumberFormat="0" applyFill="0" applyAlignment="0" applyProtection="0">
      <alignment vertical="center"/>
    </xf>
    <xf numFmtId="0" fontId="43" fillId="40" borderId="0" applyNumberFormat="0" applyBorder="0" applyAlignment="0" applyProtection="0">
      <alignment vertical="center"/>
    </xf>
    <xf numFmtId="0" fontId="42" fillId="0" borderId="19" applyNumberFormat="0" applyFill="0" applyAlignment="0" applyProtection="0">
      <alignment vertical="center"/>
    </xf>
    <xf numFmtId="0" fontId="43" fillId="41" borderId="0" applyNumberFormat="0" applyBorder="0" applyAlignment="0" applyProtection="0">
      <alignment vertical="center"/>
    </xf>
    <xf numFmtId="0" fontId="8" fillId="0" borderId="0"/>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31" fillId="13" borderId="0" applyNumberFormat="0" applyBorder="0" applyAlignment="0" applyProtection="0">
      <alignment vertical="center"/>
    </xf>
    <xf numFmtId="0" fontId="43" fillId="41" borderId="0" applyNumberFormat="0" applyBorder="0" applyAlignment="0" applyProtection="0">
      <alignment vertical="center"/>
    </xf>
    <xf numFmtId="0" fontId="43" fillId="41" borderId="0" applyNumberFormat="0" applyBorder="0" applyAlignment="0" applyProtection="0">
      <alignment vertical="center"/>
    </xf>
    <xf numFmtId="0" fontId="42" fillId="0" borderId="19" applyNumberFormat="0" applyFill="0" applyAlignment="0" applyProtection="0">
      <alignment vertical="center"/>
    </xf>
    <xf numFmtId="0" fontId="43" fillId="41" borderId="0" applyNumberFormat="0" applyBorder="0" applyAlignment="0" applyProtection="0">
      <alignment vertical="center"/>
    </xf>
    <xf numFmtId="0" fontId="42" fillId="0" borderId="19" applyNumberFormat="0" applyFill="0" applyAlignment="0" applyProtection="0">
      <alignment vertical="center"/>
    </xf>
    <xf numFmtId="0" fontId="43" fillId="41"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8" fillId="0" borderId="0">
      <alignment vertical="center"/>
    </xf>
    <xf numFmtId="0" fontId="43" fillId="30" borderId="0" applyNumberFormat="0" applyBorder="0" applyAlignment="0" applyProtection="0">
      <alignment vertical="center"/>
    </xf>
    <xf numFmtId="0" fontId="43" fillId="30" borderId="0" applyNumberFormat="0" applyBorder="0" applyAlignment="0" applyProtection="0">
      <alignment vertical="center"/>
    </xf>
    <xf numFmtId="0" fontId="35" fillId="0" borderId="16" applyNumberFormat="0" applyFill="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8" fillId="0" borderId="0"/>
    <xf numFmtId="0" fontId="43" fillId="39" borderId="0" applyNumberFormat="0" applyBorder="0" applyAlignment="0" applyProtection="0">
      <alignment vertical="center"/>
    </xf>
    <xf numFmtId="0" fontId="35" fillId="0" borderId="16" applyNumberFormat="0" applyFill="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4" borderId="0" applyNumberFormat="0" applyBorder="0" applyAlignment="0" applyProtection="0">
      <alignment vertical="center"/>
    </xf>
    <xf numFmtId="0" fontId="35" fillId="0" borderId="16"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8" fillId="0" borderId="0">
      <alignment vertical="center"/>
    </xf>
    <xf numFmtId="0" fontId="8" fillId="0" borderId="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8" fillId="0" borderId="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35" fillId="0" borderId="16"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28" fillId="0" borderId="12" applyNumberFormat="0" applyFill="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43" fillId="34" borderId="0" applyNumberFormat="0" applyBorder="0" applyAlignment="0" applyProtection="0">
      <alignment vertical="center"/>
    </xf>
    <xf numFmtId="0" fontId="8" fillId="0" borderId="0">
      <alignment vertical="center"/>
    </xf>
    <xf numFmtId="0" fontId="43" fillId="34"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28" fillId="0" borderId="12"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8" fillId="0" borderId="12"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8" fillId="0" borderId="12"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3" fillId="0" borderId="13"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8" fillId="0" borderId="0"/>
    <xf numFmtId="0" fontId="8" fillId="0" borderId="0">
      <alignment vertical="center"/>
    </xf>
    <xf numFmtId="0" fontId="31" fillId="13" borderId="0" applyNumberFormat="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40" fillId="10" borderId="18" applyNumberFormat="0" applyAlignment="0" applyProtection="0">
      <alignment vertical="center"/>
    </xf>
    <xf numFmtId="0" fontId="31" fillId="13" borderId="0" applyNumberFormat="0" applyBorder="0" applyAlignment="0" applyProtection="0">
      <alignment vertical="center"/>
    </xf>
    <xf numFmtId="0" fontId="35" fillId="0" borderId="16" applyNumberFormat="0" applyFill="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8" fillId="22" borderId="17" applyNumberFormat="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14" borderId="14" applyNumberFormat="0" applyFont="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8" fillId="22" borderId="17"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8" fillId="22" borderId="17"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8" fillId="22" borderId="17"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8" fillId="0" borderId="0">
      <alignment vertical="center"/>
    </xf>
    <xf numFmtId="0" fontId="31" fillId="13" borderId="0" applyNumberFormat="0" applyBorder="0" applyAlignment="0" applyProtection="0">
      <alignment vertical="center"/>
    </xf>
    <xf numFmtId="0" fontId="39" fillId="2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13"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6"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6"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28" fillId="0" borderId="12" applyNumberFormat="0" applyFill="0" applyAlignment="0" applyProtection="0">
      <alignment vertical="center"/>
    </xf>
    <xf numFmtId="0" fontId="31" fillId="35" borderId="0" applyNumberFormat="0" applyBorder="0" applyAlignment="0" applyProtection="0">
      <alignment vertical="center"/>
    </xf>
    <xf numFmtId="0" fontId="36"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14" borderId="14" applyNumberFormat="0" applyFon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28" fillId="0" borderId="12"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28" fillId="0" borderId="12"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6"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0" borderId="16"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41" fillId="16" borderId="18" applyNumberForma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0" borderId="0" applyNumberFormat="0" applyFill="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8" fillId="0" borderId="0">
      <alignment vertical="center"/>
    </xf>
    <xf numFmtId="0" fontId="31" fillId="35"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8" fillId="0" borderId="0"/>
    <xf numFmtId="0" fontId="8" fillId="0" borderId="0">
      <alignment vertical="center"/>
    </xf>
    <xf numFmtId="0" fontId="31" fillId="35" borderId="0" applyNumberFormat="0" applyBorder="0" applyAlignment="0" applyProtection="0">
      <alignment vertical="center"/>
    </xf>
    <xf numFmtId="0" fontId="8" fillId="0" borderId="0">
      <alignment vertical="center"/>
    </xf>
    <xf numFmtId="0" fontId="31" fillId="35" borderId="0" applyNumberFormat="0" applyBorder="0" applyAlignment="0" applyProtection="0">
      <alignment vertical="center"/>
    </xf>
    <xf numFmtId="0" fontId="31" fillId="27" borderId="0" applyNumberFormat="0" applyBorder="0" applyAlignment="0" applyProtection="0">
      <alignment vertical="center"/>
    </xf>
    <xf numFmtId="0" fontId="42" fillId="0" borderId="19" applyNumberFormat="0" applyFill="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5" fillId="0" borderId="16" applyNumberFormat="0" applyFill="0" applyAlignment="0" applyProtection="0">
      <alignment vertical="center"/>
    </xf>
    <xf numFmtId="0" fontId="38" fillId="22" borderId="17" applyNumberFormat="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alignment vertical="center"/>
    </xf>
    <xf numFmtId="0" fontId="31" fillId="27" borderId="0" applyNumberFormat="0" applyBorder="0" applyAlignment="0" applyProtection="0">
      <alignment vertical="center"/>
    </xf>
    <xf numFmtId="0" fontId="35" fillId="0" borderId="16" applyNumberFormat="0" applyFill="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5" fillId="0" borderId="16" applyNumberFormat="0" applyFill="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5" fillId="0" borderId="16" applyNumberFormat="0" applyFill="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5" fillId="0" borderId="16" applyNumberFormat="0" applyFill="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31" fillId="27" borderId="0" applyNumberFormat="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7" fillId="0" borderId="0" applyNumberFormat="0" applyFill="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8" fillId="0" borderId="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0" borderId="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28" fillId="0" borderId="12"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2" fillId="0" borderId="19"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31" fillId="17" borderId="0" applyNumberFormat="0" applyBorder="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1" fillId="17" borderId="0" applyNumberFormat="0" applyBorder="0" applyAlignment="0" applyProtection="0">
      <alignment vertical="center"/>
    </xf>
    <xf numFmtId="0" fontId="35" fillId="0" borderId="16"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xf numFmtId="0" fontId="8" fillId="0" borderId="0"/>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8" fillId="0" borderId="0">
      <alignment vertical="center"/>
    </xf>
    <xf numFmtId="0" fontId="31" fillId="17"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1" fillId="17" borderId="0" applyNumberFormat="0" applyBorder="0" applyAlignment="0" applyProtection="0">
      <alignment vertical="center"/>
    </xf>
    <xf numFmtId="0" fontId="8" fillId="0" borderId="0">
      <alignment vertical="center"/>
    </xf>
    <xf numFmtId="0" fontId="31" fillId="17"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8" fillId="0" borderId="0"/>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8" fillId="0" borderId="0"/>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xf numFmtId="0" fontId="40" fillId="10" borderId="18" applyNumberFormat="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8" fillId="0" borderId="0"/>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9" fillId="5"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41" fillId="16" borderId="18" applyNumberFormat="0" applyAlignment="0" applyProtection="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9" fillId="5" borderId="0" applyNumberFormat="0" applyBorder="0" applyAlignment="0" applyProtection="0">
      <alignment vertical="center"/>
    </xf>
    <xf numFmtId="0" fontId="31" fillId="28" borderId="0" applyNumberFormat="0" applyBorder="0" applyAlignment="0" applyProtection="0">
      <alignment vertical="center"/>
    </xf>
    <xf numFmtId="0" fontId="32" fillId="12"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xf numFmtId="0" fontId="8" fillId="0" borderId="0">
      <alignment vertical="center"/>
    </xf>
    <xf numFmtId="0" fontId="31" fillId="28" borderId="0" applyNumberFormat="0" applyBorder="0" applyAlignment="0" applyProtection="0">
      <alignment vertical="center"/>
    </xf>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42" fillId="0" borderId="19"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34" fillId="16" borderId="15" applyNumberFormat="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31" fillId="28" borderId="0" applyNumberFormat="0" applyBorder="0" applyAlignment="0" applyProtection="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xf numFmtId="0" fontId="31" fillId="28"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1" fillId="2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29" fillId="5"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14" borderId="14" applyNumberFormat="0" applyFont="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8" fillId="22" borderId="17" applyNumberFormat="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2" fillId="12" borderId="0" applyNumberFormat="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5" fillId="0" borderId="16" applyNumberFormat="0" applyFill="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32" fillId="12"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3" fillId="0" borderId="13" applyNumberFormat="0" applyFill="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32" fillId="12"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xf numFmtId="0" fontId="32" fillId="12" borderId="0" applyNumberFormat="0" applyBorder="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38" fillId="22" borderId="17"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xf numFmtId="0" fontId="41" fillId="16" borderId="18" applyNumberFormat="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40" fillId="10"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41" fillId="16" borderId="18" applyNumberFormat="0" applyAlignment="0" applyProtection="0">
      <alignment vertical="center"/>
    </xf>
    <xf numFmtId="0" fontId="8" fillId="0" borderId="0"/>
    <xf numFmtId="0" fontId="8" fillId="0" borderId="0"/>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34" fillId="16" borderId="15"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41" fillId="16" borderId="18" applyNumberFormat="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41" fillId="16"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1" fillId="16" borderId="18" applyNumberFormat="0" applyAlignment="0" applyProtection="0">
      <alignment vertical="center"/>
    </xf>
    <xf numFmtId="0" fontId="8" fillId="0" borderId="0"/>
    <xf numFmtId="0" fontId="40" fillId="10" borderId="18" applyNumberFormat="0" applyAlignment="0" applyProtection="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41" fillId="16"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7" fillId="0" borderId="0" applyNumberFormat="0" applyFill="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8" fillId="22" borderId="17" applyNumberForma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xf numFmtId="0" fontId="8" fillId="0" borderId="0">
      <alignment vertical="center"/>
    </xf>
    <xf numFmtId="0" fontId="38" fillId="22" borderId="17" applyNumberFormat="0" applyAlignment="0" applyProtection="0">
      <alignment vertical="center"/>
    </xf>
    <xf numFmtId="0" fontId="34" fillId="16" borderId="15"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38" fillId="22" borderId="17" applyNumberFormat="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42" fillId="0" borderId="19" applyNumberFormat="0" applyFill="0" applyAlignment="0" applyProtection="0">
      <alignment vertical="center"/>
    </xf>
    <xf numFmtId="0" fontId="38" fillId="22" borderId="17" applyNumberFormat="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xf numFmtId="0" fontId="8" fillId="0" borderId="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38" fillId="22" borderId="17" applyNumberFormat="0" applyAlignment="0" applyProtection="0">
      <alignment vertical="center"/>
    </xf>
    <xf numFmtId="0" fontId="8" fillId="0" borderId="0"/>
    <xf numFmtId="0" fontId="8" fillId="0" borderId="0">
      <alignment vertical="center"/>
    </xf>
    <xf numFmtId="0" fontId="8" fillId="0" borderId="0"/>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8" fillId="0" borderId="0">
      <alignment vertical="center"/>
    </xf>
    <xf numFmtId="0" fontId="38" fillId="22" borderId="17" applyNumberFormat="0" applyAlignment="0" applyProtection="0">
      <alignment vertical="center"/>
    </xf>
    <xf numFmtId="0" fontId="38" fillId="22" borderId="17"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36"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xf numFmtId="0" fontId="35" fillId="0" borderId="16"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14" borderId="14" applyNumberFormat="0" applyFont="0" applyAlignment="0" applyProtection="0">
      <alignment vertical="center"/>
    </xf>
    <xf numFmtId="0" fontId="36" fillId="0" borderId="0" applyNumberFormat="0" applyFill="0" applyBorder="0" applyAlignment="0" applyProtection="0">
      <alignment vertical="center"/>
    </xf>
    <xf numFmtId="0" fontId="8" fillId="14" borderId="14" applyNumberFormat="0" applyFont="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14" borderId="14" applyNumberFormat="0" applyFont="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33" fillId="0" borderId="13" applyNumberFormat="0" applyFill="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35" fillId="0" borderId="0" applyNumberFormat="0" applyFill="0" applyBorder="0" applyAlignment="0" applyProtection="0">
      <alignment vertical="center"/>
    </xf>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14" borderId="14" applyNumberFormat="0" applyFon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8" fillId="0" borderId="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29" fillId="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13"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5" fillId="0" borderId="16"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40" fillId="10" borderId="18" applyNumberFormat="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33" fillId="0" borderId="13"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8" fillId="0" borderId="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8" fillId="0" borderId="0"/>
    <xf numFmtId="0" fontId="33" fillId="0" borderId="13" applyNumberFormat="0" applyFill="0" applyAlignment="0" applyProtection="0">
      <alignment vertical="center"/>
    </xf>
    <xf numFmtId="0" fontId="8" fillId="0" borderId="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14" borderId="14" applyNumberFormat="0" applyFont="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28" fillId="0" borderId="12" applyNumberFormat="0" applyFill="0" applyAlignment="0" applyProtection="0">
      <alignment vertical="center"/>
    </xf>
    <xf numFmtId="0" fontId="8" fillId="0" borderId="0"/>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14" borderId="14" applyNumberFormat="0" applyFont="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28" fillId="0" borderId="12" applyNumberFormat="0" applyFill="0" applyAlignment="0" applyProtection="0">
      <alignment vertical="center"/>
    </xf>
    <xf numFmtId="0" fontId="8" fillId="0" borderId="0"/>
    <xf numFmtId="0" fontId="8" fillId="0" borderId="0"/>
    <xf numFmtId="0" fontId="8" fillId="0" borderId="0">
      <alignment vertical="center"/>
    </xf>
    <xf numFmtId="0" fontId="28" fillId="0" borderId="12" applyNumberFormat="0" applyFill="0" applyAlignment="0" applyProtection="0">
      <alignment vertical="center"/>
    </xf>
    <xf numFmtId="0" fontId="34" fillId="16" borderId="15" applyNumberFormat="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35" fillId="0" borderId="0" applyNumberFormat="0" applyFill="0" applyBorder="0" applyAlignment="0" applyProtection="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28" fillId="0" borderId="12" applyNumberFormat="0" applyFill="0" applyAlignment="0" applyProtection="0">
      <alignment vertical="center"/>
    </xf>
    <xf numFmtId="0" fontId="8" fillId="0" borderId="0"/>
    <xf numFmtId="0" fontId="8" fillId="0" borderId="0"/>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28" fillId="0" borderId="12"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8" fillId="0" borderId="12" applyNumberFormat="0" applyFill="0" applyAlignment="0" applyProtection="0">
      <alignment vertical="center"/>
    </xf>
    <xf numFmtId="0" fontId="8" fillId="0" borderId="0"/>
    <xf numFmtId="0" fontId="8" fillId="0" borderId="0">
      <alignment vertical="center"/>
    </xf>
    <xf numFmtId="0" fontId="8" fillId="0" borderId="0"/>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35" fillId="0" borderId="16"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40" fillId="10" borderId="18" applyNumberForma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xf numFmtId="0" fontId="8" fillId="0" borderId="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35" fillId="0" borderId="0" applyNumberFormat="0" applyFill="0" applyBorder="0" applyAlignment="0" applyProtection="0">
      <alignment vertical="center"/>
    </xf>
    <xf numFmtId="0" fontId="42" fillId="0" borderId="19" applyNumberFormat="0" applyFill="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5"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2" fillId="0" borderId="19" applyNumberFormat="0" applyFill="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40" fillId="10"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40" fillId="10" borderId="18" applyNumberFormat="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8" fillId="0" borderId="0"/>
    <xf numFmtId="0" fontId="40" fillId="10" borderId="18" applyNumberFormat="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42" fillId="0" borderId="19" applyNumberFormat="0" applyFill="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2" fillId="0" borderId="19" applyNumberFormat="0" applyFill="0" applyAlignment="0" applyProtection="0">
      <alignment vertical="center"/>
    </xf>
    <xf numFmtId="0" fontId="42" fillId="0" borderId="19" applyNumberFormat="0" applyFill="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42" fillId="0" borderId="19" applyNumberFormat="0" applyFill="0" applyAlignment="0" applyProtection="0">
      <alignment vertical="center"/>
    </xf>
    <xf numFmtId="0" fontId="8" fillId="0" borderId="0">
      <alignment vertical="center"/>
    </xf>
    <xf numFmtId="0" fontId="8" fillId="0" borderId="0"/>
    <xf numFmtId="0" fontId="42" fillId="0" borderId="19" applyNumberFormat="0" applyFill="0" applyAlignment="0" applyProtection="0">
      <alignment vertical="center"/>
    </xf>
    <xf numFmtId="0" fontId="8" fillId="0" borderId="0"/>
    <xf numFmtId="0" fontId="42" fillId="0" borderId="19" applyNumberFormat="0" applyFill="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4" fillId="16" borderId="15" applyNumberFormat="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9" fillId="23" borderId="0" applyNumberFormat="0" applyBorder="0" applyAlignment="0" applyProtection="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8" fillId="0" borderId="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9" fillId="2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xf numFmtId="0" fontId="8" fillId="14" borderId="14" applyNumberFormat="0" applyFont="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14" borderId="14" applyNumberFormat="0" applyFont="0" applyAlignment="0" applyProtection="0">
      <alignment vertical="center"/>
    </xf>
    <xf numFmtId="0" fontId="8" fillId="0" borderId="0">
      <alignment vertical="center"/>
    </xf>
    <xf numFmtId="0" fontId="8" fillId="14" borderId="14" applyNumberFormat="0" applyFon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xf numFmtId="0" fontId="34" fillId="16" borderId="1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8" fillId="0" borderId="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34" fillId="16" borderId="15" applyNumberFormat="0" applyAlignment="0" applyProtection="0">
      <alignment vertical="center"/>
    </xf>
    <xf numFmtId="0" fontId="8" fillId="0" borderId="0">
      <alignment vertical="center"/>
    </xf>
    <xf numFmtId="0" fontId="34" fillId="16" borderId="15" applyNumberFormat="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37"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180" fontId="8" fillId="0" borderId="0" applyFont="0" applyFill="0" applyBorder="0" applyAlignment="0" applyProtection="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27"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180" fontId="8" fillId="0" borderId="0" applyFont="0" applyFill="0" applyBorder="0" applyAlignment="0" applyProtection="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180" fontId="8" fillId="0" borderId="0" applyFont="0" applyFill="0" applyBorder="0" applyAlignment="0" applyProtection="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180" fontId="8" fillId="0" borderId="0" applyFont="0" applyFill="0" applyBorder="0" applyAlignment="0" applyProtection="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44"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alignment vertical="center"/>
    </xf>
  </cellStyleXfs>
  <cellXfs count="104">
    <xf numFmtId="0" fontId="0" fillId="0" borderId="0" xfId="0">
      <alignment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9" fontId="0" fillId="0" borderId="7" xfId="0" applyNumberFormat="1" applyBorder="1" applyAlignment="1">
      <alignment horizontal="center" vertical="center" wrapText="1"/>
    </xf>
    <xf numFmtId="179" fontId="0" fillId="0" borderId="7" xfId="0" applyNumberFormat="1" applyBorder="1" applyAlignment="1">
      <alignment horizontal="center" vertical="center" wrapText="1"/>
    </xf>
    <xf numFmtId="0" fontId="0" fillId="0" borderId="7" xfId="0" applyBorder="1" applyAlignment="1">
      <alignment horizontal="center" vertical="center"/>
    </xf>
    <xf numFmtId="178" fontId="2" fillId="0" borderId="7" xfId="0" applyNumberFormat="1" applyFont="1" applyBorder="1" applyAlignment="1">
      <alignment horizontal="center" vertical="center" shrinkToFit="1"/>
    </xf>
    <xf numFmtId="181" fontId="2" fillId="0" borderId="7" xfId="0" applyNumberFormat="1" applyFont="1" applyBorder="1" applyAlignment="1">
      <alignment horizontal="center" vertical="center" shrinkToFit="1"/>
    </xf>
    <xf numFmtId="183" fontId="2" fillId="0" borderId="7" xfId="0" applyNumberFormat="1" applyFont="1" applyBorder="1" applyAlignment="1">
      <alignment horizontal="center" vertical="center" shrinkToFit="1"/>
    </xf>
    <xf numFmtId="0" fontId="0" fillId="0" borderId="1" xfId="0" applyBorder="1" applyAlignment="1">
      <alignment horizontal="center" vertical="center" wrapText="1"/>
    </xf>
    <xf numFmtId="181" fontId="0" fillId="0" borderId="1" xfId="0" applyNumberFormat="1" applyFont="1" applyBorder="1" applyAlignment="1">
      <alignment horizontal="center" vertical="center"/>
    </xf>
    <xf numFmtId="183" fontId="3" fillId="0" borderId="1" xfId="0" applyNumberFormat="1" applyFont="1" applyFill="1" applyBorder="1" applyAlignment="1">
      <alignment horizontal="center" vertical="center"/>
    </xf>
    <xf numFmtId="181" fontId="0" fillId="0" borderId="5" xfId="0" applyNumberFormat="1" applyBorder="1" applyAlignment="1">
      <alignment horizontal="center" vertical="center" wrapText="1"/>
    </xf>
    <xf numFmtId="179" fontId="0" fillId="0" borderId="1" xfId="0" applyNumberFormat="1" applyBorder="1" applyAlignment="1">
      <alignment horizontal="center" vertical="center" wrapText="1"/>
    </xf>
    <xf numFmtId="181" fontId="0" fillId="0" borderId="1" xfId="0" applyNumberFormat="1" applyBorder="1" applyAlignment="1">
      <alignment horizontal="center" vertical="center" wrapText="1"/>
    </xf>
    <xf numFmtId="0" fontId="5" fillId="0" borderId="1" xfId="0" applyFont="1" applyBorder="1" applyAlignment="1">
      <alignment horizontal="center" vertical="center"/>
    </xf>
    <xf numFmtId="0" fontId="0" fillId="0" borderId="7" xfId="0" applyBorder="1">
      <alignment vertical="center"/>
    </xf>
    <xf numFmtId="181" fontId="0" fillId="0" borderId="7" xfId="0" applyNumberFormat="1" applyBorder="1">
      <alignmen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1" xfId="0" applyFont="1" applyBorder="1">
      <alignment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6" fillId="0" borderId="7"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7" xfId="0" applyBorder="1" applyAlignment="1">
      <alignment horizontal="center" vertical="center" wrapText="1"/>
    </xf>
    <xf numFmtId="181" fontId="0" fillId="0" borderId="1" xfId="0" applyNumberFormat="1" applyFont="1" applyBorder="1" applyAlignment="1">
      <alignment horizontal="center" vertical="center" wrapText="1"/>
    </xf>
    <xf numFmtId="181" fontId="0" fillId="0" borderId="5"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vertical="center"/>
    </xf>
    <xf numFmtId="181" fontId="0" fillId="0" borderId="9" xfId="0" applyNumberFormat="1" applyBorder="1">
      <alignment vertical="center"/>
    </xf>
    <xf numFmtId="0"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7" fillId="0" borderId="1" xfId="0" applyFont="1" applyFill="1" applyBorder="1" applyAlignment="1">
      <alignment horizontal="center" vertical="center" wrapText="1"/>
    </xf>
    <xf numFmtId="9" fontId="0" fillId="0" borderId="1" xfId="0" applyNumberFormat="1" applyFont="1" applyBorder="1" applyAlignment="1">
      <alignment horizontal="center" vertical="center"/>
    </xf>
    <xf numFmtId="0" fontId="0" fillId="0" borderId="7" xfId="0" applyFill="1" applyBorder="1" applyAlignment="1">
      <alignment horizontal="center" vertical="center"/>
    </xf>
    <xf numFmtId="0" fontId="8" fillId="0" borderId="1" xfId="30980" applyFont="1" applyFill="1" applyBorder="1" applyAlignment="1">
      <alignment horizontal="center" vertical="center"/>
    </xf>
    <xf numFmtId="0" fontId="3" fillId="0" borderId="1" xfId="0" applyFont="1" applyFill="1" applyBorder="1" applyAlignment="1">
      <alignment horizontal="center" vertical="center"/>
    </xf>
    <xf numFmtId="0" fontId="0" fillId="0" borderId="5" xfId="0" applyBorder="1" applyAlignment="1">
      <alignment horizontal="center" vertical="center" wrapText="1"/>
    </xf>
    <xf numFmtId="0" fontId="9" fillId="0" borderId="1" xfId="0" applyFont="1" applyBorder="1" applyAlignment="1">
      <alignment horizontal="center" vertical="center"/>
    </xf>
    <xf numFmtId="182" fontId="0" fillId="0" borderId="1" xfId="0" applyNumberFormat="1" applyBorder="1" applyAlignment="1">
      <alignment horizontal="center" vertical="center" wrapText="1"/>
    </xf>
    <xf numFmtId="181" fontId="2" fillId="0" borderId="9" xfId="0" applyNumberFormat="1" applyFont="1" applyBorder="1" applyAlignment="1">
      <alignment horizontal="center" vertical="center" shrinkToFit="1"/>
    </xf>
    <xf numFmtId="181" fontId="0" fillId="0" borderId="1" xfId="0" applyNumberFormat="1" applyBorder="1">
      <alignment vertical="center"/>
    </xf>
    <xf numFmtId="0" fontId="10" fillId="0" borderId="1" xfId="0" applyFont="1" applyBorder="1" applyAlignment="1">
      <alignment horizontal="center" vertical="center" wrapText="1"/>
    </xf>
    <xf numFmtId="181" fontId="0" fillId="0" borderId="0" xfId="0" applyNumberFormat="1">
      <alignment vertical="center"/>
    </xf>
    <xf numFmtId="0" fontId="11" fillId="0" borderId="0" xfId="0" applyFont="1">
      <alignment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NumberFormat="1" applyFill="1" applyBorder="1" applyAlignment="1">
      <alignment horizontal="center" vertical="center"/>
    </xf>
    <xf numFmtId="49" fontId="2"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2" fillId="0" borderId="1" xfId="0" applyFont="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0" xfId="0" applyFont="1">
      <alignment vertical="center"/>
    </xf>
    <xf numFmtId="0" fontId="14" fillId="0" borderId="0" xfId="0" applyFont="1">
      <alignment vertical="center"/>
    </xf>
    <xf numFmtId="0" fontId="14" fillId="0" borderId="0" xfId="0" applyFont="1" applyAlignment="1">
      <alignment horizontal="center" vertical="center"/>
    </xf>
    <xf numFmtId="181" fontId="14" fillId="0" borderId="1" xfId="0" applyNumberFormat="1" applyFont="1" applyFill="1" applyBorder="1" applyAlignment="1">
      <alignment horizontal="center" vertical="center" wrapText="1"/>
    </xf>
    <xf numFmtId="181" fontId="14" fillId="0" borderId="1" xfId="0" applyNumberFormat="1" applyFont="1" applyFill="1" applyBorder="1" applyAlignment="1">
      <alignment horizontal="center" vertical="center"/>
    </xf>
    <xf numFmtId="183" fontId="14" fillId="0" borderId="1" xfId="0" applyNumberFormat="1" applyFont="1" applyFill="1" applyBorder="1" applyAlignment="1">
      <alignment horizontal="center" vertical="center"/>
    </xf>
    <xf numFmtId="181" fontId="26" fillId="0" borderId="1" xfId="0" applyNumberFormat="1" applyFont="1" applyBorder="1" applyAlignment="1">
      <alignment horizontal="center" vertical="center" wrapText="1"/>
    </xf>
    <xf numFmtId="183" fontId="26" fillId="0" borderId="1" xfId="0" applyNumberFormat="1"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5" fillId="0" borderId="10" xfId="0" applyFont="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16" fillId="0" borderId="1" xfId="0" applyFont="1" applyBorder="1" applyAlignment="1">
      <alignment horizontal="center" vertical="center" wrapText="1"/>
    </xf>
    <xf numFmtId="0" fontId="24" fillId="0" borderId="11" xfId="0" applyFont="1" applyBorder="1" applyAlignment="1">
      <alignment horizontal="left" vertical="center" wrapText="1"/>
    </xf>
    <xf numFmtId="0" fontId="25"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8" xfId="0" applyFont="1" applyBorder="1" applyAlignment="1">
      <alignment horizontal="center" vertical="center" wrapText="1"/>
    </xf>
    <xf numFmtId="0" fontId="0" fillId="0" borderId="2" xfId="0" applyBorder="1" applyAlignment="1">
      <alignment horizontal="center" vertical="center" wrapText="1"/>
    </xf>
    <xf numFmtId="0" fontId="30" fillId="0" borderId="0" xfId="0" applyFont="1">
      <alignment vertical="center"/>
    </xf>
  </cellXfs>
  <cellStyles count="33432">
    <cellStyle name="?鹎%U龡&amp;H?_x0008_e_x0005_9_x0006__x0007__x0001__x0001_" xfId="178"/>
    <cellStyle name="?鹎%U龡&amp;H?_x0008_e_x0005_9_x0006__x0007__x0001__x0001_ 2" xfId="219"/>
    <cellStyle name="?鹎%U龡&amp;H?_x0008_e_x0005_9_x0006__x0007__x0001__x0001_ 2 10" xfId="228"/>
    <cellStyle name="?鹎%U龡&amp;H?_x0008_e_x0005_9_x0006__x0007__x0001__x0001_ 2 2" xfId="217"/>
    <cellStyle name="?鹎%U龡&amp;H?_x0008_e_x0005_9_x0006__x0007__x0001__x0001_ 2 2 2" xfId="233"/>
    <cellStyle name="?鹎%U龡&amp;H?_x0008_e_x0005_9_x0006__x0007__x0001__x0001_ 2 2 2 2" xfId="207"/>
    <cellStyle name="?鹎%U龡&amp;H?_x0008_e_x0005_9_x0006__x0007__x0001__x0001_ 2 2 2 2 2" xfId="183"/>
    <cellStyle name="?鹎%U龡&amp;H?_x0008_e_x0005_9_x0006__x0007__x0001__x0001_ 2 2 2 2 2 2" xfId="242"/>
    <cellStyle name="?鹎%U龡&amp;H?_x0008_e_x0005_9_x0006__x0007__x0001__x0001_ 2 2 2 2 2 3" xfId="83"/>
    <cellStyle name="?鹎%U龡&amp;H?_x0008_e_x0005_9_x0006__x0007__x0001__x0001_ 2 2 2 2 3" xfId="245"/>
    <cellStyle name="?鹎%U龡&amp;H?_x0008_e_x0005_9_x0006__x0007__x0001__x0001_ 2 2 2 2 3 2" xfId="194"/>
    <cellStyle name="?鹎%U龡&amp;H?_x0008_e_x0005_9_x0006__x0007__x0001__x0001_ 2 2 2 2 4" xfId="250"/>
    <cellStyle name="?鹎%U龡&amp;H?_x0008_e_x0005_9_x0006__x0007__x0001__x0001_ 2 2 2 3" xfId="213"/>
    <cellStyle name="?鹎%U龡&amp;H?_x0008_e_x0005_9_x0006__x0007__x0001__x0001_ 2 2 2 3 2" xfId="189"/>
    <cellStyle name="?鹎%U龡&amp;H?_x0008_e_x0005_9_x0006__x0007__x0001__x0001_ 2 2 2 3 2 2" xfId="9"/>
    <cellStyle name="?鹎%U龡&amp;H?_x0008_e_x0005_9_x0006__x0007__x0001__x0001_ 2 2 2 3 3" xfId="204"/>
    <cellStyle name="?鹎%U龡&amp;H?_x0008_e_x0005_9_x0006__x0007__x0001__x0001_ 2 2 2 4" xfId="258"/>
    <cellStyle name="?鹎%U龡&amp;H?_x0008_e_x0005_9_x0006__x0007__x0001__x0001_ 2 2 2 4 2" xfId="268"/>
    <cellStyle name="?鹎%U龡&amp;H?_x0008_e_x0005_9_x0006__x0007__x0001__x0001_ 2 2 2 4 3" xfId="281"/>
    <cellStyle name="?鹎%U龡&amp;H?_x0008_e_x0005_9_x0006__x0007__x0001__x0001_ 2 2 2 5" xfId="287"/>
    <cellStyle name="?鹎%U龡&amp;H?_x0008_e_x0005_9_x0006__x0007__x0001__x0001_ 2 2 2 5 2" xfId="294"/>
    <cellStyle name="?鹎%U龡&amp;H?_x0008_e_x0005_9_x0006__x0007__x0001__x0001_ 2 2 2 6" xfId="297"/>
    <cellStyle name="?鹎%U龡&amp;H?_x0008_e_x0005_9_x0006__x0007__x0001__x0001_ 2 2 3" xfId="306"/>
    <cellStyle name="?鹎%U龡&amp;H?_x0008_e_x0005_9_x0006__x0007__x0001__x0001_ 2 2 3 2" xfId="315"/>
    <cellStyle name="?鹎%U龡&amp;H?_x0008_e_x0005_9_x0006__x0007__x0001__x0001_ 2 2 3 2 2" xfId="318"/>
    <cellStyle name="?鹎%U龡&amp;H?_x0008_e_x0005_9_x0006__x0007__x0001__x0001_ 2 2 3 2 2 2" xfId="323"/>
    <cellStyle name="?鹎%U龡&amp;H?_x0008_e_x0005_9_x0006__x0007__x0001__x0001_ 2 2 3 2 2 3" xfId="337"/>
    <cellStyle name="?鹎%U龡&amp;H?_x0008_e_x0005_9_x0006__x0007__x0001__x0001_ 2 2 3 2 3" xfId="340"/>
    <cellStyle name="?鹎%U龡&amp;H?_x0008_e_x0005_9_x0006__x0007__x0001__x0001_ 2 2 3 2 3 2" xfId="345"/>
    <cellStyle name="?鹎%U龡&amp;H?_x0008_e_x0005_9_x0006__x0007__x0001__x0001_ 2 2 3 2 4" xfId="36"/>
    <cellStyle name="?鹎%U龡&amp;H?_x0008_e_x0005_9_x0006__x0007__x0001__x0001_ 2 2 3 3" xfId="358"/>
    <cellStyle name="?鹎%U龡&amp;H?_x0008_e_x0005_9_x0006__x0007__x0001__x0001_ 2 2 3 3 2" xfId="363"/>
    <cellStyle name="?鹎%U龡&amp;H?_x0008_e_x0005_9_x0006__x0007__x0001__x0001_ 2 2 3 3 2 2" xfId="368"/>
    <cellStyle name="?鹎%U龡&amp;H?_x0008_e_x0005_9_x0006__x0007__x0001__x0001_ 2 2 3 3 3" xfId="379"/>
    <cellStyle name="?鹎%U龡&amp;H?_x0008_e_x0005_9_x0006__x0007__x0001__x0001_ 2 2 3 4" xfId="386"/>
    <cellStyle name="?鹎%U龡&amp;H?_x0008_e_x0005_9_x0006__x0007__x0001__x0001_ 2 2 3 4 2" xfId="394"/>
    <cellStyle name="?鹎%U龡&amp;H?_x0008_e_x0005_9_x0006__x0007__x0001__x0001_ 2 2 3 4 3" xfId="404"/>
    <cellStyle name="?鹎%U龡&amp;H?_x0008_e_x0005_9_x0006__x0007__x0001__x0001_ 2 2 3 5" xfId="419"/>
    <cellStyle name="?鹎%U龡&amp;H?_x0008_e_x0005_9_x0006__x0007__x0001__x0001_ 2 2 3 5 2" xfId="424"/>
    <cellStyle name="?鹎%U龡&amp;H?_x0008_e_x0005_9_x0006__x0007__x0001__x0001_ 2 2 3 6" xfId="427"/>
    <cellStyle name="?鹎%U龡&amp;H?_x0008_e_x0005_9_x0006__x0007__x0001__x0001_ 2 2 4" xfId="436"/>
    <cellStyle name="?鹎%U龡&amp;H?_x0008_e_x0005_9_x0006__x0007__x0001__x0001_ 2 2 4 2" xfId="449"/>
    <cellStyle name="?鹎%U龡&amp;H?_x0008_e_x0005_9_x0006__x0007__x0001__x0001_ 2 2 4 2 2" xfId="416"/>
    <cellStyle name="?鹎%U龡&amp;H?_x0008_e_x0005_9_x0006__x0007__x0001__x0001_ 2 2 4 2 3" xfId="430"/>
    <cellStyle name="?鹎%U龡&amp;H?_x0008_e_x0005_9_x0006__x0007__x0001__x0001_ 2 2 4 3" xfId="226"/>
    <cellStyle name="?鹎%U龡&amp;H?_x0008_e_x0005_9_x0006__x0007__x0001__x0001_ 2 2 4 3 2" xfId="456"/>
    <cellStyle name="?鹎%U龡&amp;H?_x0008_e_x0005_9_x0006__x0007__x0001__x0001_ 2 2 4 4" xfId="464"/>
    <cellStyle name="?鹎%U龡&amp;H?_x0008_e_x0005_9_x0006__x0007__x0001__x0001_ 2 2 5" xfId="471"/>
    <cellStyle name="?鹎%U龡&amp;H?_x0008_e_x0005_9_x0006__x0007__x0001__x0001_ 2 2 5 2" xfId="474"/>
    <cellStyle name="?鹎%U龡&amp;H?_x0008_e_x0005_9_x0006__x0007__x0001__x0001_ 2 2 5 2 2" xfId="105"/>
    <cellStyle name="?鹎%U龡&amp;H?_x0008_e_x0005_9_x0006__x0007__x0001__x0001_ 2 2 5 3" xfId="485"/>
    <cellStyle name="?鹎%U龡&amp;H?_x0008_e_x0005_9_x0006__x0007__x0001__x0001_ 2 2 6" xfId="492"/>
    <cellStyle name="?鹎%U龡&amp;H?_x0008_e_x0005_9_x0006__x0007__x0001__x0001_ 2 2 6 2" xfId="496"/>
    <cellStyle name="?鹎%U龡&amp;H?_x0008_e_x0005_9_x0006__x0007__x0001__x0001_ 2 2 6 3" xfId="502"/>
    <cellStyle name="?鹎%U龡&amp;H?_x0008_e_x0005_9_x0006__x0007__x0001__x0001_ 2 2 7" xfId="511"/>
    <cellStyle name="?鹎%U龡&amp;H?_x0008_e_x0005_9_x0006__x0007__x0001__x0001_ 2 2 7 2" xfId="518"/>
    <cellStyle name="?鹎%U龡&amp;H?_x0008_e_x0005_9_x0006__x0007__x0001__x0001_ 2 2 8" xfId="529"/>
    <cellStyle name="?鹎%U龡&amp;H?_x0008_e_x0005_9_x0006__x0007__x0001__x0001_ 2 3" xfId="398"/>
    <cellStyle name="?鹎%U龡&amp;H?_x0008_e_x0005_9_x0006__x0007__x0001__x0001_ 2 3 2" xfId="534"/>
    <cellStyle name="?鹎%U龡&amp;H?_x0008_e_x0005_9_x0006__x0007__x0001__x0001_ 2 3 2 2" xfId="536"/>
    <cellStyle name="?鹎%U龡&amp;H?_x0008_e_x0005_9_x0006__x0007__x0001__x0001_ 2 3 2 2 2" xfId="539"/>
    <cellStyle name="?鹎%U龡&amp;H?_x0008_e_x0005_9_x0006__x0007__x0001__x0001_ 2 3 2 2 2 2" xfId="377"/>
    <cellStyle name="?鹎%U龡&amp;H?_x0008_e_x0005_9_x0006__x0007__x0001__x0001_ 2 3 2 2 2 3" xfId="543"/>
    <cellStyle name="?鹎%U龡&amp;H?_x0008_e_x0005_9_x0006__x0007__x0001__x0001_ 2 3 2 2 3" xfId="73"/>
    <cellStyle name="?鹎%U龡&amp;H?_x0008_e_x0005_9_x0006__x0007__x0001__x0001_ 2 3 2 2 3 2" xfId="411"/>
    <cellStyle name="?鹎%U龡&amp;H?_x0008_e_x0005_9_x0006__x0007__x0001__x0001_ 2 3 2 2 4" xfId="547"/>
    <cellStyle name="?鹎%U龡&amp;H?_x0008_e_x0005_9_x0006__x0007__x0001__x0001_ 2 3 2 3" xfId="550"/>
    <cellStyle name="?鹎%U龡&amp;H?_x0008_e_x0005_9_x0006__x0007__x0001__x0001_ 2 3 2 3 2" xfId="552"/>
    <cellStyle name="?鹎%U龡&amp;H?_x0008_e_x0005_9_x0006__x0007__x0001__x0001_ 2 3 2 3 2 2" xfId="556"/>
    <cellStyle name="?鹎%U龡&amp;H?_x0008_e_x0005_9_x0006__x0007__x0001__x0001_ 2 3 2 3 3" xfId="560"/>
    <cellStyle name="?鹎%U龡&amp;H?_x0008_e_x0005_9_x0006__x0007__x0001__x0001_ 2 3 2 4" xfId="567"/>
    <cellStyle name="?鹎%U龡&amp;H?_x0008_e_x0005_9_x0006__x0007__x0001__x0001_ 2 3 2 4 2" xfId="570"/>
    <cellStyle name="?鹎%U龡&amp;H?_x0008_e_x0005_9_x0006__x0007__x0001__x0001_ 2 3 2 4 3" xfId="579"/>
    <cellStyle name="?鹎%U龡&amp;H?_x0008_e_x0005_9_x0006__x0007__x0001__x0001_ 2 3 2 5" xfId="594"/>
    <cellStyle name="?鹎%U龡&amp;H?_x0008_e_x0005_9_x0006__x0007__x0001__x0001_ 2 3 2 5 2" xfId="605"/>
    <cellStyle name="?鹎%U龡&amp;H?_x0008_e_x0005_9_x0006__x0007__x0001__x0001_ 2 3 2 6" xfId="575"/>
    <cellStyle name="?鹎%U龡&amp;H?_x0008_e_x0005_9_x0006__x0007__x0001__x0001_ 2 3 3" xfId="608"/>
    <cellStyle name="?鹎%U龡&amp;H?_x0008_e_x0005_9_x0006__x0007__x0001__x0001_ 2 3 3 2" xfId="619"/>
    <cellStyle name="?鹎%U龡&amp;H?_x0008_e_x0005_9_x0006__x0007__x0001__x0001_ 2 3 3 2 2" xfId="621"/>
    <cellStyle name="?鹎%U龡&amp;H?_x0008_e_x0005_9_x0006__x0007__x0001__x0001_ 2 3 3 2 2 2" xfId="627"/>
    <cellStyle name="?鹎%U龡&amp;H?_x0008_e_x0005_9_x0006__x0007__x0001__x0001_ 2 3 3 2 2 3" xfId="641"/>
    <cellStyle name="?鹎%U龡&amp;H?_x0008_e_x0005_9_x0006__x0007__x0001__x0001_ 2 3 3 2 3" xfId="645"/>
    <cellStyle name="?鹎%U龡&amp;H?_x0008_e_x0005_9_x0006__x0007__x0001__x0001_ 2 3 3 2 3 2" xfId="651"/>
    <cellStyle name="?鹎%U龡&amp;H?_x0008_e_x0005_9_x0006__x0007__x0001__x0001_ 2 3 3 2 4" xfId="658"/>
    <cellStyle name="?鹎%U龡&amp;H?_x0008_e_x0005_9_x0006__x0007__x0001__x0001_ 2 3 3 3" xfId="664"/>
    <cellStyle name="?鹎%U龡&amp;H?_x0008_e_x0005_9_x0006__x0007__x0001__x0001_ 2 3 3 3 2" xfId="670"/>
    <cellStyle name="?鹎%U龡&amp;H?_x0008_e_x0005_9_x0006__x0007__x0001__x0001_ 2 3 3 3 2 2" xfId="676"/>
    <cellStyle name="?鹎%U龡&amp;H?_x0008_e_x0005_9_x0006__x0007__x0001__x0001_ 2 3 3 3 3" xfId="633"/>
    <cellStyle name="?鹎%U龡&amp;H?_x0008_e_x0005_9_x0006__x0007__x0001__x0001_ 2 3 3 4" xfId="686"/>
    <cellStyle name="?鹎%U龡&amp;H?_x0008_e_x0005_9_x0006__x0007__x0001__x0001_ 2 3 3 4 2" xfId="695"/>
    <cellStyle name="?鹎%U龡&amp;H?_x0008_e_x0005_9_x0006__x0007__x0001__x0001_ 2 3 3 4 3" xfId="655"/>
    <cellStyle name="?鹎%U龡&amp;H?_x0008_e_x0005_9_x0006__x0007__x0001__x0001_ 2 3 3 5" xfId="103"/>
    <cellStyle name="?鹎%U龡&amp;H?_x0008_e_x0005_9_x0006__x0007__x0001__x0001_ 2 3 3 5 2" xfId="45"/>
    <cellStyle name="?鹎%U龡&amp;H?_x0008_e_x0005_9_x0006__x0007__x0001__x0001_ 2 3 3 6" xfId="597"/>
    <cellStyle name="?鹎%U龡&amp;H?_x0008_e_x0005_9_x0006__x0007__x0001__x0001_ 2 3 4" xfId="702"/>
    <cellStyle name="?鹎%U龡&amp;H?_x0008_e_x0005_9_x0006__x0007__x0001__x0001_ 2 3 4 2" xfId="713"/>
    <cellStyle name="?鹎%U龡&amp;H?_x0008_e_x0005_9_x0006__x0007__x0001__x0001_ 2 3 4 2 2" xfId="714"/>
    <cellStyle name="?鹎%U龡&amp;H?_x0008_e_x0005_9_x0006__x0007__x0001__x0001_ 2 3 4 2 3" xfId="719"/>
    <cellStyle name="?鹎%U龡&amp;H?_x0008_e_x0005_9_x0006__x0007__x0001__x0001_ 2 3 4 3" xfId="724"/>
    <cellStyle name="?鹎%U龡&amp;H?_x0008_e_x0005_9_x0006__x0007__x0001__x0001_ 2 3 4 3 2" xfId="728"/>
    <cellStyle name="?鹎%U龡&amp;H?_x0008_e_x0005_9_x0006__x0007__x0001__x0001_ 2 3 4 4" xfId="731"/>
    <cellStyle name="?鹎%U龡&amp;H?_x0008_e_x0005_9_x0006__x0007__x0001__x0001_ 2 3 5" xfId="733"/>
    <cellStyle name="?鹎%U龡&amp;H?_x0008_e_x0005_9_x0006__x0007__x0001__x0001_ 2 3 5 2" xfId="735"/>
    <cellStyle name="?鹎%U龡&amp;H?_x0008_e_x0005_9_x0006__x0007__x0001__x0001_ 2 3 5 2 2" xfId="736"/>
    <cellStyle name="?鹎%U龡&amp;H?_x0008_e_x0005_9_x0006__x0007__x0001__x0001_ 2 3 5 3" xfId="741"/>
    <cellStyle name="?鹎%U龡&amp;H?_x0008_e_x0005_9_x0006__x0007__x0001__x0001_ 2 3 6" xfId="142"/>
    <cellStyle name="?鹎%U龡&amp;H?_x0008_e_x0005_9_x0006__x0007__x0001__x0001_ 2 3 6 2" xfId="743"/>
    <cellStyle name="?鹎%U龡&amp;H?_x0008_e_x0005_9_x0006__x0007__x0001__x0001_ 2 3 6 3" xfId="748"/>
    <cellStyle name="?鹎%U龡&amp;H?_x0008_e_x0005_9_x0006__x0007__x0001__x0001_ 2 3 7" xfId="150"/>
    <cellStyle name="?鹎%U龡&amp;H?_x0008_e_x0005_9_x0006__x0007__x0001__x0001_ 2 3 7 2" xfId="333"/>
    <cellStyle name="?鹎%U龡&amp;H?_x0008_e_x0005_9_x0006__x0007__x0001__x0001_ 2 3 8" xfId="17"/>
    <cellStyle name="?鹎%U龡&amp;H?_x0008_e_x0005_9_x0006__x0007__x0001__x0001_ 2 4" xfId="409"/>
    <cellStyle name="?鹎%U龡&amp;H?_x0008_e_x0005_9_x0006__x0007__x0001__x0001_ 2 4 2" xfId="61"/>
    <cellStyle name="?鹎%U龡&amp;H?_x0008_e_x0005_9_x0006__x0007__x0001__x0001_ 2 4 2 2" xfId="750"/>
    <cellStyle name="?鹎%U龡&amp;H?_x0008_e_x0005_9_x0006__x0007__x0001__x0001_ 2 4 2 2 2" xfId="753"/>
    <cellStyle name="?鹎%U龡&amp;H?_x0008_e_x0005_9_x0006__x0007__x0001__x0001_ 2 4 2 2 3" xfId="760"/>
    <cellStyle name="?鹎%U龡&amp;H?_x0008_e_x0005_9_x0006__x0007__x0001__x0001_ 2 4 2 3" xfId="763"/>
    <cellStyle name="?鹎%U龡&amp;H?_x0008_e_x0005_9_x0006__x0007__x0001__x0001_ 2 4 2 3 2" xfId="766"/>
    <cellStyle name="?鹎%U龡&amp;H?_x0008_e_x0005_9_x0006__x0007__x0001__x0001_ 2 4 2 4" xfId="773"/>
    <cellStyle name="?鹎%U龡&amp;H?_x0008_e_x0005_9_x0006__x0007__x0001__x0001_ 2 4 3" xfId="777"/>
    <cellStyle name="?鹎%U龡&amp;H?_x0008_e_x0005_9_x0006__x0007__x0001__x0001_ 2 4 3 2" xfId="779"/>
    <cellStyle name="?鹎%U龡&amp;H?_x0008_e_x0005_9_x0006__x0007__x0001__x0001_ 2 4 3 2 2" xfId="783"/>
    <cellStyle name="?鹎%U龡&amp;H?_x0008_e_x0005_9_x0006__x0007__x0001__x0001_ 2 4 3 3" xfId="789"/>
    <cellStyle name="?鹎%U龡&amp;H?_x0008_e_x0005_9_x0006__x0007__x0001__x0001_ 2 4 4" xfId="793"/>
    <cellStyle name="?鹎%U龡&amp;H?_x0008_e_x0005_9_x0006__x0007__x0001__x0001_ 2 4 4 2" xfId="795"/>
    <cellStyle name="?鹎%U龡&amp;H?_x0008_e_x0005_9_x0006__x0007__x0001__x0001_ 2 4 4 3" xfId="802"/>
    <cellStyle name="?鹎%U龡&amp;H?_x0008_e_x0005_9_x0006__x0007__x0001__x0001_ 2 4 5" xfId="804"/>
    <cellStyle name="?鹎%U龡&amp;H?_x0008_e_x0005_9_x0006__x0007__x0001__x0001_ 2 4 5 2" xfId="807"/>
    <cellStyle name="?鹎%U龡&amp;H?_x0008_e_x0005_9_x0006__x0007__x0001__x0001_ 2 4 6" xfId="812"/>
    <cellStyle name="?鹎%U龡&amp;H?_x0008_e_x0005_9_x0006__x0007__x0001__x0001_ 2 5" xfId="815"/>
    <cellStyle name="?鹎%U龡&amp;H?_x0008_e_x0005_9_x0006__x0007__x0001__x0001_ 2 5 2" xfId="211"/>
    <cellStyle name="?鹎%U龡&amp;H?_x0008_e_x0005_9_x0006__x0007__x0001__x0001_ 2 5 2 2" xfId="187"/>
    <cellStyle name="?鹎%U龡&amp;H?_x0008_e_x0005_9_x0006__x0007__x0001__x0001_ 2 5 2 2 2" xfId="12"/>
    <cellStyle name="?鹎%U龡&amp;H?_x0008_e_x0005_9_x0006__x0007__x0001__x0001_ 2 5 2 2 3" xfId="817"/>
    <cellStyle name="?鹎%U龡&amp;H?_x0008_e_x0005_9_x0006__x0007__x0001__x0001_ 2 5 2 3" xfId="201"/>
    <cellStyle name="?鹎%U龡&amp;H?_x0008_e_x0005_9_x0006__x0007__x0001__x0001_ 2 5 2 3 2" xfId="825"/>
    <cellStyle name="?鹎%U龡&amp;H?_x0008_e_x0005_9_x0006__x0007__x0001__x0001_ 2 5 2 4" xfId="836"/>
    <cellStyle name="?鹎%U龡&amp;H?_x0008_e_x0005_9_x0006__x0007__x0001__x0001_ 2 5 3" xfId="255"/>
    <cellStyle name="?鹎%U龡&amp;H?_x0008_e_x0005_9_x0006__x0007__x0001__x0001_ 2 5 3 2" xfId="264"/>
    <cellStyle name="?鹎%U龡&amp;H?_x0008_e_x0005_9_x0006__x0007__x0001__x0001_ 2 5 3 2 2" xfId="839"/>
    <cellStyle name="?鹎%U龡&amp;H?_x0008_e_x0005_9_x0006__x0007__x0001__x0001_ 2 5 3 3" xfId="272"/>
    <cellStyle name="?鹎%U龡&amp;H?_x0008_e_x0005_9_x0006__x0007__x0001__x0001_ 2 5 4" xfId="285"/>
    <cellStyle name="?鹎%U龡&amp;H?_x0008_e_x0005_9_x0006__x0007__x0001__x0001_ 2 5 4 2" xfId="289"/>
    <cellStyle name="?鹎%U龡&amp;H?_x0008_e_x0005_9_x0006__x0007__x0001__x0001_ 2 5 4 3" xfId="844"/>
    <cellStyle name="?鹎%U龡&amp;H?_x0008_e_x0005_9_x0006__x0007__x0001__x0001_ 2 5 5" xfId="301"/>
    <cellStyle name="?鹎%U龡&amp;H?_x0008_e_x0005_9_x0006__x0007__x0001__x0001_ 2 5 5 2" xfId="856"/>
    <cellStyle name="?鹎%U龡&amp;H?_x0008_e_x0005_9_x0006__x0007__x0001__x0001_ 2 5 6" xfId="864"/>
    <cellStyle name="?鹎%U龡&amp;H?_x0008_e_x0005_9_x0006__x0007__x0001__x0001_ 2 6" xfId="867"/>
    <cellStyle name="?鹎%U龡&amp;H?_x0008_e_x0005_9_x0006__x0007__x0001__x0001_ 2 6 2" xfId="356"/>
    <cellStyle name="?鹎%U龡&amp;H?_x0008_e_x0005_9_x0006__x0007__x0001__x0001_ 2 6 2 2" xfId="361"/>
    <cellStyle name="?鹎%U龡&amp;H?_x0008_e_x0005_9_x0006__x0007__x0001__x0001_ 2 6 2 3" xfId="375"/>
    <cellStyle name="?鹎%U龡&amp;H?_x0008_e_x0005_9_x0006__x0007__x0001__x0001_ 2 6 3" xfId="384"/>
    <cellStyle name="?鹎%U龡&amp;H?_x0008_e_x0005_9_x0006__x0007__x0001__x0001_ 2 6 3 2" xfId="390"/>
    <cellStyle name="?鹎%U龡&amp;H?_x0008_e_x0005_9_x0006__x0007__x0001__x0001_ 2 6 4" xfId="414"/>
    <cellStyle name="?鹎%U龡&amp;H?_x0008_e_x0005_9_x0006__x0007__x0001__x0001_ 2 7" xfId="871"/>
    <cellStyle name="?鹎%U龡&amp;H?_x0008_e_x0005_9_x0006__x0007__x0001__x0001_ 2 7 2" xfId="224"/>
    <cellStyle name="?鹎%U龡&amp;H?_x0008_e_x0005_9_x0006__x0007__x0001__x0001_ 2 7 2 2" xfId="454"/>
    <cellStyle name="?鹎%U龡&amp;H?_x0008_e_x0005_9_x0006__x0007__x0001__x0001_ 2 7 3" xfId="461"/>
    <cellStyle name="?鹎%U龡&amp;H?_x0008_e_x0005_9_x0006__x0007__x0001__x0001_ 2 8" xfId="878"/>
    <cellStyle name="?鹎%U龡&amp;H?_x0008_e_x0005_9_x0006__x0007__x0001__x0001_ 2 8 2" xfId="482"/>
    <cellStyle name="?鹎%U龡&amp;H?_x0008_e_x0005_9_x0006__x0007__x0001__x0001_ 2 8 3" xfId="887"/>
    <cellStyle name="?鹎%U龡&amp;H?_x0008_e_x0005_9_x0006__x0007__x0001__x0001_ 2 9" xfId="896"/>
    <cellStyle name="?鹎%U龡&amp;H?_x0008_e_x0005_9_x0006__x0007__x0001__x0001_ 2 9 2" xfId="499"/>
    <cellStyle name="?鹎%U龡&amp;H?_x0008_e_x0005_9_x0006__x0007__x0001__x0001_ 9" xfId="898"/>
    <cellStyle name="?鹎%U龡&amp;H?_x0008_e_x0005_9_x0006__x0007__x0001__x0001_ 9 10" xfId="852"/>
    <cellStyle name="?鹎%U龡&amp;H?_x0008_e_x0005_9_x0006__x0007__x0001__x0001_ 9 2" xfId="660"/>
    <cellStyle name="?鹎%U龡&amp;H?_x0008_e_x0005_9_x0006__x0007__x0001__x0001_ 9 2 2" xfId="666"/>
    <cellStyle name="?鹎%U龡&amp;H?_x0008_e_x0005_9_x0006__x0007__x0001__x0001_ 9 2 2 2" xfId="673"/>
    <cellStyle name="?鹎%U龡&amp;H?_x0008_e_x0005_9_x0006__x0007__x0001__x0001_ 9 2 2 2 2" xfId="905"/>
    <cellStyle name="?鹎%U龡&amp;H?_x0008_e_x0005_9_x0006__x0007__x0001__x0001_ 9 2 2 2 2 2" xfId="910"/>
    <cellStyle name="?鹎%U龡&amp;H?_x0008_e_x0005_9_x0006__x0007__x0001__x0001_ 9 2 2 2 2 3" xfId="624"/>
    <cellStyle name="?鹎%U龡&amp;H?_x0008_e_x0005_9_x0006__x0007__x0001__x0001_ 9 2 2 2 3" xfId="914"/>
    <cellStyle name="?鹎%U龡&amp;H?_x0008_e_x0005_9_x0006__x0007__x0001__x0001_ 9 2 2 2 3 2" xfId="917"/>
    <cellStyle name="?鹎%U龡&amp;H?_x0008_e_x0005_9_x0006__x0007__x0001__x0001_ 9 2 2 2 4" xfId="922"/>
    <cellStyle name="?鹎%U龡&amp;H?_x0008_e_x0005_9_x0006__x0007__x0001__x0001_ 9 2 2 3" xfId="928"/>
    <cellStyle name="?鹎%U龡&amp;H?_x0008_e_x0005_9_x0006__x0007__x0001__x0001_ 9 2 2 3 2" xfId="935"/>
    <cellStyle name="?鹎%U龡&amp;H?_x0008_e_x0005_9_x0006__x0007__x0001__x0001_ 9 2 2 3 2 2" xfId="937"/>
    <cellStyle name="?鹎%U龡&amp;H?_x0008_e_x0005_9_x0006__x0007__x0001__x0001_ 9 2 2 3 3" xfId="943"/>
    <cellStyle name="?鹎%U龡&amp;H?_x0008_e_x0005_9_x0006__x0007__x0001__x0001_ 9 2 2 4" xfId="949"/>
    <cellStyle name="?鹎%U龡&amp;H?_x0008_e_x0005_9_x0006__x0007__x0001__x0001_ 9 2 2 4 2" xfId="958"/>
    <cellStyle name="?鹎%U龡&amp;H?_x0008_e_x0005_9_x0006__x0007__x0001__x0001_ 9 2 2 4 3" xfId="963"/>
    <cellStyle name="?鹎%U龡&amp;H?_x0008_e_x0005_9_x0006__x0007__x0001__x0001_ 9 2 2 5" xfId="969"/>
    <cellStyle name="?鹎%U龡&amp;H?_x0008_e_x0005_9_x0006__x0007__x0001__x0001_ 9 2 2 5 2" xfId="973"/>
    <cellStyle name="?鹎%U龡&amp;H?_x0008_e_x0005_9_x0006__x0007__x0001__x0001_ 9 2 2 6" xfId="975"/>
    <cellStyle name="?鹎%U龡&amp;H?_x0008_e_x0005_9_x0006__x0007__x0001__x0001_ 9 2 3" xfId="629"/>
    <cellStyle name="?鹎%U龡&amp;H?_x0008_e_x0005_9_x0006__x0007__x0001__x0001_ 9 2 3 2" xfId="978"/>
    <cellStyle name="?鹎%U龡&amp;H?_x0008_e_x0005_9_x0006__x0007__x0001__x0001_ 9 2 3 2 2" xfId="984"/>
    <cellStyle name="?鹎%U龡&amp;H?_x0008_e_x0005_9_x0006__x0007__x0001__x0001_ 9 2 3 2 2 2" xfId="531"/>
    <cellStyle name="?鹎%U龡&amp;H?_x0008_e_x0005_9_x0006__x0007__x0001__x0001_ 9 2 3 2 2 3" xfId="786"/>
    <cellStyle name="?鹎%U龡&amp;H?_x0008_e_x0005_9_x0006__x0007__x0001__x0001_ 9 2 3 2 3" xfId="995"/>
    <cellStyle name="?鹎%U龡&amp;H?_x0008_e_x0005_9_x0006__x0007__x0001__x0001_ 9 2 3 2 3 2" xfId="15"/>
    <cellStyle name="?鹎%U龡&amp;H?_x0008_e_x0005_9_x0006__x0007__x0001__x0001_ 9 2 3 2 4" xfId="1000"/>
    <cellStyle name="?鹎%U龡&amp;H?_x0008_e_x0005_9_x0006__x0007__x0001__x0001_ 9 2 3 3" xfId="1004"/>
    <cellStyle name="?鹎%U龡&amp;H?_x0008_e_x0005_9_x0006__x0007__x0001__x0001_ 9 2 3 3 2" xfId="1010"/>
    <cellStyle name="?鹎%U龡&amp;H?_x0008_e_x0005_9_x0006__x0007__x0001__x0001_ 9 2 3 3 2 2" xfId="1016"/>
    <cellStyle name="?鹎%U龡&amp;H?_x0008_e_x0005_9_x0006__x0007__x0001__x0001_ 9 2 3 3 3" xfId="1019"/>
    <cellStyle name="?鹎%U龡&amp;H?_x0008_e_x0005_9_x0006__x0007__x0001__x0001_ 9 2 3 4" xfId="1028"/>
    <cellStyle name="?鹎%U龡&amp;H?_x0008_e_x0005_9_x0006__x0007__x0001__x0001_ 9 2 3 4 2" xfId="1031"/>
    <cellStyle name="?鹎%U龡&amp;H?_x0008_e_x0005_9_x0006__x0007__x0001__x0001_ 9 2 3 4 3" xfId="1033"/>
    <cellStyle name="?鹎%U龡&amp;H?_x0008_e_x0005_9_x0006__x0007__x0001__x0001_ 9 2 3 5" xfId="1038"/>
    <cellStyle name="?鹎%U龡&amp;H?_x0008_e_x0005_9_x0006__x0007__x0001__x0001_ 9 2 3 5 2" xfId="1040"/>
    <cellStyle name="?鹎%U龡&amp;H?_x0008_e_x0005_9_x0006__x0007__x0001__x0001_ 9 2 3 6" xfId="1041"/>
    <cellStyle name="?鹎%U龡&amp;H?_x0008_e_x0005_9_x0006__x0007__x0001__x0001_ 9 2 4" xfId="642"/>
    <cellStyle name="?鹎%U龡&amp;H?_x0008_e_x0005_9_x0006__x0007__x0001__x0001_ 9 2 4 2" xfId="1044"/>
    <cellStyle name="?鹎%U龡&amp;H?_x0008_e_x0005_9_x0006__x0007__x0001__x0001_ 9 2 4 2 2" xfId="976"/>
    <cellStyle name="?鹎%U龡&amp;H?_x0008_e_x0005_9_x0006__x0007__x0001__x0001_ 9 2 4 2 3" xfId="1045"/>
    <cellStyle name="?鹎%U龡&amp;H?_x0008_e_x0005_9_x0006__x0007__x0001__x0001_ 9 2 4 3" xfId="1049"/>
    <cellStyle name="?鹎%U龡&amp;H?_x0008_e_x0005_9_x0006__x0007__x0001__x0001_ 9 2 4 3 2" xfId="1042"/>
    <cellStyle name="?鹎%U龡&amp;H?_x0008_e_x0005_9_x0006__x0007__x0001__x0001_ 9 2 4 4" xfId="1055"/>
    <cellStyle name="?鹎%U龡&amp;H?_x0008_e_x0005_9_x0006__x0007__x0001__x0001_ 9 2 5" xfId="1057"/>
    <cellStyle name="?鹎%U龡&amp;H?_x0008_e_x0005_9_x0006__x0007__x0001__x0001_ 9 2 5 2" xfId="1065"/>
    <cellStyle name="?鹎%U龡&amp;H?_x0008_e_x0005_9_x0006__x0007__x0001__x0001_ 9 2 5 2 2" xfId="1068"/>
    <cellStyle name="?鹎%U龡&amp;H?_x0008_e_x0005_9_x0006__x0007__x0001__x0001_ 9 2 5 3" xfId="1072"/>
    <cellStyle name="?鹎%U龡&amp;H?_x0008_e_x0005_9_x0006__x0007__x0001__x0001_ 9 2 6" xfId="1075"/>
    <cellStyle name="?鹎%U龡&amp;H?_x0008_e_x0005_9_x0006__x0007__x0001__x0001_ 9 2 6 2" xfId="1077"/>
    <cellStyle name="?鹎%U龡&amp;H?_x0008_e_x0005_9_x0006__x0007__x0001__x0001_ 9 2 6 3" xfId="1079"/>
    <cellStyle name="?鹎%U龡&amp;H?_x0008_e_x0005_9_x0006__x0007__x0001__x0001_ 9 2 7" xfId="979"/>
    <cellStyle name="?鹎%U龡&amp;H?_x0008_e_x0005_9_x0006__x0007__x0001__x0001_ 9 2 7 2" xfId="519"/>
    <cellStyle name="?鹎%U龡&amp;H?_x0008_e_x0005_9_x0006__x0007__x0001__x0001_ 9 2 8" xfId="989"/>
    <cellStyle name="?鹎%U龡&amp;H?_x0008_e_x0005_9_x0006__x0007__x0001__x0001_ 9 3" xfId="683"/>
    <cellStyle name="?鹎%U龡&amp;H?_x0008_e_x0005_9_x0006__x0007__x0001__x0001_ 9 3 2" xfId="692"/>
    <cellStyle name="?鹎%U龡&amp;H?_x0008_e_x0005_9_x0006__x0007__x0001__x0001_ 9 3 2 2" xfId="1086"/>
    <cellStyle name="?鹎%U龡&amp;H?_x0008_e_x0005_9_x0006__x0007__x0001__x0001_ 9 3 2 2 2" xfId="1087"/>
    <cellStyle name="?鹎%U龡&amp;H?_x0008_e_x0005_9_x0006__x0007__x0001__x0001_ 9 3 2 2 2 2" xfId="959"/>
    <cellStyle name="?鹎%U龡&amp;H?_x0008_e_x0005_9_x0006__x0007__x0001__x0001_ 9 3 2 2 2 3" xfId="29"/>
    <cellStyle name="?鹎%U龡&amp;H?_x0008_e_x0005_9_x0006__x0007__x0001__x0001_ 9 3 2 2 3" xfId="1090"/>
    <cellStyle name="?鹎%U龡&amp;H?_x0008_e_x0005_9_x0006__x0007__x0001__x0001_ 9 3 2 2 3 2" xfId="1091"/>
    <cellStyle name="?鹎%U龡&amp;H?_x0008_e_x0005_9_x0006__x0007__x0001__x0001_ 9 3 2 2 4" xfId="261"/>
    <cellStyle name="?鹎%U龡&amp;H?_x0008_e_x0005_9_x0006__x0007__x0001__x0001_ 9 3 2 3" xfId="1100"/>
    <cellStyle name="?鹎%U龡&amp;H?_x0008_e_x0005_9_x0006__x0007__x0001__x0001_ 9 3 2 3 2" xfId="1104"/>
    <cellStyle name="?鹎%U龡&amp;H?_x0008_e_x0005_9_x0006__x0007__x0001__x0001_ 9 3 2 3 2 2" xfId="1032"/>
    <cellStyle name="?鹎%U龡&amp;H?_x0008_e_x0005_9_x0006__x0007__x0001__x0001_ 9 3 2 3 3" xfId="1106"/>
    <cellStyle name="?鹎%U龡&amp;H?_x0008_e_x0005_9_x0006__x0007__x0001__x0001_ 9 3 2 4" xfId="1112"/>
    <cellStyle name="?鹎%U龡&amp;H?_x0008_e_x0005_9_x0006__x0007__x0001__x0001_ 9 3 2 4 2" xfId="169"/>
    <cellStyle name="?鹎%U龡&amp;H?_x0008_e_x0005_9_x0006__x0007__x0001__x0001_ 9 3 2 4 3" xfId="1114"/>
    <cellStyle name="?鹎%U龡&amp;H?_x0008_e_x0005_9_x0006__x0007__x0001__x0001_ 9 3 2 5" xfId="1117"/>
    <cellStyle name="?鹎%U龡&amp;H?_x0008_e_x0005_9_x0006__x0007__x0001__x0001_ 9 3 2 5 2" xfId="5"/>
    <cellStyle name="?鹎%U龡&amp;H?_x0008_e_x0005_9_x0006__x0007__x0001__x0001_ 9 3 2 6" xfId="1070"/>
    <cellStyle name="?鹎%U龡&amp;H?_x0008_e_x0005_9_x0006__x0007__x0001__x0001_ 9 3 3" xfId="652"/>
    <cellStyle name="?鹎%U龡&amp;H?_x0008_e_x0005_9_x0006__x0007__x0001__x0001_ 9 3 3 2" xfId="1123"/>
    <cellStyle name="?鹎%U龡&amp;H?_x0008_e_x0005_9_x0006__x0007__x0001__x0001_ 9 3 3 2 2" xfId="1134"/>
    <cellStyle name="?鹎%U龡&amp;H?_x0008_e_x0005_9_x0006__x0007__x0001__x0001_ 9 3 3 2 2 2" xfId="1113"/>
    <cellStyle name="?鹎%U龡&amp;H?_x0008_e_x0005_9_x0006__x0007__x0001__x0001_ 9 3 3 2 2 3" xfId="853"/>
    <cellStyle name="?鹎%U龡&amp;H?_x0008_e_x0005_9_x0006__x0007__x0001__x0001_ 9 3 3 2 3" xfId="214"/>
    <cellStyle name="?鹎%U龡&amp;H?_x0008_e_x0005_9_x0006__x0007__x0001__x0001_ 9 3 3 2 3 2" xfId="229"/>
    <cellStyle name="?鹎%U龡&amp;H?_x0008_e_x0005_9_x0006__x0007__x0001__x0001_ 9 3 3 2 4" xfId="388"/>
    <cellStyle name="?鹎%U龡&amp;H?_x0008_e_x0005_9_x0006__x0007__x0001__x0001_ 9 3 3 3" xfId="1141"/>
    <cellStyle name="?鹎%U龡&amp;H?_x0008_e_x0005_9_x0006__x0007__x0001__x0001_ 9 3 3 3 2" xfId="1144"/>
    <cellStyle name="?鹎%U龡&amp;H?_x0008_e_x0005_9_x0006__x0007__x0001__x0001_ 9 3 3 3 2 2" xfId="1146"/>
    <cellStyle name="?鹎%U龡&amp;H?_x0008_e_x0005_9_x0006__x0007__x0001__x0001_ 9 3 3 3 3" xfId="1147"/>
    <cellStyle name="?鹎%U龡&amp;H?_x0008_e_x0005_9_x0006__x0007__x0001__x0001_ 9 3 3 4" xfId="1155"/>
    <cellStyle name="?鹎%U龡&amp;H?_x0008_e_x0005_9_x0006__x0007__x0001__x0001_ 9 3 3 4 2" xfId="1156"/>
    <cellStyle name="?鹎%U龡&amp;H?_x0008_e_x0005_9_x0006__x0007__x0001__x0001_ 9 3 3 4 3" xfId="1145"/>
    <cellStyle name="?鹎%U龡&amp;H?_x0008_e_x0005_9_x0006__x0007__x0001__x0001_ 9 3 3 5" xfId="1159"/>
    <cellStyle name="?鹎%U龡&amp;H?_x0008_e_x0005_9_x0006__x0007__x0001__x0001_ 9 3 3 5 2" xfId="1160"/>
    <cellStyle name="?鹎%U龡&amp;H?_x0008_e_x0005_9_x0006__x0007__x0001__x0001_ 9 3 3 6" xfId="1164"/>
    <cellStyle name="?鹎%U龡&amp;H?_x0008_e_x0005_9_x0006__x0007__x0001__x0001_ 9 3 4" xfId="1165"/>
    <cellStyle name="?鹎%U龡&amp;H?_x0008_e_x0005_9_x0006__x0007__x0001__x0001_ 9 3 4 2" xfId="874"/>
    <cellStyle name="?鹎%U龡&amp;H?_x0008_e_x0005_9_x0006__x0007__x0001__x0001_ 9 3 4 2 2" xfId="475"/>
    <cellStyle name="?鹎%U龡&amp;H?_x0008_e_x0005_9_x0006__x0007__x0001__x0001_ 9 3 4 2 3" xfId="883"/>
    <cellStyle name="?鹎%U龡&amp;H?_x0008_e_x0005_9_x0006__x0007__x0001__x0001_ 9 3 4 3" xfId="893"/>
    <cellStyle name="?鹎%U龡&amp;H?_x0008_e_x0005_9_x0006__x0007__x0001__x0001_ 9 3 4 3 2" xfId="497"/>
    <cellStyle name="?鹎%U龡&amp;H?_x0008_e_x0005_9_x0006__x0007__x0001__x0001_ 9 3 4 4" xfId="237"/>
    <cellStyle name="?鹎%U龡&amp;H?_x0008_e_x0005_9_x0006__x0007__x0001__x0001_ 9 3 5" xfId="1166"/>
    <cellStyle name="?鹎%U龡&amp;H?_x0008_e_x0005_9_x0006__x0007__x0001__x0001_ 9 3 5 2" xfId="1167"/>
    <cellStyle name="?鹎%U龡&amp;H?_x0008_e_x0005_9_x0006__x0007__x0001__x0001_ 9 3 5 2 2" xfId="737"/>
    <cellStyle name="?鹎%U龡&amp;H?_x0008_e_x0005_9_x0006__x0007__x0001__x0001_ 9 3 5 3" xfId="1174"/>
    <cellStyle name="?鹎%U龡&amp;H?_x0008_e_x0005_9_x0006__x0007__x0001__x0001_ 9 3 6" xfId="1177"/>
    <cellStyle name="?鹎%U龡&amp;H?_x0008_e_x0005_9_x0006__x0007__x0001__x0001_ 9 3 6 2" xfId="1178"/>
    <cellStyle name="?鹎%U龡&amp;H?_x0008_e_x0005_9_x0006__x0007__x0001__x0001_ 9 3 6 3" xfId="23"/>
    <cellStyle name="?鹎%U龡&amp;H?_x0008_e_x0005_9_x0006__x0007__x0001__x0001_ 9 3 7" xfId="1005"/>
    <cellStyle name="?鹎%U龡&amp;H?_x0008_e_x0005_9_x0006__x0007__x0001__x0001_ 9 3 7 2" xfId="1011"/>
    <cellStyle name="?鹎%U龡&amp;H?_x0008_e_x0005_9_x0006__x0007__x0001__x0001_ 9 3 8" xfId="1018"/>
    <cellStyle name="?鹎%U龡&amp;H?_x0008_e_x0005_9_x0006__x0007__x0001__x0001_ 9 4" xfId="100"/>
    <cellStyle name="?鹎%U龡&amp;H?_x0008_e_x0005_9_x0006__x0007__x0001__x0001_ 9 4 2" xfId="40"/>
    <cellStyle name="?鹎%U龡&amp;H?_x0008_e_x0005_9_x0006__x0007__x0001__x0001_ 9 4 2 2" xfId="1188"/>
    <cellStyle name="?鹎%U龡&amp;H?_x0008_e_x0005_9_x0006__x0007__x0001__x0001_ 9 4 2 2 2" xfId="565"/>
    <cellStyle name="?鹎%U龡&amp;H?_x0008_e_x0005_9_x0006__x0007__x0001__x0001_ 9 4 2 2 3" xfId="591"/>
    <cellStyle name="?鹎%U龡&amp;H?_x0008_e_x0005_9_x0006__x0007__x0001__x0001_ 9 4 2 3" xfId="1193"/>
    <cellStyle name="?鹎%U龡&amp;H?_x0008_e_x0005_9_x0006__x0007__x0001__x0001_ 9 4 2 3 2" xfId="682"/>
    <cellStyle name="?鹎%U龡&amp;H?_x0008_e_x0005_9_x0006__x0007__x0001__x0001_ 9 4 2 4" xfId="1195"/>
    <cellStyle name="?鹎%U龡&amp;H?_x0008_e_x0005_9_x0006__x0007__x0001__x0001_ 9 4 3" xfId="157"/>
    <cellStyle name="?鹎%U龡&amp;H?_x0008_e_x0005_9_x0006__x0007__x0001__x0001_ 9 4 3 2" xfId="110"/>
    <cellStyle name="?鹎%U龡&amp;H?_x0008_e_x0005_9_x0006__x0007__x0001__x0001_ 9 4 3 2 2" xfId="770"/>
    <cellStyle name="?鹎%U龡&amp;H?_x0008_e_x0005_9_x0006__x0007__x0001__x0001_ 9 4 3 3" xfId="1203"/>
    <cellStyle name="?鹎%U龡&amp;H?_x0008_e_x0005_9_x0006__x0007__x0001__x0001_ 9 4 4" xfId="161"/>
    <cellStyle name="?鹎%U龡&amp;H?_x0008_e_x0005_9_x0006__x0007__x0001__x0001_ 9 4 4 2" xfId="1206"/>
    <cellStyle name="?鹎%U龡&amp;H?_x0008_e_x0005_9_x0006__x0007__x0001__x0001_ 9 4 4 3" xfId="1208"/>
    <cellStyle name="?鹎%U龡&amp;H?_x0008_e_x0005_9_x0006__x0007__x0001__x0001_ 9 4 5" xfId="172"/>
    <cellStyle name="?鹎%U龡&amp;H?_x0008_e_x0005_9_x0006__x0007__x0001__x0001_ 9 4 5 2" xfId="1210"/>
    <cellStyle name="?鹎%U龡&amp;H?_x0008_e_x0005_9_x0006__x0007__x0001__x0001_ 9 4 6" xfId="1216"/>
    <cellStyle name="?鹎%U龡&amp;H?_x0008_e_x0005_9_x0006__x0007__x0001__x0001_ 9 5" xfId="602"/>
    <cellStyle name="?鹎%U龡&amp;H?_x0008_e_x0005_9_x0006__x0007__x0001__x0001_ 9 5 2" xfId="1220"/>
    <cellStyle name="?鹎%U龡&amp;H?_x0008_e_x0005_9_x0006__x0007__x0001__x0001_ 9 5 2 2" xfId="1228"/>
    <cellStyle name="?鹎%U龡&amp;H?_x0008_e_x0005_9_x0006__x0007__x0001__x0001_ 9 5 2 2 2" xfId="1234"/>
    <cellStyle name="?鹎%U龡&amp;H?_x0008_e_x0005_9_x0006__x0007__x0001__x0001_ 9 5 2 2 3" xfId="1239"/>
    <cellStyle name="?鹎%U龡&amp;H?_x0008_e_x0005_9_x0006__x0007__x0001__x0001_ 9 5 2 3" xfId="952"/>
    <cellStyle name="?鹎%U龡&amp;H?_x0008_e_x0005_9_x0006__x0007__x0001__x0001_ 9 5 2 3 2" xfId="1244"/>
    <cellStyle name="?鹎%U龡&amp;H?_x0008_e_x0005_9_x0006__x0007__x0001__x0001_ 9 5 2 4" xfId="961"/>
    <cellStyle name="?鹎%U龡&amp;H?_x0008_e_x0005_9_x0006__x0007__x0001__x0001_ 9 5 3" xfId="1250"/>
    <cellStyle name="?鹎%U龡&amp;H?_x0008_e_x0005_9_x0006__x0007__x0001__x0001_ 9 5 3 2" xfId="1254"/>
    <cellStyle name="?鹎%U龡&amp;H?_x0008_e_x0005_9_x0006__x0007__x0001__x0001_ 9 5 3 2 2" xfId="1258"/>
    <cellStyle name="?鹎%U龡&amp;H?_x0008_e_x0005_9_x0006__x0007__x0001__x0001_ 9 5 3 3" xfId="972"/>
    <cellStyle name="?鹎%U龡&amp;H?_x0008_e_x0005_9_x0006__x0007__x0001__x0001_ 9 5 4" xfId="1260"/>
    <cellStyle name="?鹎%U龡&amp;H?_x0008_e_x0005_9_x0006__x0007__x0001__x0001_ 9 5 4 2" xfId="1263"/>
    <cellStyle name="?鹎%U龡&amp;H?_x0008_e_x0005_9_x0006__x0007__x0001__x0001_ 9 5 4 3" xfId="1266"/>
    <cellStyle name="?鹎%U龡&amp;H?_x0008_e_x0005_9_x0006__x0007__x0001__x0001_ 9 5 5" xfId="1269"/>
    <cellStyle name="?鹎%U龡&amp;H?_x0008_e_x0005_9_x0006__x0007__x0001__x0001_ 9 5 5 2" xfId="1272"/>
    <cellStyle name="?鹎%U龡&amp;H?_x0008_e_x0005_9_x0006__x0007__x0001__x0001_ 9 5 6" xfId="1278"/>
    <cellStyle name="?鹎%U龡&amp;H?_x0008_e_x0005_9_x0006__x0007__x0001__x0001_ 9 6" xfId="1284"/>
    <cellStyle name="?鹎%U龡&amp;H?_x0008_e_x0005_9_x0006__x0007__x0001__x0001_ 9 6 2" xfId="1287"/>
    <cellStyle name="?鹎%U龡&amp;H?_x0008_e_x0005_9_x0006__x0007__x0001__x0001_ 9 6 2 2" xfId="1215"/>
    <cellStyle name="?鹎%U龡&amp;H?_x0008_e_x0005_9_x0006__x0007__x0001__x0001_ 9 6 2 3" xfId="1030"/>
    <cellStyle name="?鹎%U龡&amp;H?_x0008_e_x0005_9_x0006__x0007__x0001__x0001_ 9 6 3" xfId="1290"/>
    <cellStyle name="?鹎%U龡&amp;H?_x0008_e_x0005_9_x0006__x0007__x0001__x0001_ 9 6 3 2" xfId="1275"/>
    <cellStyle name="?鹎%U龡&amp;H?_x0008_e_x0005_9_x0006__x0007__x0001__x0001_ 9 6 4" xfId="1293"/>
    <cellStyle name="?鹎%U龡&amp;H?_x0008_e_x0005_9_x0006__x0007__x0001__x0001_ 9 7" xfId="1297"/>
    <cellStyle name="?鹎%U龡&amp;H?_x0008_e_x0005_9_x0006__x0007__x0001__x0001_ 9 7 2" xfId="1302"/>
    <cellStyle name="?鹎%U龡&amp;H?_x0008_e_x0005_9_x0006__x0007__x0001__x0001_ 9 7 2 2" xfId="1304"/>
    <cellStyle name="?鹎%U龡&amp;H?_x0008_e_x0005_9_x0006__x0007__x0001__x0001_ 9 7 3" xfId="1313"/>
    <cellStyle name="?鹎%U龡&amp;H?_x0008_e_x0005_9_x0006__x0007__x0001__x0001_ 9 8" xfId="1315"/>
    <cellStyle name="?鹎%U龡&amp;H?_x0008_e_x0005_9_x0006__x0007__x0001__x0001_ 9 8 2" xfId="1320"/>
    <cellStyle name="?鹎%U龡&amp;H?_x0008_e_x0005_9_x0006__x0007__x0001__x0001_ 9 8 3" xfId="1323"/>
    <cellStyle name="?鹎%U龡&amp;H?_x0008_e_x0005_9_x0006__x0007__x0001__x0001_ 9 9" xfId="1225"/>
    <cellStyle name="?鹎%U龡&amp;H?_x0008_e_x0005_9_x0006__x0007__x0001__x0001_ 9 9 2" xfId="1231"/>
    <cellStyle name="_ET_STYLE_NoName_00_" xfId="756"/>
    <cellStyle name="_总表" xfId="1326"/>
    <cellStyle name="20% - Accent1" xfId="1172"/>
    <cellStyle name="20% - Accent1 10" xfId="800"/>
    <cellStyle name="20% - Accent1 2" xfId="745"/>
    <cellStyle name="20% - Accent1 2 10" xfId="1330"/>
    <cellStyle name="20% - Accent1 2 2" xfId="1335"/>
    <cellStyle name="20% - Accent1 2 2 2" xfId="1339"/>
    <cellStyle name="20% - Accent1 2 2 2 2" xfId="298"/>
    <cellStyle name="20% - Accent1 2 2 2 2 2" xfId="851"/>
    <cellStyle name="20% - Accent1 2 2 2 2 2 2" xfId="64"/>
    <cellStyle name="20% - Accent1 2 2 2 2 2 2 2" xfId="1353"/>
    <cellStyle name="20% - Accent1 2 2 2 2 2 2 3" xfId="711"/>
    <cellStyle name="20% - Accent1 2 2 2 2 2 3" xfId="1359"/>
    <cellStyle name="20% - Accent1 2 2 2 2 2 3 2" xfId="1367"/>
    <cellStyle name="20% - Accent1 2 2 2 2 2 4" xfId="1374"/>
    <cellStyle name="20% - Accent1 2 2 2 2 3" xfId="1376"/>
    <cellStyle name="20% - Accent1 2 2 2 2 3 2" xfId="1383"/>
    <cellStyle name="20% - Accent1 2 2 2 2 3 2 2" xfId="1390"/>
    <cellStyle name="20% - Accent1 2 2 2 2 3 3" xfId="1399"/>
    <cellStyle name="20% - Accent1 2 2 2 2 4" xfId="1406"/>
    <cellStyle name="20% - Accent1 2 2 2 2 4 2" xfId="1412"/>
    <cellStyle name="20% - Accent1 2 2 2 2 4 3" xfId="1127"/>
    <cellStyle name="20% - Accent1 2 2 2 2 5" xfId="1420"/>
    <cellStyle name="20% - Accent1 2 2 2 2 5 2" xfId="1426"/>
    <cellStyle name="20% - Accent1 2 2 2 2 6" xfId="1439"/>
    <cellStyle name="20% - Accent1 2 2 2 3" xfId="858"/>
    <cellStyle name="20% - Accent1 2 2 2 3 2" xfId="302"/>
    <cellStyle name="20% - Accent1 2 2 2 3 2 2" xfId="313"/>
    <cellStyle name="20% - Accent1 2 2 2 3 2 3" xfId="352"/>
    <cellStyle name="20% - Accent1 2 2 2 3 3" xfId="433"/>
    <cellStyle name="20% - Accent1 2 2 2 3 3 2" xfId="443"/>
    <cellStyle name="20% - Accent1 2 2 2 3 4" xfId="466"/>
    <cellStyle name="20% - Accent1 2 2 2 4" xfId="1444"/>
    <cellStyle name="20% - Accent1 2 2 2 4 2" xfId="606"/>
    <cellStyle name="20% - Accent1 2 2 2 4 2 2" xfId="615"/>
    <cellStyle name="20% - Accent1 2 2 2 4 3" xfId="699"/>
    <cellStyle name="20% - Accent1 2 2 2 5" xfId="1445"/>
    <cellStyle name="20% - Accent1 2 2 2 5 2" xfId="775"/>
    <cellStyle name="20% - Accent1 2 2 2 5 3" xfId="790"/>
    <cellStyle name="20% - Accent1 2 2 2 6" xfId="1446"/>
    <cellStyle name="20% - Accent1 2 2 2 6 2" xfId="252"/>
    <cellStyle name="20% - Accent1 2 2 2 7" xfId="1447"/>
    <cellStyle name="20% - Accent1 2 2 3" xfId="1449"/>
    <cellStyle name="20% - Accent1 2 2 3 2" xfId="428"/>
    <cellStyle name="20% - Accent1 2 2 3 2 2" xfId="1450"/>
    <cellStyle name="20% - Accent1 2 2 3 2 2 2" xfId="1454"/>
    <cellStyle name="20% - Accent1 2 2 3 2 2 3" xfId="1459"/>
    <cellStyle name="20% - Accent1 2 2 3 2 3" xfId="1461"/>
    <cellStyle name="20% - Accent1 2 2 3 2 3 2" xfId="1468"/>
    <cellStyle name="20% - Accent1 2 2 3 2 4" xfId="1473"/>
    <cellStyle name="20% - Accent1 2 2 3 3" xfId="1479"/>
    <cellStyle name="20% - Accent1 2 2 3 3 2" xfId="58"/>
    <cellStyle name="20% - Accent1 2 2 3 3 2 2" xfId="1482"/>
    <cellStyle name="20% - Accent1 2 2 3 3 3" xfId="50"/>
    <cellStyle name="20% - Accent1 2 2 3 4" xfId="1483"/>
    <cellStyle name="20% - Accent1 2 2 3 4 2" xfId="1484"/>
    <cellStyle name="20% - Accent1 2 2 3 4 3" xfId="1485"/>
    <cellStyle name="20% - Accent1 2 2 3 5" xfId="1332"/>
    <cellStyle name="20% - Accent1 2 2 3 5 2" xfId="1338"/>
    <cellStyle name="20% - Accent1 2 2 3 6" xfId="1189"/>
    <cellStyle name="20% - Accent1 2 2 4" xfId="554"/>
    <cellStyle name="20% - Accent1 2 2 4 2" xfId="557"/>
    <cellStyle name="20% - Accent1 2 2 4 2 2" xfId="1488"/>
    <cellStyle name="20% - Accent1 2 2 4 2 2 2" xfId="488"/>
    <cellStyle name="20% - Accent1 2 2 4 2 2 3" xfId="505"/>
    <cellStyle name="20% - Accent1 2 2 4 2 3" xfId="1492"/>
    <cellStyle name="20% - Accent1 2 2 4 2 3 2" xfId="133"/>
    <cellStyle name="20% - Accent1 2 2 4 2 4" xfId="1499"/>
    <cellStyle name="20% - Accent1 2 2 4 3" xfId="1505"/>
    <cellStyle name="20% - Accent1 2 2 4 3 2" xfId="1506"/>
    <cellStyle name="20% - Accent1 2 2 4 3 2 2" xfId="164"/>
    <cellStyle name="20% - Accent1 2 2 4 3 3" xfId="1513"/>
    <cellStyle name="20% - Accent1 2 2 4 4" xfId="1516"/>
    <cellStyle name="20% - Accent1 2 2 4 4 2" xfId="1455"/>
    <cellStyle name="20% - Accent1 2 2 4 4 3" xfId="906"/>
    <cellStyle name="20% - Accent1 2 2 4 5" xfId="1518"/>
    <cellStyle name="20% - Accent1 2 2 4 5 2" xfId="1521"/>
    <cellStyle name="20% - Accent1 2 2 4 6" xfId="111"/>
    <cellStyle name="20% - Accent1 2 2 5" xfId="562"/>
    <cellStyle name="20% - Accent1 2 2 5 2" xfId="1522"/>
    <cellStyle name="20% - Accent1 2 2 5 2 2" xfId="1523"/>
    <cellStyle name="20% - Accent1 2 2 5 2 3" xfId="1525"/>
    <cellStyle name="20% - Accent1 2 2 5 3" xfId="1530"/>
    <cellStyle name="20% - Accent1 2 2 5 3 2" xfId="1532"/>
    <cellStyle name="20% - Accent1 2 2 5 4" xfId="1533"/>
    <cellStyle name="20% - Accent1 2 2 6" xfId="1535"/>
    <cellStyle name="20% - Accent1 2 2 6 2" xfId="1536"/>
    <cellStyle name="20% - Accent1 2 2 6 2 2" xfId="1537"/>
    <cellStyle name="20% - Accent1 2 2 6 3" xfId="1540"/>
    <cellStyle name="20% - Accent1 2 2 7" xfId="1541"/>
    <cellStyle name="20% - Accent1 2 2 7 2" xfId="1490"/>
    <cellStyle name="20% - Accent1 2 2 7 3" xfId="1497"/>
    <cellStyle name="20% - Accent1 2 2 8" xfId="1542"/>
    <cellStyle name="20% - Accent1 2 2 8 2" xfId="1511"/>
    <cellStyle name="20% - Accent1 2 2 9" xfId="902"/>
    <cellStyle name="20% - Accent1 2 3" xfId="1180"/>
    <cellStyle name="20% - Accent1 2 3 2" xfId="564"/>
    <cellStyle name="20% - Accent1 2 3 2 2" xfId="576"/>
    <cellStyle name="20% - Accent1 2 3 2 2 2" xfId="1548"/>
    <cellStyle name="20% - Accent1 2 3 2 2 2 2" xfId="1551"/>
    <cellStyle name="20% - Accent1 2 3 2 2 2 3" xfId="1061"/>
    <cellStyle name="20% - Accent1 2 3 2 2 3" xfId="1556"/>
    <cellStyle name="20% - Accent1 2 3 2 2 3 2" xfId="1435"/>
    <cellStyle name="20% - Accent1 2 3 2 2 4" xfId="1561"/>
    <cellStyle name="20% - Accent1 2 3 2 3" xfId="586"/>
    <cellStyle name="20% - Accent1 2 3 2 3 2" xfId="1570"/>
    <cellStyle name="20% - Accent1 2 3 2 3 2 2" xfId="1572"/>
    <cellStyle name="20% - Accent1 2 3 2 3 3" xfId="1576"/>
    <cellStyle name="20% - Accent1 2 3 2 4" xfId="1579"/>
    <cellStyle name="20% - Accent1 2 3 2 4 2" xfId="1582"/>
    <cellStyle name="20% - Accent1 2 3 2 4 3" xfId="1583"/>
    <cellStyle name="20% - Accent1 2 3 2 5" xfId="1587"/>
    <cellStyle name="20% - Accent1 2 3 2 5 2" xfId="1524"/>
    <cellStyle name="20% - Accent1 2 3 2 6" xfId="1589"/>
    <cellStyle name="20% - Accent1 2 3 3" xfId="589"/>
    <cellStyle name="20% - Accent1 2 3 3 2" xfId="598"/>
    <cellStyle name="20% - Accent1 2 3 3 2 2" xfId="1218"/>
    <cellStyle name="20% - Accent1 2 3 3 2 3" xfId="1246"/>
    <cellStyle name="20% - Accent1 2 3 3 3" xfId="1283"/>
    <cellStyle name="20% - Accent1 2 3 3 3 2" xfId="1285"/>
    <cellStyle name="20% - Accent1 2 3 3 4" xfId="1295"/>
    <cellStyle name="20% - Accent1 2 3 4" xfId="572"/>
    <cellStyle name="20% - Accent1 2 3 4 2" xfId="1544"/>
    <cellStyle name="20% - Accent1 2 3 4 2 2" xfId="1549"/>
    <cellStyle name="20% - Accent1 2 3 4 3" xfId="1554"/>
    <cellStyle name="20% - Accent1 2 3 5" xfId="581"/>
    <cellStyle name="20% - Accent1 2 3 5 2" xfId="1567"/>
    <cellStyle name="20% - Accent1 2 3 5 3" xfId="1574"/>
    <cellStyle name="20% - Accent1 2 3 6" xfId="1578"/>
    <cellStyle name="20% - Accent1 2 3 6 2" xfId="1581"/>
    <cellStyle name="20% - Accent1 2 3 7" xfId="1585"/>
    <cellStyle name="20% - Accent1 2 4" xfId="1190"/>
    <cellStyle name="20% - Accent1 2 4 2" xfId="681"/>
    <cellStyle name="20% - Accent1 2 4 2 2" xfId="690"/>
    <cellStyle name="20% - Accent1 2 4 2 2 2" xfId="1082"/>
    <cellStyle name="20% - Accent1 2 4 2 2 3" xfId="1093"/>
    <cellStyle name="20% - Accent1 2 4 2 3" xfId="649"/>
    <cellStyle name="20% - Accent1 2 4 2 3 2" xfId="1120"/>
    <cellStyle name="20% - Accent1 2 4 2 4" xfId="1590"/>
    <cellStyle name="20% - Accent1 2 4 3" xfId="1595"/>
    <cellStyle name="20% - Accent1 2 4 3 2" xfId="1596"/>
    <cellStyle name="20% - Accent1 2 4 3 2 2" xfId="1183"/>
    <cellStyle name="20% - Accent1 2 4 3 3" xfId="1598"/>
    <cellStyle name="20% - Accent1 2 4 4" xfId="604"/>
    <cellStyle name="20% - Accent1 2 4 4 2" xfId="1599"/>
    <cellStyle name="20% - Accent1 2 4 4 3" xfId="1600"/>
    <cellStyle name="20% - Accent1 2 4 5" xfId="1604"/>
    <cellStyle name="20% - Accent1 2 4 5 2" xfId="1608"/>
    <cellStyle name="20% - Accent1 2 4 6" xfId="1612"/>
    <cellStyle name="20% - Accent1 2 5" xfId="1616"/>
    <cellStyle name="20% - Accent1 2 5 2" xfId="1619"/>
    <cellStyle name="20% - Accent1 2 5 2 2" xfId="1622"/>
    <cellStyle name="20% - Accent1 2 5 2 2 2" xfId="1629"/>
    <cellStyle name="20% - Accent1 2 5 2 2 3" xfId="1640"/>
    <cellStyle name="20% - Accent1 2 5 2 3" xfId="1642"/>
    <cellStyle name="20% - Accent1 2 5 2 3 2" xfId="1649"/>
    <cellStyle name="20% - Accent1 2 5 2 4" xfId="1651"/>
    <cellStyle name="20% - Accent1 2 5 3" xfId="1652"/>
    <cellStyle name="20% - Accent1 2 5 3 2" xfId="1655"/>
    <cellStyle name="20% - Accent1 2 5 3 2 2" xfId="1662"/>
    <cellStyle name="20% - Accent1 2 5 3 3" xfId="1664"/>
    <cellStyle name="20% - Accent1 2 5 4" xfId="1547"/>
    <cellStyle name="20% - Accent1 2 5 4 2" xfId="1553"/>
    <cellStyle name="20% - Accent1 2 5 4 3" xfId="1063"/>
    <cellStyle name="20% - Accent1 2 5 5" xfId="1559"/>
    <cellStyle name="20% - Accent1 2 5 5 2" xfId="1438"/>
    <cellStyle name="20% - Accent1 2 5 6" xfId="1565"/>
    <cellStyle name="20% - Accent1 2 6" xfId="1666"/>
    <cellStyle name="20% - Accent1 2 6 2" xfId="1669"/>
    <cellStyle name="20% - Accent1 2 6 2 2" xfId="1672"/>
    <cellStyle name="20% - Accent1 2 6 2 3" xfId="1674"/>
    <cellStyle name="20% - Accent1 2 6 3" xfId="47"/>
    <cellStyle name="20% - Accent1 2 6 3 2" xfId="1675"/>
    <cellStyle name="20% - Accent1 2 6 4" xfId="1568"/>
    <cellStyle name="20% - Accent1 2 7" xfId="1676"/>
    <cellStyle name="20% - Accent1 2 7 2" xfId="1677"/>
    <cellStyle name="20% - Accent1 2 7 2 2" xfId="1678"/>
    <cellStyle name="20% - Accent1 2 7 3" xfId="1679"/>
    <cellStyle name="20% - Accent1 2 8" xfId="1681"/>
    <cellStyle name="20% - Accent1 2 8 2" xfId="1683"/>
    <cellStyle name="20% - Accent1 2 8 3" xfId="1685"/>
    <cellStyle name="20% - Accent1 2 9" xfId="1687"/>
    <cellStyle name="20% - Accent1 2 9 2" xfId="1689"/>
    <cellStyle name="20% - Accent1 3" xfId="1693"/>
    <cellStyle name="20% - Accent1 3 2" xfId="1699"/>
    <cellStyle name="20% - Accent1 3 2 2" xfId="1705"/>
    <cellStyle name="20% - Accent1 3 2 2 2" xfId="1706"/>
    <cellStyle name="20% - Accent1 3 2 2 2 2" xfId="1707"/>
    <cellStyle name="20% - Accent1 3 2 2 2 2 2" xfId="1715"/>
    <cellStyle name="20% - Accent1 3 2 2 2 2 3" xfId="1720"/>
    <cellStyle name="20% - Accent1 3 2 2 2 3" xfId="1723"/>
    <cellStyle name="20% - Accent1 3 2 2 2 3 2" xfId="1635"/>
    <cellStyle name="20% - Accent1 3 2 2 2 4" xfId="1731"/>
    <cellStyle name="20% - Accent1 3 2 2 3" xfId="1738"/>
    <cellStyle name="20% - Accent1 3 2 2 3 2" xfId="1741"/>
    <cellStyle name="20% - Accent1 3 2 2 3 2 2" xfId="1749"/>
    <cellStyle name="20% - Accent1 3 2 2 3 3" xfId="1751"/>
    <cellStyle name="20% - Accent1 3 2 2 4" xfId="1759"/>
    <cellStyle name="20% - Accent1 3 2 2 4 2" xfId="1760"/>
    <cellStyle name="20% - Accent1 3 2 2 4 3" xfId="1763"/>
    <cellStyle name="20% - Accent1 3 2 2 5" xfId="1767"/>
    <cellStyle name="20% - Accent1 3 2 2 5 2" xfId="1768"/>
    <cellStyle name="20% - Accent1 3 2 2 6" xfId="1772"/>
    <cellStyle name="20% - Accent1 3 2 3" xfId="916"/>
    <cellStyle name="20% - Accent1 3 2 3 2" xfId="1773"/>
    <cellStyle name="20% - Accent1 3 2 3 2 2" xfId="1775"/>
    <cellStyle name="20% - Accent1 3 2 3 2 3" xfId="1782"/>
    <cellStyle name="20% - Accent1 3 2 3 3" xfId="1791"/>
    <cellStyle name="20% - Accent1 3 2 3 3 2" xfId="1792"/>
    <cellStyle name="20% - Accent1 3 2 3 4" xfId="1801"/>
    <cellStyle name="20% - Accent1 3 2 4" xfId="668"/>
    <cellStyle name="20% - Accent1 3 2 4 2" xfId="674"/>
    <cellStyle name="20% - Accent1 3 2 4 2 2" xfId="1802"/>
    <cellStyle name="20% - Accent1 3 2 4 3" xfId="1807"/>
    <cellStyle name="20% - Accent1 3 2 5" xfId="631"/>
    <cellStyle name="20% - Accent1 3 2 5 2" xfId="1809"/>
    <cellStyle name="20% - Accent1 3 2 5 3" xfId="1811"/>
    <cellStyle name="20% - Accent1 3 2 6" xfId="1813"/>
    <cellStyle name="20% - Accent1 3 2 6 2" xfId="1816"/>
    <cellStyle name="20% - Accent1 3 2 7" xfId="1818"/>
    <cellStyle name="20% - Accent1 3 3" xfId="1821"/>
    <cellStyle name="20% - Accent1 3 3 2" xfId="1826"/>
    <cellStyle name="20% - Accent1 3 3 2 2" xfId="1828"/>
    <cellStyle name="20% - Accent1 3 3 2 2 2" xfId="1829"/>
    <cellStyle name="20% - Accent1 3 3 2 2 3" xfId="1831"/>
    <cellStyle name="20% - Accent1 3 3 2 3" xfId="1836"/>
    <cellStyle name="20% - Accent1 3 3 2 3 2" xfId="1837"/>
    <cellStyle name="20% - Accent1 3 3 2 4" xfId="1844"/>
    <cellStyle name="20% - Accent1 3 3 3" xfId="1851"/>
    <cellStyle name="20% - Accent1 3 3 3 2" xfId="1852"/>
    <cellStyle name="20% - Accent1 3 3 3 2 2" xfId="1853"/>
    <cellStyle name="20% - Accent1 3 3 3 3" xfId="1859"/>
    <cellStyle name="20% - Accent1 3 3 4" xfId="693"/>
    <cellStyle name="20% - Accent1 3 3 4 2" xfId="1861"/>
    <cellStyle name="20% - Accent1 3 3 4 3" xfId="1865"/>
    <cellStyle name="20% - Accent1 3 3 5" xfId="653"/>
    <cellStyle name="20% - Accent1 3 3 5 2" xfId="1869"/>
    <cellStyle name="20% - Accent1 3 3 6" xfId="1871"/>
    <cellStyle name="20% - Accent1 3 4" xfId="1873"/>
    <cellStyle name="20% - Accent1 3 4 2" xfId="1877"/>
    <cellStyle name="20% - Accent1 3 4 2 2" xfId="1879"/>
    <cellStyle name="20% - Accent1 3 4 2 2 2" xfId="1880"/>
    <cellStyle name="20% - Accent1 3 4 2 2 3" xfId="1882"/>
    <cellStyle name="20% - Accent1 3 4 2 3" xfId="1889"/>
    <cellStyle name="20% - Accent1 3 4 2 3 2" xfId="1891"/>
    <cellStyle name="20% - Accent1 3 4 2 4" xfId="1896"/>
    <cellStyle name="20% - Accent1 3 4 3" xfId="1897"/>
    <cellStyle name="20% - Accent1 3 4 3 2" xfId="1899"/>
    <cellStyle name="20% - Accent1 3 4 3 2 2" xfId="256"/>
    <cellStyle name="20% - Accent1 3 4 3 3" xfId="1904"/>
    <cellStyle name="20% - Accent1 3 4 4" xfId="42"/>
    <cellStyle name="20% - Accent1 3 4 4 2" xfId="1906"/>
    <cellStyle name="20% - Accent1 3 4 4 3" xfId="1908"/>
    <cellStyle name="20% - Accent1 3 4 5" xfId="1913"/>
    <cellStyle name="20% - Accent1 3 4 5 2" xfId="1918"/>
    <cellStyle name="20% - Accent1 3 4 6" xfId="1924"/>
    <cellStyle name="20% - Accent1 3 5" xfId="1926"/>
    <cellStyle name="20% - Accent1 3 5 2" xfId="1929"/>
    <cellStyle name="20% - Accent1 3 5 2 2" xfId="1933"/>
    <cellStyle name="20% - Accent1 3 5 2 3" xfId="1937"/>
    <cellStyle name="20% - Accent1 3 5 3" xfId="1938"/>
    <cellStyle name="20% - Accent1 3 5 3 2" xfId="1940"/>
    <cellStyle name="20% - Accent1 3 5 4" xfId="1217"/>
    <cellStyle name="20% - Accent1 3 6" xfId="1943"/>
    <cellStyle name="20% - Accent1 3 6 2" xfId="1944"/>
    <cellStyle name="20% - Accent1 3 6 2 2" xfId="1948"/>
    <cellStyle name="20% - Accent1 3 6 3" xfId="1949"/>
    <cellStyle name="20% - Accent1 3 7" xfId="1955"/>
    <cellStyle name="20% - Accent1 3 7 2" xfId="1956"/>
    <cellStyle name="20% - Accent1 3 7 3" xfId="1957"/>
    <cellStyle name="20% - Accent1 3 8" xfId="1960"/>
    <cellStyle name="20% - Accent1 3 8 2" xfId="1962"/>
    <cellStyle name="20% - Accent1 3 9" xfId="1965"/>
    <cellStyle name="20% - Accent1 4" xfId="1968"/>
    <cellStyle name="20% - Accent1 4 2" xfId="1971"/>
    <cellStyle name="20% - Accent1 4 2 2" xfId="1976"/>
    <cellStyle name="20% - Accent1 4 2 2 2" xfId="1978"/>
    <cellStyle name="20% - Accent1 4 2 2 2 2" xfId="1981"/>
    <cellStyle name="20% - Accent1 4 2 2 2 3" xfId="1985"/>
    <cellStyle name="20% - Accent1 4 2 2 3" xfId="1988"/>
    <cellStyle name="20% - Accent1 4 2 2 3 2" xfId="1989"/>
    <cellStyle name="20% - Accent1 4 2 2 4" xfId="1996"/>
    <cellStyle name="20% - Accent1 4 2 3" xfId="1999"/>
    <cellStyle name="20% - Accent1 4 2 3 2" xfId="2001"/>
    <cellStyle name="20% - Accent1 4 2 3 2 2" xfId="2003"/>
    <cellStyle name="20% - Accent1 4 2 3 3" xfId="2006"/>
    <cellStyle name="20% - Accent1 4 2 4" xfId="726"/>
    <cellStyle name="20% - Accent1 4 2 4 2" xfId="2008"/>
    <cellStyle name="20% - Accent1 4 2 4 3" xfId="2010"/>
    <cellStyle name="20% - Accent1 4 2 5" xfId="2012"/>
    <cellStyle name="20% - Accent1 4 2 5 2" xfId="901"/>
    <cellStyle name="20% - Accent1 4 2 6" xfId="2014"/>
    <cellStyle name="20% - Accent1 4 3" xfId="2016"/>
    <cellStyle name="20% - Accent1 4 3 2" xfId="2020"/>
    <cellStyle name="20% - Accent1 4 3 2 2" xfId="2026"/>
    <cellStyle name="20% - Accent1 4 3 2 2 2" xfId="2027"/>
    <cellStyle name="20% - Accent1 4 3 2 2 3" xfId="2028"/>
    <cellStyle name="20% - Accent1 4 3 2 3" xfId="2031"/>
    <cellStyle name="20% - Accent1 4 3 2 3 2" xfId="2032"/>
    <cellStyle name="20% - Accent1 4 3 2 4" xfId="2036"/>
    <cellStyle name="20% - Accent1 4 3 3" xfId="2040"/>
    <cellStyle name="20% - Accent1 4 3 3 2" xfId="2042"/>
    <cellStyle name="20% - Accent1 4 3 3 2 2" xfId="2046"/>
    <cellStyle name="20% - Accent1 4 3 3 3" xfId="2048"/>
    <cellStyle name="20% - Accent1 4 3 4" xfId="2050"/>
    <cellStyle name="20% - Accent1 4 3 4 2" xfId="2051"/>
    <cellStyle name="20% - Accent1 4 3 4 3" xfId="2052"/>
    <cellStyle name="20% - Accent1 4 3 5" xfId="2053"/>
    <cellStyle name="20% - Accent1 4 3 5 2" xfId="2056"/>
    <cellStyle name="20% - Accent1 4 3 6" xfId="2058"/>
    <cellStyle name="20% - Accent1 4 4" xfId="2060"/>
    <cellStyle name="20% - Accent1 4 4 2" xfId="2066"/>
    <cellStyle name="20% - Accent1 4 4 2 2" xfId="2069"/>
    <cellStyle name="20% - Accent1 4 4 2 3" xfId="2070"/>
    <cellStyle name="20% - Accent1 4 4 3" xfId="2072"/>
    <cellStyle name="20% - Accent1 4 4 3 2" xfId="2073"/>
    <cellStyle name="20% - Accent1 4 4 4" xfId="2074"/>
    <cellStyle name="20% - Accent1 4 5" xfId="7"/>
    <cellStyle name="20% - Accent1 4 5 2" xfId="1329"/>
    <cellStyle name="20% - Accent1 4 5 2 2" xfId="2075"/>
    <cellStyle name="20% - Accent1 4 5 3" xfId="2081"/>
    <cellStyle name="20% - Accent1 4 6" xfId="2083"/>
    <cellStyle name="20% - Accent1 4 6 2" xfId="2084"/>
    <cellStyle name="20% - Accent1 4 6 3" xfId="2085"/>
    <cellStyle name="20% - Accent1 4 7" xfId="2087"/>
    <cellStyle name="20% - Accent1 4 7 2" xfId="2088"/>
    <cellStyle name="20% - Accent1 4 8" xfId="2089"/>
    <cellStyle name="20% - Accent1 5" xfId="2092"/>
    <cellStyle name="20% - Accent1 5 2" xfId="2095"/>
    <cellStyle name="20% - Accent1 5 2 2" xfId="2096"/>
    <cellStyle name="20% - Accent1 5 2 2 2" xfId="2101"/>
    <cellStyle name="20% - Accent1 5 2 2 3" xfId="2104"/>
    <cellStyle name="20% - Accent1 5 2 3" xfId="2105"/>
    <cellStyle name="20% - Accent1 5 2 3 2" xfId="2109"/>
    <cellStyle name="20% - Accent1 5 2 4" xfId="2110"/>
    <cellStyle name="20% - Accent1 5 3" xfId="2114"/>
    <cellStyle name="20% - Accent1 5 3 2" xfId="2118"/>
    <cellStyle name="20% - Accent1 5 3 2 2" xfId="2122"/>
    <cellStyle name="20% - Accent1 5 3 3" xfId="2124"/>
    <cellStyle name="20% - Accent1 5 4" xfId="2126"/>
    <cellStyle name="20% - Accent1 5 4 2" xfId="2127"/>
    <cellStyle name="20% - Accent1 5 4 3" xfId="2131"/>
    <cellStyle name="20% - Accent1 5 5" xfId="2133"/>
    <cellStyle name="20% - Accent1 5 5 2" xfId="2134"/>
    <cellStyle name="20% - Accent1 5 6" xfId="122"/>
    <cellStyle name="20% - Accent1 6" xfId="2045"/>
    <cellStyle name="20% - Accent1 6 2" xfId="2137"/>
    <cellStyle name="20% - Accent1 6 2 2" xfId="2138"/>
    <cellStyle name="20% - Accent1 6 2 3" xfId="2141"/>
    <cellStyle name="20% - Accent1 6 3" xfId="2145"/>
    <cellStyle name="20% - Accent1 6 3 2" xfId="2146"/>
    <cellStyle name="20% - Accent1 6 4" xfId="2149"/>
    <cellStyle name="20% - Accent1 7" xfId="2154"/>
    <cellStyle name="20% - Accent1 7 2" xfId="2158"/>
    <cellStyle name="20% - Accent1 7 2 2" xfId="2159"/>
    <cellStyle name="20% - Accent1 7 3" xfId="2162"/>
    <cellStyle name="20% - Accent1 8" xfId="2166"/>
    <cellStyle name="20% - Accent1 8 2" xfId="2169"/>
    <cellStyle name="20% - Accent1 8 3" xfId="2172"/>
    <cellStyle name="20% - Accent1 9" xfId="2177"/>
    <cellStyle name="20% - Accent1 9 2" xfId="638"/>
    <cellStyle name="20% - Accent2" xfId="2181"/>
    <cellStyle name="20% - Accent2 10" xfId="2183"/>
    <cellStyle name="20% - Accent2 2" xfId="2185"/>
    <cellStyle name="20% - Accent2 2 10" xfId="523"/>
    <cellStyle name="20% - Accent2 2 2" xfId="2188"/>
    <cellStyle name="20% - Accent2 2 2 2" xfId="2191"/>
    <cellStyle name="20% - Accent2 2 2 2 2" xfId="2192"/>
    <cellStyle name="20% - Accent2 2 2 2 2 2" xfId="2194"/>
    <cellStyle name="20% - Accent2 2 2 2 2 2 2" xfId="2197"/>
    <cellStyle name="20% - Accent2 2 2 2 2 2 2 2" xfId="2201"/>
    <cellStyle name="20% - Accent2 2 2 2 2 2 2 3" xfId="2202"/>
    <cellStyle name="20% - Accent2 2 2 2 2 2 3" xfId="2207"/>
    <cellStyle name="20% - Accent2 2 2 2 2 2 3 2" xfId="2210"/>
    <cellStyle name="20% - Accent2 2 2 2 2 2 4" xfId="2216"/>
    <cellStyle name="20% - Accent2 2 2 2 2 3" xfId="2218"/>
    <cellStyle name="20% - Accent2 2 2 2 2 3 2" xfId="2221"/>
    <cellStyle name="20% - Accent2 2 2 2 2 3 2 2" xfId="2224"/>
    <cellStyle name="20% - Accent2 2 2 2 2 3 3" xfId="2230"/>
    <cellStyle name="20% - Accent2 2 2 2 2 4" xfId="2233"/>
    <cellStyle name="20% - Accent2 2 2 2 2 4 2" xfId="2237"/>
    <cellStyle name="20% - Accent2 2 2 2 2 4 3" xfId="2243"/>
    <cellStyle name="20% - Accent2 2 2 2 2 5" xfId="1509"/>
    <cellStyle name="20% - Accent2 2 2 2 2 5 2" xfId="2246"/>
    <cellStyle name="20% - Accent2 2 2 2 2 6" xfId="2249"/>
    <cellStyle name="20% - Accent2 2 2 2 3" xfId="2255"/>
    <cellStyle name="20% - Accent2 2 2 2 3 2" xfId="2257"/>
    <cellStyle name="20% - Accent2 2 2 2 3 2 2" xfId="2260"/>
    <cellStyle name="20% - Accent2 2 2 2 3 2 3" xfId="2262"/>
    <cellStyle name="20% - Accent2 2 2 2 3 3" xfId="2264"/>
    <cellStyle name="20% - Accent2 2 2 2 3 3 2" xfId="2267"/>
    <cellStyle name="20% - Accent2 2 2 2 3 4" xfId="2271"/>
    <cellStyle name="20% - Accent2 2 2 2 4" xfId="2272"/>
    <cellStyle name="20% - Accent2 2 2 2 4 2" xfId="2274"/>
    <cellStyle name="20% - Accent2 2 2 2 4 2 2" xfId="2278"/>
    <cellStyle name="20% - Accent2 2 2 2 4 3" xfId="2280"/>
    <cellStyle name="20% - Accent2 2 2 2 5" xfId="2283"/>
    <cellStyle name="20% - Accent2 2 2 2 5 2" xfId="2285"/>
    <cellStyle name="20% - Accent2 2 2 2 5 3" xfId="2286"/>
    <cellStyle name="20% - Accent2 2 2 2 6" xfId="2288"/>
    <cellStyle name="20% - Accent2 2 2 2 6 2" xfId="2294"/>
    <cellStyle name="20% - Accent2 2 2 2 7" xfId="2297"/>
    <cellStyle name="20% - Accent2 2 2 3" xfId="2298"/>
    <cellStyle name="20% - Accent2 2 2 3 2" xfId="2299"/>
    <cellStyle name="20% - Accent2 2 2 3 2 2" xfId="2306"/>
    <cellStyle name="20% - Accent2 2 2 3 2 2 2" xfId="2314"/>
    <cellStyle name="20% - Accent2 2 2 3 2 2 3" xfId="2318"/>
    <cellStyle name="20% - Accent2 2 2 3 2 3" xfId="2327"/>
    <cellStyle name="20% - Accent2 2 2 3 2 3 2" xfId="2332"/>
    <cellStyle name="20% - Accent2 2 2 3 2 4" xfId="2336"/>
    <cellStyle name="20% - Accent2 2 2 3 3" xfId="2337"/>
    <cellStyle name="20% - Accent2 2 2 3 3 2" xfId="2345"/>
    <cellStyle name="20% - Accent2 2 2 3 3 2 2" xfId="1056"/>
    <cellStyle name="20% - Accent2 2 2 3 3 3" xfId="2349"/>
    <cellStyle name="20% - Accent2 2 2 3 4" xfId="2350"/>
    <cellStyle name="20% - Accent2 2 2 3 4 2" xfId="2354"/>
    <cellStyle name="20% - Accent2 2 2 3 4 3" xfId="2355"/>
    <cellStyle name="20% - Accent2 2 2 3 5" xfId="2357"/>
    <cellStyle name="20% - Accent2 2 2 3 5 2" xfId="2361"/>
    <cellStyle name="20% - Accent2 2 2 3 6" xfId="2364"/>
    <cellStyle name="20% - Accent2 2 2 4" xfId="764"/>
    <cellStyle name="20% - Accent2 2 2 4 2" xfId="2365"/>
    <cellStyle name="20% - Accent2 2 2 4 2 2" xfId="2371"/>
    <cellStyle name="20% - Accent2 2 2 4 2 2 2" xfId="2375"/>
    <cellStyle name="20% - Accent2 2 2 4 2 2 3" xfId="2376"/>
    <cellStyle name="20% - Accent2 2 2 4 2 3" xfId="2377"/>
    <cellStyle name="20% - Accent2 2 2 4 2 3 2" xfId="2379"/>
    <cellStyle name="20% - Accent2 2 2 4 2 4" xfId="2383"/>
    <cellStyle name="20% - Accent2 2 2 4 3" xfId="2384"/>
    <cellStyle name="20% - Accent2 2 2 4 3 2" xfId="2388"/>
    <cellStyle name="20% - Accent2 2 2 4 3 2 2" xfId="2391"/>
    <cellStyle name="20% - Accent2 2 2 4 3 3" xfId="2393"/>
    <cellStyle name="20% - Accent2 2 2 4 4" xfId="2394"/>
    <cellStyle name="20% - Accent2 2 2 4 4 2" xfId="2395"/>
    <cellStyle name="20% - Accent2 2 2 4 4 3" xfId="2396"/>
    <cellStyle name="20% - Accent2 2 2 4 5" xfId="2399"/>
    <cellStyle name="20% - Accent2 2 2 4 5 2" xfId="2401"/>
    <cellStyle name="20% - Accent2 2 2 4 6" xfId="2405"/>
    <cellStyle name="20% - Accent2 2 2 5" xfId="2407"/>
    <cellStyle name="20% - Accent2 2 2 5 2" xfId="2409"/>
    <cellStyle name="20% - Accent2 2 2 5 2 2" xfId="2414"/>
    <cellStyle name="20% - Accent2 2 2 5 2 3" xfId="2417"/>
    <cellStyle name="20% - Accent2 2 2 5 3" xfId="2419"/>
    <cellStyle name="20% - Accent2 2 2 5 3 2" xfId="2422"/>
    <cellStyle name="20% - Accent2 2 2 5 4" xfId="2423"/>
    <cellStyle name="20% - Accent2 2 2 6" xfId="2425"/>
    <cellStyle name="20% - Accent2 2 2 6 2" xfId="2426"/>
    <cellStyle name="20% - Accent2 2 2 6 2 2" xfId="1448"/>
    <cellStyle name="20% - Accent2 2 2 6 3" xfId="2427"/>
    <cellStyle name="20% - Accent2 2 2 7" xfId="2430"/>
    <cellStyle name="20% - Accent2 2 2 7 2" xfId="912"/>
    <cellStyle name="20% - Accent2 2 2 7 3" xfId="918"/>
    <cellStyle name="20% - Accent2 2 2 8" xfId="2432"/>
    <cellStyle name="20% - Accent2 2 2 8 2" xfId="941"/>
    <cellStyle name="20% - Accent2 2 2 9" xfId="2434"/>
    <cellStyle name="20% - Accent2 2 3" xfId="2435"/>
    <cellStyle name="20% - Accent2 2 3 2" xfId="2437"/>
    <cellStyle name="20% - Accent2 2 3 2 2" xfId="2439"/>
    <cellStyle name="20% - Accent2 2 3 2 2 2" xfId="1408"/>
    <cellStyle name="20% - Accent2 2 3 2 2 2 2" xfId="1419"/>
    <cellStyle name="20% - Accent2 2 3 2 2 2 3" xfId="1133"/>
    <cellStyle name="20% - Accent2 2 3 2 2 3" xfId="1422"/>
    <cellStyle name="20% - Accent2 2 3 2 2 3 2" xfId="1432"/>
    <cellStyle name="20% - Accent2 2 3 2 2 4" xfId="1442"/>
    <cellStyle name="20% - Accent2 2 3 2 3" xfId="2440"/>
    <cellStyle name="20% - Accent2 2 3 2 3 2" xfId="469"/>
    <cellStyle name="20% - Accent2 2 3 2 3 2 2" xfId="2450"/>
    <cellStyle name="20% - Accent2 2 3 2 3 3" xfId="2452"/>
    <cellStyle name="20% - Accent2 2 3 2 4" xfId="2453"/>
    <cellStyle name="20% - Accent2 2 3 2 4 2" xfId="2455"/>
    <cellStyle name="20% - Accent2 2 3 2 4 3" xfId="2457"/>
    <cellStyle name="20% - Accent2 2 3 2 5" xfId="2458"/>
    <cellStyle name="20% - Accent2 2 3 2 5 2" xfId="2461"/>
    <cellStyle name="20% - Accent2 2 3 2 6" xfId="2465"/>
    <cellStyle name="20% - Accent2 2 3 3" xfId="2468"/>
    <cellStyle name="20% - Accent2 2 3 3 2" xfId="2469"/>
    <cellStyle name="20% - Accent2 2 3 3 2 2" xfId="1478"/>
    <cellStyle name="20% - Accent2 2 3 3 2 3" xfId="2471"/>
    <cellStyle name="20% - Accent2 2 3 3 3" xfId="2472"/>
    <cellStyle name="20% - Accent2 2 3 3 3 2" xfId="2475"/>
    <cellStyle name="20% - Accent2 2 3 3 4" xfId="2476"/>
    <cellStyle name="20% - Accent2 2 3 4" xfId="2478"/>
    <cellStyle name="20% - Accent2 2 3 4 2" xfId="2480"/>
    <cellStyle name="20% - Accent2 2 3 4 2 2" xfId="1504"/>
    <cellStyle name="20% - Accent2 2 3 4 3" xfId="2482"/>
    <cellStyle name="20% - Accent2 2 3 5" xfId="2485"/>
    <cellStyle name="20% - Accent2 2 3 5 2" xfId="2487"/>
    <cellStyle name="20% - Accent2 2 3 5 3" xfId="2489"/>
    <cellStyle name="20% - Accent2 2 3 6" xfId="2492"/>
    <cellStyle name="20% - Accent2 2 3 6 2" xfId="2494"/>
    <cellStyle name="20% - Accent2 2 3 7" xfId="2496"/>
    <cellStyle name="20% - Accent2 2 4" xfId="2500"/>
    <cellStyle name="20% - Accent2 2 4 2" xfId="2503"/>
    <cellStyle name="20% - Accent2 2 4 2 2" xfId="2504"/>
    <cellStyle name="20% - Accent2 2 4 2 2 2" xfId="1563"/>
    <cellStyle name="20% - Accent2 2 4 2 2 3" xfId="2506"/>
    <cellStyle name="20% - Accent2 2 4 2 3" xfId="2508"/>
    <cellStyle name="20% - Accent2 2 4 2 3 2" xfId="2510"/>
    <cellStyle name="20% - Accent2 2 4 2 4" xfId="2512"/>
    <cellStyle name="20% - Accent2 2 4 3" xfId="2513"/>
    <cellStyle name="20% - Accent2 2 4 3 2" xfId="2514"/>
    <cellStyle name="20% - Accent2 2 4 3 2 2" xfId="2517"/>
    <cellStyle name="20% - Accent2 2 4 3 3" xfId="2518"/>
    <cellStyle name="20% - Accent2 2 4 4" xfId="2519"/>
    <cellStyle name="20% - Accent2 2 4 4 2" xfId="2520"/>
    <cellStyle name="20% - Accent2 2 4 4 3" xfId="2521"/>
    <cellStyle name="20% - Accent2 2 4 5" xfId="2525"/>
    <cellStyle name="20% - Accent2 2 4 5 2" xfId="2528"/>
    <cellStyle name="20% - Accent2 2 4 6" xfId="2532"/>
    <cellStyle name="20% - Accent2 2 5" xfId="2534"/>
    <cellStyle name="20% - Accent2 2 5 2" xfId="2539"/>
    <cellStyle name="20% - Accent2 2 5 2 2" xfId="2541"/>
    <cellStyle name="20% - Accent2 2 5 2 2 2" xfId="2549"/>
    <cellStyle name="20% - Accent2 2 5 2 2 3" xfId="2552"/>
    <cellStyle name="20% - Accent2 2 5 2 3" xfId="2554"/>
    <cellStyle name="20% - Accent2 2 5 2 3 2" xfId="2558"/>
    <cellStyle name="20% - Accent2 2 5 2 4" xfId="180"/>
    <cellStyle name="20% - Accent2 2 5 3" xfId="2561"/>
    <cellStyle name="20% - Accent2 2 5 3 2" xfId="2562"/>
    <cellStyle name="20% - Accent2 2 5 3 2 2" xfId="1614"/>
    <cellStyle name="20% - Accent2 2 5 3 3" xfId="2563"/>
    <cellStyle name="20% - Accent2 2 5 4" xfId="1081"/>
    <cellStyle name="20% - Accent2 2 5 4 2" xfId="2565"/>
    <cellStyle name="20% - Accent2 2 5 4 3" xfId="2568"/>
    <cellStyle name="20% - Accent2 2 5 5" xfId="1095"/>
    <cellStyle name="20% - Accent2 2 5 5 2" xfId="2572"/>
    <cellStyle name="20% - Accent2 2 5 6" xfId="2547"/>
    <cellStyle name="20% - Accent2 2 6" xfId="33"/>
    <cellStyle name="20% - Accent2 2 6 2" xfId="2577"/>
    <cellStyle name="20% - Accent2 2 6 2 2" xfId="2578"/>
    <cellStyle name="20% - Accent2 2 6 2 3" xfId="2579"/>
    <cellStyle name="20% - Accent2 2 6 3" xfId="2580"/>
    <cellStyle name="20% - Accent2 2 6 3 2" xfId="2581"/>
    <cellStyle name="20% - Accent2 2 6 4" xfId="1119"/>
    <cellStyle name="20% - Accent2 2 7" xfId="2584"/>
    <cellStyle name="20% - Accent2 2 7 2" xfId="2585"/>
    <cellStyle name="20% - Accent2 2 7 2 2" xfId="2586"/>
    <cellStyle name="20% - Accent2 2 7 3" xfId="2587"/>
    <cellStyle name="20% - Accent2 2 8" xfId="2589"/>
    <cellStyle name="20% - Accent2 2 8 2" xfId="2591"/>
    <cellStyle name="20% - Accent2 2 8 3" xfId="2592"/>
    <cellStyle name="20% - Accent2 2 9" xfId="2595"/>
    <cellStyle name="20% - Accent2 2 9 2" xfId="2598"/>
    <cellStyle name="20% - Accent2 3" xfId="2601"/>
    <cellStyle name="20% - Accent2 3 2" xfId="97"/>
    <cellStyle name="20% - Accent2 3 2 2" xfId="146"/>
    <cellStyle name="20% - Accent2 3 2 2 2" xfId="328"/>
    <cellStyle name="20% - Accent2 3 2 2 2 2" xfId="2606"/>
    <cellStyle name="20% - Accent2 3 2 2 2 2 2" xfId="2610"/>
    <cellStyle name="20% - Accent2 3 2 2 2 2 3" xfId="2615"/>
    <cellStyle name="20% - Accent2 3 2 2 2 3" xfId="2621"/>
    <cellStyle name="20% - Accent2 3 2 2 2 3 2" xfId="2623"/>
    <cellStyle name="20% - Accent2 3 2 2 2 4" xfId="936"/>
    <cellStyle name="20% - Accent2 3 2 2 3" xfId="2629"/>
    <cellStyle name="20% - Accent2 3 2 2 3 2" xfId="2635"/>
    <cellStyle name="20% - Accent2 3 2 2 3 2 2" xfId="2638"/>
    <cellStyle name="20% - Accent2 3 2 2 3 3" xfId="2643"/>
    <cellStyle name="20% - Accent2 3 2 2 4" xfId="2650"/>
    <cellStyle name="20% - Accent2 3 2 2 4 2" xfId="2655"/>
    <cellStyle name="20% - Accent2 3 2 2 4 3" xfId="2658"/>
    <cellStyle name="20% - Accent2 3 2 2 5" xfId="2663"/>
    <cellStyle name="20% - Accent2 3 2 2 5 2" xfId="2668"/>
    <cellStyle name="20% - Accent2 3 2 2 6" xfId="2671"/>
    <cellStyle name="20% - Accent2 3 2 3" xfId="22"/>
    <cellStyle name="20% - Accent2 3 2 3 2" xfId="2675"/>
    <cellStyle name="20% - Accent2 3 2 3 2 2" xfId="2681"/>
    <cellStyle name="20% - Accent2 3 2 3 2 3" xfId="2687"/>
    <cellStyle name="20% - Accent2 3 2 3 3" xfId="2304"/>
    <cellStyle name="20% - Accent2 3 2 3 3 2" xfId="2312"/>
    <cellStyle name="20% - Accent2 3 2 3 4" xfId="2324"/>
    <cellStyle name="20% - Accent2 3 2 4" xfId="2689"/>
    <cellStyle name="20% - Accent2 3 2 4 2" xfId="2694"/>
    <cellStyle name="20% - Accent2 3 2 4 2 2" xfId="1026"/>
    <cellStyle name="20% - Accent2 3 2 4 3" xfId="2343"/>
    <cellStyle name="20% - Accent2 3 2 5" xfId="2697"/>
    <cellStyle name="20% - Accent2 3 2 5 2" xfId="2700"/>
    <cellStyle name="20% - Accent2 3 2 5 3" xfId="2353"/>
    <cellStyle name="20% - Accent2 3 2 6" xfId="2704"/>
    <cellStyle name="20% - Accent2 3 2 6 2" xfId="2707"/>
    <cellStyle name="20% - Accent2 3 2 7" xfId="2710"/>
    <cellStyle name="20% - Accent2 3 3" xfId="2713"/>
    <cellStyle name="20% - Accent2 3 3 2" xfId="2716"/>
    <cellStyle name="20% - Accent2 3 3 2 2" xfId="2720"/>
    <cellStyle name="20% - Accent2 3 3 2 2 2" xfId="1730"/>
    <cellStyle name="20% - Accent2 3 3 2 2 3" xfId="2724"/>
    <cellStyle name="20% - Accent2 3 3 2 3" xfId="2728"/>
    <cellStyle name="20% - Accent2 3 3 2 3 2" xfId="2733"/>
    <cellStyle name="20% - Accent2 3 3 2 4" xfId="2737"/>
    <cellStyle name="20% - Accent2 3 3 3" xfId="2742"/>
    <cellStyle name="20% - Accent2 3 3 3 2" xfId="2745"/>
    <cellStyle name="20% - Accent2 3 3 3 2 2" xfId="2752"/>
    <cellStyle name="20% - Accent2 3 3 3 3" xfId="2369"/>
    <cellStyle name="20% - Accent2 3 3 4" xfId="2754"/>
    <cellStyle name="20% - Accent2 3 3 4 2" xfId="2757"/>
    <cellStyle name="20% - Accent2 3 3 4 3" xfId="2387"/>
    <cellStyle name="20% - Accent2 3 3 5" xfId="2759"/>
    <cellStyle name="20% - Accent2 3 3 5 2" xfId="2761"/>
    <cellStyle name="20% - Accent2 3 3 6" xfId="2764"/>
    <cellStyle name="20% - Accent2 3 4" xfId="2768"/>
    <cellStyle name="20% - Accent2 3 4 2" xfId="2775"/>
    <cellStyle name="20% - Accent2 3 4 2 2" xfId="2781"/>
    <cellStyle name="20% - Accent2 3 4 2 2 2" xfId="2782"/>
    <cellStyle name="20% - Accent2 3 4 2 2 3" xfId="661"/>
    <cellStyle name="20% - Accent2 3 4 2 3" xfId="2787"/>
    <cellStyle name="20% - Accent2 3 4 2 3 2" xfId="2788"/>
    <cellStyle name="20% - Accent2 3 4 2 4" xfId="2791"/>
    <cellStyle name="20% - Accent2 3 4 3" xfId="2798"/>
    <cellStyle name="20% - Accent2 3 4 3 2" xfId="2802"/>
    <cellStyle name="20% - Accent2 3 4 3 2 2" xfId="2804"/>
    <cellStyle name="20% - Accent2 3 4 3 3" xfId="2412"/>
    <cellStyle name="20% - Accent2 3 4 4" xfId="2808"/>
    <cellStyle name="20% - Accent2 3 4 4 2" xfId="2811"/>
    <cellStyle name="20% - Accent2 3 4 4 3" xfId="2420"/>
    <cellStyle name="20% - Accent2 3 4 5" xfId="2813"/>
    <cellStyle name="20% - Accent2 3 4 5 2" xfId="2815"/>
    <cellStyle name="20% - Accent2 3 4 6" xfId="2818"/>
    <cellStyle name="20% - Accent2 3 5" xfId="2823"/>
    <cellStyle name="20% - Accent2 3 5 2" xfId="2830"/>
    <cellStyle name="20% - Accent2 3 5 2 2" xfId="2833"/>
    <cellStyle name="20% - Accent2 3 5 2 3" xfId="2835"/>
    <cellStyle name="20% - Accent2 3 5 3" xfId="1337"/>
    <cellStyle name="20% - Accent2 3 5 3 2" xfId="1342"/>
    <cellStyle name="20% - Accent2 3 5 4" xfId="1182"/>
    <cellStyle name="20% - Accent2 3 6" xfId="2840"/>
    <cellStyle name="20% - Accent2 3 6 2" xfId="2846"/>
    <cellStyle name="20% - Accent2 3 6 2 2" xfId="2850"/>
    <cellStyle name="20% - Accent2 3 6 3" xfId="1701"/>
    <cellStyle name="20% - Accent2 3 7" xfId="2854"/>
    <cellStyle name="20% - Accent2 3 7 2" xfId="2858"/>
    <cellStyle name="20% - Accent2 3 7 3" xfId="1973"/>
    <cellStyle name="20% - Accent2 3 8" xfId="2860"/>
    <cellStyle name="20% - Accent2 3 8 2" xfId="2862"/>
    <cellStyle name="20% - Accent2 3 9" xfId="2865"/>
    <cellStyle name="20% - Accent2 4" xfId="2869"/>
    <cellStyle name="20% - Accent2 4 2" xfId="2873"/>
    <cellStyle name="20% - Accent2 4 2 2" xfId="2876"/>
    <cellStyle name="20% - Accent2 4 2 2 2" xfId="2879"/>
    <cellStyle name="20% - Accent2 4 2 2 2 2" xfId="2885"/>
    <cellStyle name="20% - Accent2 4 2 2 2 3" xfId="2887"/>
    <cellStyle name="20% - Accent2 4 2 2 3" xfId="2891"/>
    <cellStyle name="20% - Accent2 4 2 2 3 2" xfId="2894"/>
    <cellStyle name="20% - Accent2 4 2 2 4" xfId="2897"/>
    <cellStyle name="20% - Accent2 4 2 3" xfId="2902"/>
    <cellStyle name="20% - Accent2 4 2 3 2" xfId="1464"/>
    <cellStyle name="20% - Accent2 4 2 3 2 2" xfId="1471"/>
    <cellStyle name="20% - Accent2 4 2 3 3" xfId="1477"/>
    <cellStyle name="20% - Accent2 4 2 4" xfId="2906"/>
    <cellStyle name="20% - Accent2 4 2 4 2" xfId="52"/>
    <cellStyle name="20% - Accent2 4 2 4 3" xfId="2474"/>
    <cellStyle name="20% - Accent2 4 2 5" xfId="2911"/>
    <cellStyle name="20% - Accent2 4 2 5 2" xfId="1487"/>
    <cellStyle name="20% - Accent2 4 2 6" xfId="2915"/>
    <cellStyle name="20% - Accent2 4 3" xfId="2919"/>
    <cellStyle name="20% - Accent2 4 3 2" xfId="2925"/>
    <cellStyle name="20% - Accent2 4 3 2 2" xfId="2929"/>
    <cellStyle name="20% - Accent2 4 3 2 2 2" xfId="2934"/>
    <cellStyle name="20% - Accent2 4 3 2 2 3" xfId="2937"/>
    <cellStyle name="20% - Accent2 4 3 2 3" xfId="2941"/>
    <cellStyle name="20% - Accent2 4 3 2 3 2" xfId="2945"/>
    <cellStyle name="20% - Accent2 4 3 2 4" xfId="2948"/>
    <cellStyle name="20% - Accent2 4 3 3" xfId="2952"/>
    <cellStyle name="20% - Accent2 4 3 3 2" xfId="1494"/>
    <cellStyle name="20% - Accent2 4 3 3 2 2" xfId="137"/>
    <cellStyle name="20% - Accent2 4 3 3 3" xfId="1502"/>
    <cellStyle name="20% - Accent2 4 3 4" xfId="2956"/>
    <cellStyle name="20% - Accent2 4 3 4 2" xfId="1515"/>
    <cellStyle name="20% - Accent2 4 3 4 3" xfId="2958"/>
    <cellStyle name="20% - Accent2 4 3 5" xfId="2962"/>
    <cellStyle name="20% - Accent2 4 3 5 2" xfId="908"/>
    <cellStyle name="20% - Accent2 4 3 6" xfId="2965"/>
    <cellStyle name="20% - Accent2 4 4" xfId="2968"/>
    <cellStyle name="20% - Accent2 4 4 2" xfId="2974"/>
    <cellStyle name="20% - Accent2 4 4 2 2" xfId="2980"/>
    <cellStyle name="20% - Accent2 4 4 2 3" xfId="2983"/>
    <cellStyle name="20% - Accent2 4 4 3" xfId="2990"/>
    <cellStyle name="20% - Accent2 4 4 3 2" xfId="1528"/>
    <cellStyle name="20% - Accent2 4 4 4" xfId="2995"/>
    <cellStyle name="20% - Accent2 4 5" xfId="2998"/>
    <cellStyle name="20% - Accent2 4 5 2" xfId="3004"/>
    <cellStyle name="20% - Accent2 4 5 2 2" xfId="3006"/>
    <cellStyle name="20% - Accent2 4 5 3" xfId="2190"/>
    <cellStyle name="20% - Accent2 4 6" xfId="3012"/>
    <cellStyle name="20% - Accent2 4 6 2" xfId="3018"/>
    <cellStyle name="20% - Accent2 4 6 3" xfId="99"/>
    <cellStyle name="20% - Accent2 4 7" xfId="3021"/>
    <cellStyle name="20% - Accent2 4 7 2" xfId="3025"/>
    <cellStyle name="20% - Accent2 4 8" xfId="3026"/>
    <cellStyle name="20% - Accent2 5" xfId="3029"/>
    <cellStyle name="20% - Accent2 5 2" xfId="3032"/>
    <cellStyle name="20% - Accent2 5 2 2" xfId="3035"/>
    <cellStyle name="20% - Accent2 5 2 2 2" xfId="1911"/>
    <cellStyle name="20% - Accent2 5 2 2 3" xfId="1922"/>
    <cellStyle name="20% - Accent2 5 2 3" xfId="3041"/>
    <cellStyle name="20% - Accent2 5 2 3 2" xfId="1248"/>
    <cellStyle name="20% - Accent2 5 2 4" xfId="3045"/>
    <cellStyle name="20% - Accent2 5 3" xfId="3050"/>
    <cellStyle name="20% - Accent2 5 3 2" xfId="3054"/>
    <cellStyle name="20% - Accent2 5 3 2 2" xfId="3058"/>
    <cellStyle name="20% - Accent2 5 3 3" xfId="3062"/>
    <cellStyle name="20% - Accent2 5 4" xfId="3065"/>
    <cellStyle name="20% - Accent2 5 4 2" xfId="3072"/>
    <cellStyle name="20% - Accent2 5 4 3" xfId="3078"/>
    <cellStyle name="20% - Accent2 5 5" xfId="3083"/>
    <cellStyle name="20% - Accent2 5 5 2" xfId="3088"/>
    <cellStyle name="20% - Accent2 5 6" xfId="3093"/>
    <cellStyle name="20% - Accent2 6" xfId="3095"/>
    <cellStyle name="20% - Accent2 6 2" xfId="3096"/>
    <cellStyle name="20% - Accent2 6 2 2" xfId="3097"/>
    <cellStyle name="20% - Accent2 6 2 3" xfId="3098"/>
    <cellStyle name="20% - Accent2 6 3" xfId="3100"/>
    <cellStyle name="20% - Accent2 6 3 2" xfId="3102"/>
    <cellStyle name="20% - Accent2 6 4" xfId="3104"/>
    <cellStyle name="20% - Accent2 7" xfId="3106"/>
    <cellStyle name="20% - Accent2 7 2" xfId="1736"/>
    <cellStyle name="20% - Accent2 7 2 2" xfId="1740"/>
    <cellStyle name="20% - Accent2 7 3" xfId="1757"/>
    <cellStyle name="20% - Accent2 8" xfId="3109"/>
    <cellStyle name="20% - Accent2 8 2" xfId="1789"/>
    <cellStyle name="20% - Accent2 8 3" xfId="1799"/>
    <cellStyle name="20% - Accent2 9" xfId="3113"/>
    <cellStyle name="20% - Accent2 9 2" xfId="1805"/>
    <cellStyle name="20% - Accent3" xfId="3114"/>
    <cellStyle name="20% - Accent3 10" xfId="3115"/>
    <cellStyle name="20% - Accent3 2" xfId="3117"/>
    <cellStyle name="20% - Accent3 2 10" xfId="3118"/>
    <cellStyle name="20% - Accent3 2 2" xfId="3122"/>
    <cellStyle name="20% - Accent3 2 2 2" xfId="3123"/>
    <cellStyle name="20% - Accent3 2 2 2 2" xfId="3126"/>
    <cellStyle name="20% - Accent3 2 2 2 2 2" xfId="3128"/>
    <cellStyle name="20% - Accent3 2 2 2 2 2 2" xfId="2428"/>
    <cellStyle name="20% - Accent3 2 2 2 2 2 2 2" xfId="588"/>
    <cellStyle name="20% - Accent3 2 2 2 2 2 2 3" xfId="569"/>
    <cellStyle name="20% - Accent3 2 2 2 2 2 3" xfId="3129"/>
    <cellStyle name="20% - Accent3 2 2 2 2 2 3 2" xfId="1594"/>
    <cellStyle name="20% - Accent3 2 2 2 2 2 4" xfId="3131"/>
    <cellStyle name="20% - Accent3 2 2 2 2 3" xfId="3132"/>
    <cellStyle name="20% - Accent3 2 2 2 2 3 2" xfId="919"/>
    <cellStyle name="20% - Accent3 2 2 2 2 3 2 2" xfId="1849"/>
    <cellStyle name="20% - Accent3 2 2 2 2 3 3" xfId="3133"/>
    <cellStyle name="20% - Accent3 2 2 2 2 4" xfId="3138"/>
    <cellStyle name="20% - Accent3 2 2 2 2 4 2" xfId="3144"/>
    <cellStyle name="20% - Accent3 2 2 2 2 4 3" xfId="3151"/>
    <cellStyle name="20% - Accent3 2 2 2 2 5" xfId="3156"/>
    <cellStyle name="20% - Accent3 2 2 2 2 5 2" xfId="3162"/>
    <cellStyle name="20% - Accent3 2 2 2 2 6" xfId="3166"/>
    <cellStyle name="20% - Accent3 2 2 2 3" xfId="3170"/>
    <cellStyle name="20% - Accent3 2 2 2 3 2" xfId="3173"/>
    <cellStyle name="20% - Accent3 2 2 2 3 2 2" xfId="3175"/>
    <cellStyle name="20% - Accent3 2 2 2 3 2 3" xfId="3177"/>
    <cellStyle name="20% - Accent3 2 2 2 3 3" xfId="3178"/>
    <cellStyle name="20% - Accent3 2 2 2 3 3 2" xfId="998"/>
    <cellStyle name="20% - Accent3 2 2 2 3 4" xfId="3184"/>
    <cellStyle name="20% - Accent3 2 2 2 4" xfId="3185"/>
    <cellStyle name="20% - Accent3 2 2 2 4 2" xfId="3187"/>
    <cellStyle name="20% - Accent3 2 2 2 4 2 2" xfId="3191"/>
    <cellStyle name="20% - Accent3 2 2 2 4 3" xfId="3192"/>
    <cellStyle name="20% - Accent3 2 2 2 5" xfId="3194"/>
    <cellStyle name="20% - Accent3 2 2 2 5 2" xfId="3195"/>
    <cellStyle name="20% - Accent3 2 2 2 5 3" xfId="3196"/>
    <cellStyle name="20% - Accent3 2 2 2 6" xfId="3199"/>
    <cellStyle name="20% - Accent3 2 2 2 6 2" xfId="3201"/>
    <cellStyle name="20% - Accent3 2 2 2 7" xfId="3203"/>
    <cellStyle name="20% - Accent3 2 2 3" xfId="3205"/>
    <cellStyle name="20% - Accent3 2 2 3 2" xfId="3208"/>
    <cellStyle name="20% - Accent3 2 2 3 2 2" xfId="2356"/>
    <cellStyle name="20% - Accent3 2 2 3 2 2 2" xfId="2360"/>
    <cellStyle name="20% - Accent3 2 2 3 2 2 3" xfId="3210"/>
    <cellStyle name="20% - Accent3 2 2 3 2 3" xfId="2362"/>
    <cellStyle name="20% - Accent3 2 2 3 2 3 2" xfId="259"/>
    <cellStyle name="20% - Accent3 2 2 3 2 4" xfId="3215"/>
    <cellStyle name="20% - Accent3 2 2 3 3" xfId="3216"/>
    <cellStyle name="20% - Accent3 2 2 3 3 2" xfId="2397"/>
    <cellStyle name="20% - Accent3 2 2 3 3 2 2" xfId="2400"/>
    <cellStyle name="20% - Accent3 2 2 3 3 3" xfId="2402"/>
    <cellStyle name="20% - Accent3 2 2 3 4" xfId="3218"/>
    <cellStyle name="20% - Accent3 2 2 3 4 2" xfId="3220"/>
    <cellStyle name="20% - Accent3 2 2 3 4 3" xfId="3222"/>
    <cellStyle name="20% - Accent3 2 2 3 5" xfId="3223"/>
    <cellStyle name="20% - Accent3 2 2 3 5 2" xfId="3130"/>
    <cellStyle name="20% - Accent3 2 2 3 6" xfId="3231"/>
    <cellStyle name="20% - Accent3 2 2 4" xfId="824"/>
    <cellStyle name="20% - Accent3 2 2 4 2" xfId="3232"/>
    <cellStyle name="20% - Accent3 2 2 4 2 2" xfId="3234"/>
    <cellStyle name="20% - Accent3 2 2 4 2 2 2" xfId="3236"/>
    <cellStyle name="20% - Accent3 2 2 4 2 2 3" xfId="3237"/>
    <cellStyle name="20% - Accent3 2 2 4 2 3" xfId="3240"/>
    <cellStyle name="20% - Accent3 2 2 4 2 3 2" xfId="3243"/>
    <cellStyle name="20% - Accent3 2 2 4 2 4" xfId="3248"/>
    <cellStyle name="20% - Accent3 2 2 4 3" xfId="2195"/>
    <cellStyle name="20% - Accent3 2 2 4 3 2" xfId="2198"/>
    <cellStyle name="20% - Accent3 2 2 4 3 2 2" xfId="3249"/>
    <cellStyle name="20% - Accent3 2 2 4 3 3" xfId="2204"/>
    <cellStyle name="20% - Accent3 2 2 4 4" xfId="2205"/>
    <cellStyle name="20% - Accent3 2 2 4 4 2" xfId="2208"/>
    <cellStyle name="20% - Accent3 2 2 4 4 3" xfId="3251"/>
    <cellStyle name="20% - Accent3 2 2 4 5" xfId="2215"/>
    <cellStyle name="20% - Accent3 2 2 4 5 2" xfId="3252"/>
    <cellStyle name="20% - Accent3 2 2 4 6" xfId="1173"/>
    <cellStyle name="20% - Accent3 2 2 5" xfId="3253"/>
    <cellStyle name="20% - Accent3 2 2 5 2" xfId="3255"/>
    <cellStyle name="20% - Accent3 2 2 5 2 2" xfId="3256"/>
    <cellStyle name="20% - Accent3 2 2 5 2 3" xfId="3258"/>
    <cellStyle name="20% - Accent3 2 2 5 3" xfId="2219"/>
    <cellStyle name="20% - Accent3 2 2 5 3 2" xfId="2222"/>
    <cellStyle name="20% - Accent3 2 2 5 4" xfId="2228"/>
    <cellStyle name="20% - Accent3 2 2 6" xfId="3259"/>
    <cellStyle name="20% - Accent3 2 2 6 2" xfId="3260"/>
    <cellStyle name="20% - Accent3 2 2 6 2 2" xfId="202"/>
    <cellStyle name="20% - Accent3 2 2 6 3" xfId="2234"/>
    <cellStyle name="20% - Accent3 2 2 7" xfId="3261"/>
    <cellStyle name="20% - Accent3 2 2 7 2" xfId="3262"/>
    <cellStyle name="20% - Accent3 2 2 7 3" xfId="2244"/>
    <cellStyle name="20% - Accent3 2 2 8" xfId="3263"/>
    <cellStyle name="20% - Accent3 2 2 8 2" xfId="3265"/>
    <cellStyle name="20% - Accent3 2 2 9" xfId="3266"/>
    <cellStyle name="20% - Accent3 2 3" xfId="3268"/>
    <cellStyle name="20% - Accent3 2 3 2" xfId="3271"/>
    <cellStyle name="20% - Accent3 2 3 2 2" xfId="3273"/>
    <cellStyle name="20% - Accent3 2 3 2 2 2" xfId="2231"/>
    <cellStyle name="20% - Accent3 2 3 2 2 2 2" xfId="2235"/>
    <cellStyle name="20% - Accent3 2 3 2 2 2 3" xfId="2242"/>
    <cellStyle name="20% - Accent3 2 3 2 2 3" xfId="1507"/>
    <cellStyle name="20% - Accent3 2 3 2 2 3 2" xfId="2245"/>
    <cellStyle name="20% - Accent3 2 3 2 2 4" xfId="2253"/>
    <cellStyle name="20% - Accent3 2 3 2 3" xfId="3275"/>
    <cellStyle name="20% - Accent3 2 3 2 3 2" xfId="2269"/>
    <cellStyle name="20% - Accent3 2 3 2 3 2 2" xfId="3276"/>
    <cellStyle name="20% - Accent3 2 3 2 3 3" xfId="3279"/>
    <cellStyle name="20% - Accent3 2 3 2 4" xfId="3281"/>
    <cellStyle name="20% - Accent3 2 3 2 4 2" xfId="3283"/>
    <cellStyle name="20% - Accent3 2 3 2 4 3" xfId="3284"/>
    <cellStyle name="20% - Accent3 2 3 2 5" xfId="3286"/>
    <cellStyle name="20% - Accent3 2 3 2 5 2" xfId="3288"/>
    <cellStyle name="20% - Accent3 2 3 2 6" xfId="3293"/>
    <cellStyle name="20% - Accent3 2 3 3" xfId="3297"/>
    <cellStyle name="20% - Accent3 2 3 3 2" xfId="3298"/>
    <cellStyle name="20% - Accent3 2 3 3 2 2" xfId="2333"/>
    <cellStyle name="20% - Accent3 2 3 3 2 3" xfId="3300"/>
    <cellStyle name="20% - Accent3 2 3 3 3" xfId="3302"/>
    <cellStyle name="20% - Accent3 2 3 3 3 2" xfId="3305"/>
    <cellStyle name="20% - Accent3 2 3 3 4" xfId="3307"/>
    <cellStyle name="20% - Accent3 2 3 4" xfId="3309"/>
    <cellStyle name="20% - Accent3 2 3 4 2" xfId="3310"/>
    <cellStyle name="20% - Accent3 2 3 4 2 2" xfId="2382"/>
    <cellStyle name="20% - Accent3 2 3 4 3" xfId="2258"/>
    <cellStyle name="20% - Accent3 2 3 5" xfId="3311"/>
    <cellStyle name="20% - Accent3 2 3 5 2" xfId="3313"/>
    <cellStyle name="20% - Accent3 2 3 5 3" xfId="2265"/>
    <cellStyle name="20% - Accent3 2 3 6" xfId="3314"/>
    <cellStyle name="20% - Accent3 2 3 6 2" xfId="3316"/>
    <cellStyle name="20% - Accent3 2 3 7" xfId="3317"/>
    <cellStyle name="20% - Accent3 2 4" xfId="3322"/>
    <cellStyle name="20% - Accent3 2 4 2" xfId="3327"/>
    <cellStyle name="20% - Accent3 2 4 2 2" xfId="3331"/>
    <cellStyle name="20% - Accent3 2 4 2 2 2" xfId="1440"/>
    <cellStyle name="20% - Accent3 2 4 2 2 3" xfId="3334"/>
    <cellStyle name="20% - Accent3 2 4 2 3" xfId="3338"/>
    <cellStyle name="20% - Accent3 2 4 2 3 2" xfId="3339"/>
    <cellStyle name="20% - Accent3 2 4 2 4" xfId="3341"/>
    <cellStyle name="20% - Accent3 2 4 3" xfId="3345"/>
    <cellStyle name="20% - Accent3 2 4 3 2" xfId="3348"/>
    <cellStyle name="20% - Accent3 2 4 3 2 2" xfId="3349"/>
    <cellStyle name="20% - Accent3 2 4 3 3" xfId="3351"/>
    <cellStyle name="20% - Accent3 2 4 4" xfId="3356"/>
    <cellStyle name="20% - Accent3 2 4 4 2" xfId="3357"/>
    <cellStyle name="20% - Accent3 2 4 4 3" xfId="2275"/>
    <cellStyle name="20% - Accent3 2 4 5" xfId="1714"/>
    <cellStyle name="20% - Accent3 2 4 5 2" xfId="3359"/>
    <cellStyle name="20% - Accent3 2 4 6" xfId="1719"/>
    <cellStyle name="20% - Accent3 2 5" xfId="3367"/>
    <cellStyle name="20% - Accent3 2 5 2" xfId="3373"/>
    <cellStyle name="20% - Accent3 2 5 2 2" xfId="3378"/>
    <cellStyle name="20% - Accent3 2 5 2 2 2" xfId="3379"/>
    <cellStyle name="20% - Accent3 2 5 2 2 3" xfId="3381"/>
    <cellStyle name="20% - Accent3 2 5 2 3" xfId="3384"/>
    <cellStyle name="20% - Accent3 2 5 2 3 2" xfId="3385"/>
    <cellStyle name="20% - Accent3 2 5 2 4" xfId="3387"/>
    <cellStyle name="20% - Accent3 2 5 3" xfId="3393"/>
    <cellStyle name="20% - Accent3 2 5 3 2" xfId="3397"/>
    <cellStyle name="20% - Accent3 2 5 3 2 2" xfId="3398"/>
    <cellStyle name="20% - Accent3 2 5 3 3" xfId="3405"/>
    <cellStyle name="20% - Accent3 2 5 4" xfId="1628"/>
    <cellStyle name="20% - Accent3 2 5 4 2" xfId="3411"/>
    <cellStyle name="20% - Accent3 2 5 4 3" xfId="3413"/>
    <cellStyle name="20% - Accent3 2 5 5" xfId="1634"/>
    <cellStyle name="20% - Accent3 2 5 5 2" xfId="3417"/>
    <cellStyle name="20% - Accent3 2 5 6" xfId="3421"/>
    <cellStyle name="20% - Accent3 2 6" xfId="3427"/>
    <cellStyle name="20% - Accent3 2 6 2" xfId="3433"/>
    <cellStyle name="20% - Accent3 2 6 2 2" xfId="3434"/>
    <cellStyle name="20% - Accent3 2 6 2 3" xfId="3438"/>
    <cellStyle name="20% - Accent3 2 6 3" xfId="3446"/>
    <cellStyle name="20% - Accent3 2 6 3 2" xfId="3450"/>
    <cellStyle name="20% - Accent3 2 6 4" xfId="1648"/>
    <cellStyle name="20% - Accent3 2 7" xfId="3452"/>
    <cellStyle name="20% - Accent3 2 7 2" xfId="3457"/>
    <cellStyle name="20% - Accent3 2 7 2 2" xfId="3458"/>
    <cellStyle name="20% - Accent3 2 7 3" xfId="3462"/>
    <cellStyle name="20% - Accent3 2 8" xfId="3466"/>
    <cellStyle name="20% - Accent3 2 8 2" xfId="3468"/>
    <cellStyle name="20% - Accent3 2 8 3" xfId="1214"/>
    <cellStyle name="20% - Accent3 2 9" xfId="3471"/>
    <cellStyle name="20% - Accent3 2 9 2" xfId="3475"/>
    <cellStyle name="20% - Accent3 3" xfId="3477"/>
    <cellStyle name="20% - Accent3 3 2" xfId="3481"/>
    <cellStyle name="20% - Accent3 3 2 2" xfId="3482"/>
    <cellStyle name="20% - Accent3 3 2 2 2" xfId="3483"/>
    <cellStyle name="20% - Accent3 3 2 2 2 2" xfId="3487"/>
    <cellStyle name="20% - Accent3 3 2 2 2 2 2" xfId="3491"/>
    <cellStyle name="20% - Accent3 3 2 2 2 2 3" xfId="3493"/>
    <cellStyle name="20% - Accent3 3 2 2 2 3" xfId="3496"/>
    <cellStyle name="20% - Accent3 3 2 2 2 3 2" xfId="3501"/>
    <cellStyle name="20% - Accent3 3 2 2 2 4" xfId="3507"/>
    <cellStyle name="20% - Accent3 3 2 2 3" xfId="3512"/>
    <cellStyle name="20% - Accent3 3 2 2 3 2" xfId="3514"/>
    <cellStyle name="20% - Accent3 3 2 2 3 2 2" xfId="3520"/>
    <cellStyle name="20% - Accent3 3 2 2 3 3" xfId="3522"/>
    <cellStyle name="20% - Accent3 3 2 2 4" xfId="3525"/>
    <cellStyle name="20% - Accent3 3 2 2 4 2" xfId="3529"/>
    <cellStyle name="20% - Accent3 3 2 2 4 3" xfId="3533"/>
    <cellStyle name="20% - Accent3 3 2 2 5" xfId="982"/>
    <cellStyle name="20% - Accent3 3 2 2 5 2" xfId="526"/>
    <cellStyle name="20% - Accent3 3 2 2 6" xfId="993"/>
    <cellStyle name="20% - Accent3 3 2 3" xfId="3535"/>
    <cellStyle name="20% - Accent3 3 2 3 2" xfId="3536"/>
    <cellStyle name="20% - Accent3 3 2 3 2 2" xfId="3225"/>
    <cellStyle name="20% - Accent3 3 2 3 2 3" xfId="3228"/>
    <cellStyle name="20% - Accent3 3 2 3 3" xfId="2678"/>
    <cellStyle name="20% - Accent3 3 2 3 3 2" xfId="2211"/>
    <cellStyle name="20% - Accent3 3 2 3 4" xfId="2684"/>
    <cellStyle name="20% - Accent3 3 2 4" xfId="3538"/>
    <cellStyle name="20% - Accent3 3 2 4 2" xfId="3539"/>
    <cellStyle name="20% - Accent3 3 2 4 2 2" xfId="3543"/>
    <cellStyle name="20% - Accent3 3 2 4 3" xfId="2309"/>
    <cellStyle name="20% - Accent3 3 2 5" xfId="3544"/>
    <cellStyle name="20% - Accent3 3 2 5 2" xfId="3547"/>
    <cellStyle name="20% - Accent3 3 2 5 3" xfId="2329"/>
    <cellStyle name="20% - Accent3 3 2 6" xfId="3549"/>
    <cellStyle name="20% - Accent3 3 2 6 2" xfId="3551"/>
    <cellStyle name="20% - Accent3 3 2 7" xfId="3553"/>
    <cellStyle name="20% - Accent3 3 3" xfId="3557"/>
    <cellStyle name="20% - Accent3 3 3 2" xfId="3559"/>
    <cellStyle name="20% - Accent3 3 3 2 2" xfId="923"/>
    <cellStyle name="20% - Accent3 3 3 2 2 2" xfId="931"/>
    <cellStyle name="20% - Accent3 3 3 2 2 3" xfId="938"/>
    <cellStyle name="20% - Accent3 3 3 2 3" xfId="944"/>
    <cellStyle name="20% - Accent3 3 3 2 3 2" xfId="953"/>
    <cellStyle name="20% - Accent3 3 3 2 4" xfId="964"/>
    <cellStyle name="20% - Accent3 3 3 3" xfId="3560"/>
    <cellStyle name="20% - Accent3 3 3 3 2" xfId="1001"/>
    <cellStyle name="20% - Accent3 3 3 3 2 2" xfId="1009"/>
    <cellStyle name="20% - Accent3 3 3 3 3" xfId="1020"/>
    <cellStyle name="20% - Accent3 3 3 4" xfId="3561"/>
    <cellStyle name="20% - Accent3 3 3 4 2" xfId="1047"/>
    <cellStyle name="20% - Accent3 3 3 4 3" xfId="1050"/>
    <cellStyle name="20% - Accent3 3 3 5" xfId="3562"/>
    <cellStyle name="20% - Accent3 3 3 5 2" xfId="1074"/>
    <cellStyle name="20% - Accent3 3 3 6" xfId="3565"/>
    <cellStyle name="20% - Accent3 3 4" xfId="3570"/>
    <cellStyle name="20% - Accent3 3 4 2" xfId="3573"/>
    <cellStyle name="20% - Accent3 3 4 2 2" xfId="1097"/>
    <cellStyle name="20% - Accent3 3 4 2 2 2" xfId="1103"/>
    <cellStyle name="20% - Accent3 3 4 2 2 3" xfId="1105"/>
    <cellStyle name="20% - Accent3 3 4 2 3" xfId="1109"/>
    <cellStyle name="20% - Accent3 3 4 2 3 2" xfId="168"/>
    <cellStyle name="20% - Accent3 3 4 2 4" xfId="1116"/>
    <cellStyle name="20% - Accent3 3 4 3" xfId="3576"/>
    <cellStyle name="20% - Accent3 3 4 3 2" xfId="1136"/>
    <cellStyle name="20% - Accent3 3 4 3 2 2" xfId="1143"/>
    <cellStyle name="20% - Accent3 3 4 3 3" xfId="1149"/>
    <cellStyle name="20% - Accent3 3 4 4" xfId="3578"/>
    <cellStyle name="20% - Accent3 3 4 4 2" xfId="890"/>
    <cellStyle name="20% - Accent3 3 4 4 3" xfId="234"/>
    <cellStyle name="20% - Accent3 3 4 5" xfId="1748"/>
    <cellStyle name="20% - Accent3 3 4 5 2" xfId="1176"/>
    <cellStyle name="20% - Accent3 3 4 6" xfId="3580"/>
    <cellStyle name="20% - Accent3 3 5" xfId="3584"/>
    <cellStyle name="20% - Accent3 3 5 2" xfId="3589"/>
    <cellStyle name="20% - Accent3 3 5 2 2" xfId="1191"/>
    <cellStyle name="20% - Accent3 3 5 2 3" xfId="1194"/>
    <cellStyle name="20% - Accent3 3 5 3" xfId="3595"/>
    <cellStyle name="20% - Accent3 3 5 3 2" xfId="1199"/>
    <cellStyle name="20% - Accent3 3 5 4" xfId="1660"/>
    <cellStyle name="20% - Accent3 3 6" xfId="3600"/>
    <cellStyle name="20% - Accent3 3 6 2" xfId="3604"/>
    <cellStyle name="20% - Accent3 3 6 2 2" xfId="951"/>
    <cellStyle name="20% - Accent3 3 6 3" xfId="3610"/>
    <cellStyle name="20% - Accent3 3 7" xfId="3611"/>
    <cellStyle name="20% - Accent3 3 7 2" xfId="3614"/>
    <cellStyle name="20% - Accent3 3 7 3" xfId="3618"/>
    <cellStyle name="20% - Accent3 3 8" xfId="3619"/>
    <cellStyle name="20% - Accent3 3 8 2" xfId="3621"/>
    <cellStyle name="20% - Accent3 3 9" xfId="3624"/>
    <cellStyle name="20% - Accent3 4" xfId="3626"/>
    <cellStyle name="20% - Accent3 4 2" xfId="3627"/>
    <cellStyle name="20% - Accent3 4 2 2" xfId="3628"/>
    <cellStyle name="20% - Accent3 4 2 2 2" xfId="3629"/>
    <cellStyle name="20% - Accent3 4 2 2 2 2" xfId="3634"/>
    <cellStyle name="20% - Accent3 4 2 2 2 3" xfId="3638"/>
    <cellStyle name="20% - Accent3 4 2 2 3" xfId="3639"/>
    <cellStyle name="20% - Accent3 4 2 2 3 2" xfId="3645"/>
    <cellStyle name="20% - Accent3 4 2 2 4" xfId="3648"/>
    <cellStyle name="20% - Accent3 4 2 3" xfId="3650"/>
    <cellStyle name="20% - Accent3 4 2 3 2" xfId="1778"/>
    <cellStyle name="20% - Accent3 4 2 3 2 2" xfId="3658"/>
    <cellStyle name="20% - Accent3 4 2 3 3" xfId="2746"/>
    <cellStyle name="20% - Accent3 4 2 4" xfId="3661"/>
    <cellStyle name="20% - Accent3 4 2 4 2" xfId="3662"/>
    <cellStyle name="20% - Accent3 4 2 4 3" xfId="2374"/>
    <cellStyle name="20% - Accent3 4 2 5" xfId="3667"/>
    <cellStyle name="20% - Accent3 4 2 5 2" xfId="3668"/>
    <cellStyle name="20% - Accent3 4 2 6" xfId="3674"/>
    <cellStyle name="20% - Accent3 4 3" xfId="3676"/>
    <cellStyle name="20% - Accent3 4 3 2" xfId="3677"/>
    <cellStyle name="20% - Accent3 4 3 2 2" xfId="3678"/>
    <cellStyle name="20% - Accent3 4 3 2 2 2" xfId="3681"/>
    <cellStyle name="20% - Accent3 4 3 2 2 3" xfId="3264"/>
    <cellStyle name="20% - Accent3 4 3 2 3" xfId="3683"/>
    <cellStyle name="20% - Accent3 4 3 2 3 2" xfId="3684"/>
    <cellStyle name="20% - Accent3 4 3 2 4" xfId="3686"/>
    <cellStyle name="20% - Accent3 4 3 3" xfId="3687"/>
    <cellStyle name="20% - Accent3 4 3 3 2" xfId="3688"/>
    <cellStyle name="20% - Accent3 4 3 3 2 2" xfId="3693"/>
    <cellStyle name="20% - Accent3 4 3 3 3" xfId="3695"/>
    <cellStyle name="20% - Accent3 4 3 4" xfId="3697"/>
    <cellStyle name="20% - Accent3 4 3 4 2" xfId="3698"/>
    <cellStyle name="20% - Accent3 4 3 4 3" xfId="2390"/>
    <cellStyle name="20% - Accent3 4 3 5" xfId="3700"/>
    <cellStyle name="20% - Accent3 4 3 5 2" xfId="3701"/>
    <cellStyle name="20% - Accent3 4 3 6" xfId="3702"/>
    <cellStyle name="20% - Accent3 4 4" xfId="3706"/>
    <cellStyle name="20% - Accent3 4 4 2" xfId="3710"/>
    <cellStyle name="20% - Accent3 4 4 2 2" xfId="3711"/>
    <cellStyle name="20% - Accent3 4 4 2 3" xfId="3713"/>
    <cellStyle name="20% - Accent3 4 4 3" xfId="3715"/>
    <cellStyle name="20% - Accent3 4 4 3 2" xfId="985"/>
    <cellStyle name="20% - Accent3 4 4 4" xfId="3718"/>
    <cellStyle name="20% - Accent3 4 5" xfId="3722"/>
    <cellStyle name="20% - Accent3 4 5 2" xfId="3724"/>
    <cellStyle name="20% - Accent3 4 5 2 2" xfId="3725"/>
    <cellStyle name="20% - Accent3 4 5 3" xfId="3730"/>
    <cellStyle name="20% - Accent3 4 6" xfId="3731"/>
    <cellStyle name="20% - Accent3 4 6 2" xfId="3734"/>
    <cellStyle name="20% - Accent3 4 6 3" xfId="3740"/>
    <cellStyle name="20% - Accent3 4 7" xfId="3741"/>
    <cellStyle name="20% - Accent3 4 7 2" xfId="3742"/>
    <cellStyle name="20% - Accent3 4 8" xfId="3743"/>
    <cellStyle name="20% - Accent3 5" xfId="3746"/>
    <cellStyle name="20% - Accent3 5 2" xfId="3747"/>
    <cellStyle name="20% - Accent3 5 2 2" xfId="3749"/>
    <cellStyle name="20% - Accent3 5 2 2 2" xfId="3750"/>
    <cellStyle name="20% - Accent3 5 2 2 3" xfId="3755"/>
    <cellStyle name="20% - Accent3 5 2 3" xfId="3756"/>
    <cellStyle name="20% - Accent3 5 2 3 2" xfId="3757"/>
    <cellStyle name="20% - Accent3 5 2 4" xfId="3759"/>
    <cellStyle name="20% - Accent3 5 3" xfId="3763"/>
    <cellStyle name="20% - Accent3 5 3 2" xfId="3764"/>
    <cellStyle name="20% - Accent3 5 3 2 2" xfId="3765"/>
    <cellStyle name="20% - Accent3 5 3 3" xfId="3767"/>
    <cellStyle name="20% - Accent3 5 4" xfId="3771"/>
    <cellStyle name="20% - Accent3 5 4 2" xfId="3773"/>
    <cellStyle name="20% - Accent3 5 4 3" xfId="3774"/>
    <cellStyle name="20% - Accent3 5 5" xfId="3780"/>
    <cellStyle name="20% - Accent3 5 5 2" xfId="3783"/>
    <cellStyle name="20% - Accent3 5 6" xfId="3786"/>
    <cellStyle name="20% - Accent3 6" xfId="3787"/>
    <cellStyle name="20% - Accent3 6 2" xfId="3792"/>
    <cellStyle name="20% - Accent3 6 2 2" xfId="3793"/>
    <cellStyle name="20% - Accent3 6 2 3" xfId="3794"/>
    <cellStyle name="20% - Accent3 6 3" xfId="3795"/>
    <cellStyle name="20% - Accent3 6 3 2" xfId="3796"/>
    <cellStyle name="20% - Accent3 6 4" xfId="3802"/>
    <cellStyle name="20% - Accent3 7" xfId="3803"/>
    <cellStyle name="20% - Accent3 7 2" xfId="1834"/>
    <cellStyle name="20% - Accent3 7 2 2" xfId="1841"/>
    <cellStyle name="20% - Accent3 7 3" xfId="1842"/>
    <cellStyle name="20% - Accent3 8" xfId="3806"/>
    <cellStyle name="20% - Accent3 8 2" xfId="1857"/>
    <cellStyle name="20% - Accent3 8 3" xfId="3811"/>
    <cellStyle name="20% - Accent3 9" xfId="3814"/>
    <cellStyle name="20% - Accent3 9 2" xfId="1864"/>
    <cellStyle name="20% - Accent4" xfId="3817"/>
    <cellStyle name="20% - Accent4 10" xfId="680"/>
    <cellStyle name="20% - Accent4 2" xfId="3818"/>
    <cellStyle name="20% - Accent4 2 10" xfId="3820"/>
    <cellStyle name="20% - Accent4 2 2" xfId="3821"/>
    <cellStyle name="20% - Accent4 2 2 2" xfId="3825"/>
    <cellStyle name="20% - Accent4 2 2 2 2" xfId="3830"/>
    <cellStyle name="20% - Accent4 2 2 2 2 2" xfId="3839"/>
    <cellStyle name="20% - Accent4 2 2 2 2 2 2" xfId="2252"/>
    <cellStyle name="20% - Accent4 2 2 2 2 2 2 2" xfId="3842"/>
    <cellStyle name="20% - Accent4 2 2 2 2 2 2 3" xfId="2924"/>
    <cellStyle name="20% - Accent4 2 2 2 2 2 3" xfId="3848"/>
    <cellStyle name="20% - Accent4 2 2 2 2 2 3 2" xfId="3855"/>
    <cellStyle name="20% - Accent4 2 2 2 2 2 4" xfId="3861"/>
    <cellStyle name="20% - Accent4 2 2 2 2 3" xfId="617"/>
    <cellStyle name="20% - Accent4 2 2 2 2 3 2" xfId="3869"/>
    <cellStyle name="20% - Accent4 2 2 2 2 3 2 2" xfId="3873"/>
    <cellStyle name="20% - Accent4 2 2 2 2 3 3" xfId="3876"/>
    <cellStyle name="20% - Accent4 2 2 2 2 4" xfId="3882"/>
    <cellStyle name="20% - Accent4 2 2 2 2 4 2" xfId="3886"/>
    <cellStyle name="20% - Accent4 2 2 2 2 4 3" xfId="3891"/>
    <cellStyle name="20% - Accent4 2 2 2 2 5" xfId="3895"/>
    <cellStyle name="20% - Accent4 2 2 2 2 5 2" xfId="3900"/>
    <cellStyle name="20% - Accent4 2 2 2 2 6" xfId="3905"/>
    <cellStyle name="20% - Accent4 2 2 2 3" xfId="63"/>
    <cellStyle name="20% - Accent4 2 2 2 3 2" xfId="1352"/>
    <cellStyle name="20% - Accent4 2 2 2 3 2 2" xfId="3913"/>
    <cellStyle name="20% - Accent4 2 2 2 3 2 3" xfId="3916"/>
    <cellStyle name="20% - Accent4 2 2 2 3 3" xfId="710"/>
    <cellStyle name="20% - Accent4 2 2 2 3 3 2" xfId="3918"/>
    <cellStyle name="20% - Accent4 2 2 2 3 4" xfId="3924"/>
    <cellStyle name="20% - Accent4 2 2 2 4" xfId="1358"/>
    <cellStyle name="20% - Accent4 2 2 2 4 2" xfId="1366"/>
    <cellStyle name="20% - Accent4 2 2 2 4 2 2" xfId="3927"/>
    <cellStyle name="20% - Accent4 2 2 2 4 3" xfId="3933"/>
    <cellStyle name="20% - Accent4 2 2 2 5" xfId="1373"/>
    <cellStyle name="20% - Accent4 2 2 2 5 2" xfId="3941"/>
    <cellStyle name="20% - Accent4 2 2 2 5 3" xfId="3942"/>
    <cellStyle name="20% - Accent4 2 2 2 6" xfId="3948"/>
    <cellStyle name="20% - Accent4 2 2 2 6 2" xfId="3950"/>
    <cellStyle name="20% - Accent4 2 2 2 7" xfId="3952"/>
    <cellStyle name="20% - Accent4 2 2 3" xfId="3956"/>
    <cellStyle name="20% - Accent4 2 2 3 2" xfId="3964"/>
    <cellStyle name="20% - Accent4 2 2 3 2 2" xfId="3971"/>
    <cellStyle name="20% - Accent4 2 2 3 2 2 2" xfId="3975"/>
    <cellStyle name="20% - Accent4 2 2 3 2 2 3" xfId="3980"/>
    <cellStyle name="20% - Accent4 2 2 3 2 3" xfId="3986"/>
    <cellStyle name="20% - Accent4 2 2 3 2 3 2" xfId="3990"/>
    <cellStyle name="20% - Accent4 2 2 3 2 4" xfId="3994"/>
    <cellStyle name="20% - Accent4 2 2 3 3" xfId="1382"/>
    <cellStyle name="20% - Accent4 2 2 3 3 2" xfId="1389"/>
    <cellStyle name="20% - Accent4 2 2 3 3 2 2" xfId="4001"/>
    <cellStyle name="20% - Accent4 2 2 3 3 3" xfId="4005"/>
    <cellStyle name="20% - Accent4 2 2 3 4" xfId="1398"/>
    <cellStyle name="20% - Accent4 2 2 3 4 2" xfId="4008"/>
    <cellStyle name="20% - Accent4 2 2 3 4 3" xfId="4013"/>
    <cellStyle name="20% - Accent4 2 2 3 5" xfId="3653"/>
    <cellStyle name="20% - Accent4 2 2 3 5 2" xfId="4016"/>
    <cellStyle name="20% - Accent4 2 2 3 6" xfId="4020"/>
    <cellStyle name="20% - Accent4 2 2 4" xfId="4026"/>
    <cellStyle name="20% - Accent4 2 2 4 2" xfId="4034"/>
    <cellStyle name="20% - Accent4 2 2 4 2 2" xfId="4037"/>
    <cellStyle name="20% - Accent4 2 2 4 2 2 2" xfId="4040"/>
    <cellStyle name="20% - Accent4 2 2 4 2 2 3" xfId="4043"/>
    <cellStyle name="20% - Accent4 2 2 4 2 3" xfId="4046"/>
    <cellStyle name="20% - Accent4 2 2 4 2 3 2" xfId="4048"/>
    <cellStyle name="20% - Accent4 2 2 4 2 4" xfId="4050"/>
    <cellStyle name="20% - Accent4 2 2 4 3" xfId="1411"/>
    <cellStyle name="20% - Accent4 2 2 4 3 2" xfId="4052"/>
    <cellStyle name="20% - Accent4 2 2 4 3 2 2" xfId="4057"/>
    <cellStyle name="20% - Accent4 2 2 4 3 3" xfId="4059"/>
    <cellStyle name="20% - Accent4 2 2 4 4" xfId="1126"/>
    <cellStyle name="20% - Accent4 2 2 4 4 2" xfId="4061"/>
    <cellStyle name="20% - Accent4 2 2 4 4 3" xfId="4063"/>
    <cellStyle name="20% - Accent4 2 2 4 5" xfId="4065"/>
    <cellStyle name="20% - Accent4 2 2 4 5 2" xfId="4066"/>
    <cellStyle name="20% - Accent4 2 2 4 6" xfId="4068"/>
    <cellStyle name="20% - Accent4 2 2 5" xfId="4071"/>
    <cellStyle name="20% - Accent4 2 2 5 2" xfId="4078"/>
    <cellStyle name="20% - Accent4 2 2 5 2 2" xfId="4082"/>
    <cellStyle name="20% - Accent4 2 2 5 2 3" xfId="4084"/>
    <cellStyle name="20% - Accent4 2 2 5 3" xfId="1425"/>
    <cellStyle name="20% - Accent4 2 2 5 3 2" xfId="4086"/>
    <cellStyle name="20% - Accent4 2 2 5 4" xfId="4089"/>
    <cellStyle name="20% - Accent4 2 2 6" xfId="4093"/>
    <cellStyle name="20% - Accent4 2 2 6 2" xfId="4098"/>
    <cellStyle name="20% - Accent4 2 2 6 2 2" xfId="4101"/>
    <cellStyle name="20% - Accent4 2 2 6 3" xfId="4103"/>
    <cellStyle name="20% - Accent4 2 2 7" xfId="4113"/>
    <cellStyle name="20% - Accent4 2 2 7 2" xfId="4117"/>
    <cellStyle name="20% - Accent4 2 2 7 3" xfId="4120"/>
    <cellStyle name="20% - Accent4 2 2 8" xfId="4123"/>
    <cellStyle name="20% - Accent4 2 2 8 2" xfId="4125"/>
    <cellStyle name="20% - Accent4 2 2 9" xfId="4126"/>
    <cellStyle name="20% - Accent4 2 3" xfId="4128"/>
    <cellStyle name="20% - Accent4 2 3 2" xfId="4131"/>
    <cellStyle name="20% - Accent4 2 3 2 2" xfId="4135"/>
    <cellStyle name="20% - Accent4 2 3 2 2 2" xfId="3137"/>
    <cellStyle name="20% - Accent4 2 3 2 2 2 2" xfId="3142"/>
    <cellStyle name="20% - Accent4 2 3 2 2 2 3" xfId="3149"/>
    <cellStyle name="20% - Accent4 2 3 2 2 3" xfId="3155"/>
    <cellStyle name="20% - Accent4 2 3 2 2 3 2" xfId="3160"/>
    <cellStyle name="20% - Accent4 2 3 2 2 4" xfId="3169"/>
    <cellStyle name="20% - Accent4 2 3 2 3" xfId="312"/>
    <cellStyle name="20% - Accent4 2 3 2 3 2" xfId="3183"/>
    <cellStyle name="20% - Accent4 2 3 2 3 2 2" xfId="4140"/>
    <cellStyle name="20% - Accent4 2 3 2 3 3" xfId="4145"/>
    <cellStyle name="20% - Accent4 2 3 2 4" xfId="351"/>
    <cellStyle name="20% - Accent4 2 3 2 4 2" xfId="4149"/>
    <cellStyle name="20% - Accent4 2 3 2 4 3" xfId="4154"/>
    <cellStyle name="20% - Accent4 2 3 2 5" xfId="4158"/>
    <cellStyle name="20% - Accent4 2 3 2 5 2" xfId="4163"/>
    <cellStyle name="20% - Accent4 2 3 2 6" xfId="4168"/>
    <cellStyle name="20% - Accent4 2 3 3" xfId="4171"/>
    <cellStyle name="20% - Accent4 2 3 3 2" xfId="4178"/>
    <cellStyle name="20% - Accent4 2 3 3 2 2" xfId="3214"/>
    <cellStyle name="20% - Accent4 2 3 3 2 3" xfId="4182"/>
    <cellStyle name="20% - Accent4 2 3 3 3" xfId="442"/>
    <cellStyle name="20% - Accent4 2 3 3 3 2" xfId="4184"/>
    <cellStyle name="20% - Accent4 2 3 3 4" xfId="4192"/>
    <cellStyle name="20% - Accent4 2 3 4" xfId="4202"/>
    <cellStyle name="20% - Accent4 2 3 4 2" xfId="4212"/>
    <cellStyle name="20% - Accent4 2 3 4 2 2" xfId="3245"/>
    <cellStyle name="20% - Accent4 2 3 4 3" xfId="2442"/>
    <cellStyle name="20% - Accent4 2 3 5" xfId="4215"/>
    <cellStyle name="20% - Accent4 2 3 5 2" xfId="4220"/>
    <cellStyle name="20% - Accent4 2 3 5 3" xfId="4222"/>
    <cellStyle name="20% - Accent4 2 3 6" xfId="4228"/>
    <cellStyle name="20% - Accent4 2 3 6 2" xfId="4231"/>
    <cellStyle name="20% - Accent4 2 3 7" xfId="4238"/>
    <cellStyle name="20% - Accent4 2 4" xfId="3824"/>
    <cellStyle name="20% - Accent4 2 4 2" xfId="3829"/>
    <cellStyle name="20% - Accent4 2 4 2 2" xfId="3837"/>
    <cellStyle name="20% - Accent4 2 4 2 2 2" xfId="2250"/>
    <cellStyle name="20% - Accent4 2 4 2 2 3" xfId="3845"/>
    <cellStyle name="20% - Accent4 2 4 2 3" xfId="614"/>
    <cellStyle name="20% - Accent4 2 4 2 3 2" xfId="3867"/>
    <cellStyle name="20% - Accent4 2 4 2 4" xfId="3881"/>
    <cellStyle name="20% - Accent4 2 4 3" xfId="69"/>
    <cellStyle name="20% - Accent4 2 4 3 2" xfId="1351"/>
    <cellStyle name="20% - Accent4 2 4 3 2 2" xfId="3911"/>
    <cellStyle name="20% - Accent4 2 4 3 3" xfId="706"/>
    <cellStyle name="20% - Accent4 2 4 4" xfId="1357"/>
    <cellStyle name="20% - Accent4 2 4 4 2" xfId="1365"/>
    <cellStyle name="20% - Accent4 2 4 4 3" xfId="3929"/>
    <cellStyle name="20% - Accent4 2 4 5" xfId="1372"/>
    <cellStyle name="20% - Accent4 2 4 5 2" xfId="3939"/>
    <cellStyle name="20% - Accent4 2 4 6" xfId="3946"/>
    <cellStyle name="20% - Accent4 2 5" xfId="3955"/>
    <cellStyle name="20% - Accent4 2 5 2" xfId="3961"/>
    <cellStyle name="20% - Accent4 2 5 2 2" xfId="3967"/>
    <cellStyle name="20% - Accent4 2 5 2 2 2" xfId="3972"/>
    <cellStyle name="20% - Accent4 2 5 2 2 3" xfId="3976"/>
    <cellStyle name="20% - Accent4 2 5 2 3" xfId="3982"/>
    <cellStyle name="20% - Accent4 2 5 2 3 2" xfId="3987"/>
    <cellStyle name="20% - Accent4 2 5 2 4" xfId="3992"/>
    <cellStyle name="20% - Accent4 2 5 3" xfId="1387"/>
    <cellStyle name="20% - Accent4 2 5 3 2" xfId="1395"/>
    <cellStyle name="20% - Accent4 2 5 3 2 2" xfId="3997"/>
    <cellStyle name="20% - Accent4 2 5 3 3" xfId="4002"/>
    <cellStyle name="20% - Accent4 2 5 4" xfId="1404"/>
    <cellStyle name="20% - Accent4 2 5 4 2" xfId="4010"/>
    <cellStyle name="20% - Accent4 2 5 4 3" xfId="4011"/>
    <cellStyle name="20% - Accent4 2 5 5" xfId="3655"/>
    <cellStyle name="20% - Accent4 2 5 5 2" xfId="4014"/>
    <cellStyle name="20% - Accent4 2 5 6" xfId="4017"/>
    <cellStyle name="20% - Accent4 2 6" xfId="4025"/>
    <cellStyle name="20% - Accent4 2 6 2" xfId="4031"/>
    <cellStyle name="20% - Accent4 2 6 2 2" xfId="4035"/>
    <cellStyle name="20% - Accent4 2 6 2 3" xfId="4044"/>
    <cellStyle name="20% - Accent4 2 6 3" xfId="1417"/>
    <cellStyle name="20% - Accent4 2 6 3 2" xfId="4054"/>
    <cellStyle name="20% - Accent4 2 6 4" xfId="1132"/>
    <cellStyle name="20% - Accent4 2 7" xfId="4070"/>
    <cellStyle name="20% - Accent4 2 7 2" xfId="4075"/>
    <cellStyle name="20% - Accent4 2 7 2 2" xfId="4079"/>
    <cellStyle name="20% - Accent4 2 7 3" xfId="1430"/>
    <cellStyle name="20% - Accent4 2 8" xfId="4092"/>
    <cellStyle name="20% - Accent4 2 8 2" xfId="4095"/>
    <cellStyle name="20% - Accent4 2 8 3" xfId="4106"/>
    <cellStyle name="20% - Accent4 2 9" xfId="4112"/>
    <cellStyle name="20% - Accent4 2 9 2" xfId="4114"/>
    <cellStyle name="20% - Accent4 3" xfId="4241"/>
    <cellStyle name="20% - Accent4 3 2" xfId="4243"/>
    <cellStyle name="20% - Accent4 3 2 2" xfId="4247"/>
    <cellStyle name="20% - Accent4 3 2 2 2" xfId="4250"/>
    <cellStyle name="20% - Accent4 3 2 2 2 2" xfId="4255"/>
    <cellStyle name="20% - Accent4 3 2 2 2 2 2" xfId="3168"/>
    <cellStyle name="20% - Accent4 3 2 2 2 2 3" xfId="4258"/>
    <cellStyle name="20% - Accent4 3 2 2 2 3" xfId="4264"/>
    <cellStyle name="20% - Accent4 3 2 2 2 3 2" xfId="4266"/>
    <cellStyle name="20% - Accent4 3 2 2 2 4" xfId="4271"/>
    <cellStyle name="20% - Accent4 3 2 2 3" xfId="1453"/>
    <cellStyle name="20% - Accent4 3 2 2 3 2" xfId="4275"/>
    <cellStyle name="20% - Accent4 3 2 2 3 2 2" xfId="4278"/>
    <cellStyle name="20% - Accent4 3 2 2 3 3" xfId="4282"/>
    <cellStyle name="20% - Accent4 3 2 2 4" xfId="1458"/>
    <cellStyle name="20% - Accent4 3 2 2 4 2" xfId="4285"/>
    <cellStyle name="20% - Accent4 3 2 2 4 3" xfId="4288"/>
    <cellStyle name="20% - Accent4 3 2 2 5" xfId="4290"/>
    <cellStyle name="20% - Accent4 3 2 2 5 2" xfId="647"/>
    <cellStyle name="20% - Accent4 3 2 2 6" xfId="4293"/>
    <cellStyle name="20% - Accent4 3 2 3" xfId="4297"/>
    <cellStyle name="20% - Accent4 3 2 3 2" xfId="4302"/>
    <cellStyle name="20% - Accent4 3 2 3 2 2" xfId="4308"/>
    <cellStyle name="20% - Accent4 3 2 3 2 3" xfId="4313"/>
    <cellStyle name="20% - Accent4 3 2 3 3" xfId="1467"/>
    <cellStyle name="20% - Accent4 3 2 3 3 2" xfId="4315"/>
    <cellStyle name="20% - Accent4 3 2 3 4" xfId="4322"/>
    <cellStyle name="20% - Accent4 3 2 4" xfId="4327"/>
    <cellStyle name="20% - Accent4 3 2 4 2" xfId="4332"/>
    <cellStyle name="20% - Accent4 3 2 4 2 2" xfId="4337"/>
    <cellStyle name="20% - Accent4 3 2 4 3" xfId="4339"/>
    <cellStyle name="20% - Accent4 3 2 5" xfId="4345"/>
    <cellStyle name="20% - Accent4 3 2 5 2" xfId="4348"/>
    <cellStyle name="20% - Accent4 3 2 5 3" xfId="4350"/>
    <cellStyle name="20% - Accent4 3 2 6" xfId="4356"/>
    <cellStyle name="20% - Accent4 3 2 6 2" xfId="4360"/>
    <cellStyle name="20% - Accent4 3 2 7" xfId="4368"/>
    <cellStyle name="20% - Accent4 3 3" xfId="4372"/>
    <cellStyle name="20% - Accent4 3 3 2" xfId="4375"/>
    <cellStyle name="20% - Accent4 3 3 2 2" xfId="4378"/>
    <cellStyle name="20% - Accent4 3 3 2 2 2" xfId="3506"/>
    <cellStyle name="20% - Accent4 3 3 2 2 3" xfId="4381"/>
    <cellStyle name="20% - Accent4 3 3 2 3" xfId="1481"/>
    <cellStyle name="20% - Accent4 3 3 2 3 2" xfId="4383"/>
    <cellStyle name="20% - Accent4 3 3 2 4" xfId="4385"/>
    <cellStyle name="20% - Accent4 3 3 3" xfId="4387"/>
    <cellStyle name="20% - Accent4 3 3 3 2" xfId="4392"/>
    <cellStyle name="20% - Accent4 3 3 3 2 2" xfId="4397"/>
    <cellStyle name="20% - Accent4 3 3 3 3" xfId="4400"/>
    <cellStyle name="20% - Accent4 3 3 4" xfId="4405"/>
    <cellStyle name="20% - Accent4 3 3 4 2" xfId="4410"/>
    <cellStyle name="20% - Accent4 3 3 4 3" xfId="4412"/>
    <cellStyle name="20% - Accent4 3 3 5" xfId="4418"/>
    <cellStyle name="20% - Accent4 3 3 5 2" xfId="4422"/>
    <cellStyle name="20% - Accent4 3 3 6" xfId="4425"/>
    <cellStyle name="20% - Accent4 3 4" xfId="4130"/>
    <cellStyle name="20% - Accent4 3 4 2" xfId="4134"/>
    <cellStyle name="20% - Accent4 3 4 2 2" xfId="3136"/>
    <cellStyle name="20% - Accent4 3 4 2 2 2" xfId="3141"/>
    <cellStyle name="20% - Accent4 3 4 2 2 3" xfId="3147"/>
    <cellStyle name="20% - Accent4 3 4 2 3" xfId="3154"/>
    <cellStyle name="20% - Accent4 3 4 2 3 2" xfId="3159"/>
    <cellStyle name="20% - Accent4 3 4 2 4" xfId="3163"/>
    <cellStyle name="20% - Accent4 3 4 3" xfId="311"/>
    <cellStyle name="20% - Accent4 3 4 3 2" xfId="3182"/>
    <cellStyle name="20% - Accent4 3 4 3 2 2" xfId="4139"/>
    <cellStyle name="20% - Accent4 3 4 3 3" xfId="4142"/>
    <cellStyle name="20% - Accent4 3 4 4" xfId="350"/>
    <cellStyle name="20% - Accent4 3 4 4 2" xfId="4148"/>
    <cellStyle name="20% - Accent4 3 4 4 3" xfId="4152"/>
    <cellStyle name="20% - Accent4 3 4 5" xfId="4157"/>
    <cellStyle name="20% - Accent4 3 4 5 2" xfId="4161"/>
    <cellStyle name="20% - Accent4 3 4 6" xfId="4166"/>
    <cellStyle name="20% - Accent4 3 5" xfId="4170"/>
    <cellStyle name="20% - Accent4 3 5 2" xfId="4174"/>
    <cellStyle name="20% - Accent4 3 5 2 2" xfId="3212"/>
    <cellStyle name="20% - Accent4 3 5 2 3" xfId="4180"/>
    <cellStyle name="20% - Accent4 3 5 3" xfId="447"/>
    <cellStyle name="20% - Accent4 3 5 3 2" xfId="4188"/>
    <cellStyle name="20% - Accent4 3 5 4" xfId="4197"/>
    <cellStyle name="20% - Accent4 3 6" xfId="4201"/>
    <cellStyle name="20% - Accent4 3 6 2" xfId="4208"/>
    <cellStyle name="20% - Accent4 3 6 2 2" xfId="3247"/>
    <cellStyle name="20% - Accent4 3 6 3" xfId="2449"/>
    <cellStyle name="20% - Accent4 3 7" xfId="4214"/>
    <cellStyle name="20% - Accent4 3 7 2" xfId="4217"/>
    <cellStyle name="20% - Accent4 3 7 3" xfId="4225"/>
    <cellStyle name="20% - Accent4 3 8" xfId="4227"/>
    <cellStyle name="20% - Accent4 3 8 2" xfId="4229"/>
    <cellStyle name="20% - Accent4 3 9" xfId="4237"/>
    <cellStyle name="20% - Accent4 4" xfId="4429"/>
    <cellStyle name="20% - Accent4 4 2" xfId="4433"/>
    <cellStyle name="20% - Accent4 4 2 2" xfId="4440"/>
    <cellStyle name="20% - Accent4 4 2 2 2" xfId="4443"/>
    <cellStyle name="20% - Accent4 4 2 2 2 2" xfId="4446"/>
    <cellStyle name="20% - Accent4 4 2 2 2 3" xfId="4450"/>
    <cellStyle name="20% - Accent4 4 2 2 3" xfId="487"/>
    <cellStyle name="20% - Accent4 4 2 2 3 2" xfId="4456"/>
    <cellStyle name="20% - Accent4 4 2 2 4" xfId="504"/>
    <cellStyle name="20% - Accent4 4 2 3" xfId="120"/>
    <cellStyle name="20% - Accent4 4 2 3 2" xfId="4460"/>
    <cellStyle name="20% - Accent4 4 2 3 2 2" xfId="4466"/>
    <cellStyle name="20% - Accent4 4 2 3 3" xfId="132"/>
    <cellStyle name="20% - Accent4 4 2 4" xfId="4472"/>
    <cellStyle name="20% - Accent4 4 2 4 2" xfId="4477"/>
    <cellStyle name="20% - Accent4 4 2 4 3" xfId="4481"/>
    <cellStyle name="20% - Accent4 4 2 5" xfId="4486"/>
    <cellStyle name="20% - Accent4 4 2 5 2" xfId="4489"/>
    <cellStyle name="20% - Accent4 4 2 6" xfId="4497"/>
    <cellStyle name="20% - Accent4 4 3" xfId="4501"/>
    <cellStyle name="20% - Accent4 4 3 2" xfId="4503"/>
    <cellStyle name="20% - Accent4 4 3 2 2" xfId="88"/>
    <cellStyle name="20% - Accent4 4 3 2 2 2" xfId="4508"/>
    <cellStyle name="20% - Accent4 4 3 2 2 3" xfId="2018"/>
    <cellStyle name="20% - Accent4 4 3 2 3" xfId="163"/>
    <cellStyle name="20% - Accent4 4 3 2 3 2" xfId="4513"/>
    <cellStyle name="20% - Accent4 4 3 2 4" xfId="175"/>
    <cellStyle name="20% - Accent4 4 3 3" xfId="4515"/>
    <cellStyle name="20% - Accent4 4 3 3 2" xfId="4521"/>
    <cellStyle name="20% - Accent4 4 3 3 2 2" xfId="4527"/>
    <cellStyle name="20% - Accent4 4 3 3 3" xfId="4531"/>
    <cellStyle name="20% - Accent4 4 3 4" xfId="4536"/>
    <cellStyle name="20% - Accent4 4 3 4 2" xfId="4540"/>
    <cellStyle name="20% - Accent4 4 3 4 3" xfId="4543"/>
    <cellStyle name="20% - Accent4 4 3 5" xfId="4548"/>
    <cellStyle name="20% - Accent4 4 3 5 2" xfId="4552"/>
    <cellStyle name="20% - Accent4 4 3 6" xfId="4558"/>
    <cellStyle name="20% - Accent4 4 4" xfId="3827"/>
    <cellStyle name="20% - Accent4 4 4 2" xfId="3833"/>
    <cellStyle name="20% - Accent4 4 4 2 2" xfId="2248"/>
    <cellStyle name="20% - Accent4 4 4 2 3" xfId="3844"/>
    <cellStyle name="20% - Accent4 4 4 3" xfId="612"/>
    <cellStyle name="20% - Accent4 4 4 3 2" xfId="3866"/>
    <cellStyle name="20% - Accent4 4 4 4" xfId="3880"/>
    <cellStyle name="20% - Accent4 4 5" xfId="67"/>
    <cellStyle name="20% - Accent4 4 5 2" xfId="1345"/>
    <cellStyle name="20% - Accent4 4 5 2 2" xfId="3909"/>
    <cellStyle name="20% - Accent4 4 5 3" xfId="709"/>
    <cellStyle name="20% - Accent4 4 6" xfId="1355"/>
    <cellStyle name="20% - Accent4 4 6 2" xfId="1361"/>
    <cellStyle name="20% - Accent4 4 6 3" xfId="3932"/>
    <cellStyle name="20% - Accent4 4 7" xfId="1370"/>
    <cellStyle name="20% - Accent4 4 7 2" xfId="3935"/>
    <cellStyle name="20% - Accent4 4 8" xfId="3945"/>
    <cellStyle name="20% - Accent4 5" xfId="4563"/>
    <cellStyle name="20% - Accent4 5 2" xfId="4569"/>
    <cellStyle name="20% - Accent4 5 2 2" xfId="4570"/>
    <cellStyle name="20% - Accent4 5 2 2 2" xfId="4571"/>
    <cellStyle name="20% - Accent4 5 2 2 3" xfId="4572"/>
    <cellStyle name="20% - Accent4 5 2 3" xfId="4573"/>
    <cellStyle name="20% - Accent4 5 2 3 2" xfId="2151"/>
    <cellStyle name="20% - Accent4 5 2 4" xfId="4574"/>
    <cellStyle name="20% - Accent4 5 3" xfId="4581"/>
    <cellStyle name="20% - Accent4 5 3 2" xfId="4582"/>
    <cellStyle name="20% - Accent4 5 3 2 2" xfId="1294"/>
    <cellStyle name="20% - Accent4 5 3 3" xfId="4583"/>
    <cellStyle name="20% - Accent4 5 4" xfId="3959"/>
    <cellStyle name="20% - Accent4 5 4 2" xfId="3966"/>
    <cellStyle name="20% - Accent4 5 4 3" xfId="3981"/>
    <cellStyle name="20% - Accent4 5 5" xfId="1385"/>
    <cellStyle name="20% - Accent4 5 5 2" xfId="1393"/>
    <cellStyle name="20% - Accent4 5 6" xfId="1402"/>
    <cellStyle name="20% - Accent4 6" xfId="4590"/>
    <cellStyle name="20% - Accent4 6 2" xfId="4598"/>
    <cellStyle name="20% - Accent4 6 2 2" xfId="4599"/>
    <cellStyle name="20% - Accent4 6 2 3" xfId="4600"/>
    <cellStyle name="20% - Accent4 6 3" xfId="4601"/>
    <cellStyle name="20% - Accent4 6 3 2" xfId="4602"/>
    <cellStyle name="20% - Accent4 6 4" xfId="4027"/>
    <cellStyle name="20% - Accent4 7" xfId="4610"/>
    <cellStyle name="20% - Accent4 7 2" xfId="1886"/>
    <cellStyle name="20% - Accent4 7 2 2" xfId="1890"/>
    <cellStyle name="20% - Accent4 7 3" xfId="1893"/>
    <cellStyle name="20% - Accent4 8" xfId="4617"/>
    <cellStyle name="20% - Accent4 8 2" xfId="1901"/>
    <cellStyle name="20% - Accent4 8 3" xfId="4619"/>
    <cellStyle name="20% - Accent4 9" xfId="4622"/>
    <cellStyle name="20% - Accent4 9 2" xfId="1907"/>
    <cellStyle name="20% - Accent5" xfId="4624"/>
    <cellStyle name="20% - Accent5 10" xfId="1688"/>
    <cellStyle name="20% - Accent5 2" xfId="4625"/>
    <cellStyle name="20% - Accent5 2 10" xfId="4629"/>
    <cellStyle name="20% - Accent5 2 2" xfId="4630"/>
    <cellStyle name="20% - Accent5 2 2 2" xfId="4635"/>
    <cellStyle name="20% - Accent5 2 2 2 2" xfId="4636"/>
    <cellStyle name="20% - Accent5 2 2 2 2 2" xfId="3716"/>
    <cellStyle name="20% - Accent5 2 2 2 2 2 2" xfId="1017"/>
    <cellStyle name="20% - Accent5 2 2 2 2 2 2 2" xfId="4637"/>
    <cellStyle name="20% - Accent5 2 2 2 2 2 2 3" xfId="4640"/>
    <cellStyle name="20% - Accent5 2 2 2 2 2 3" xfId="4641"/>
    <cellStyle name="20% - Accent5 2 2 2 2 2 3 2" xfId="4642"/>
    <cellStyle name="20% - Accent5 2 2 2 2 2 4" xfId="4643"/>
    <cellStyle name="20% - Accent5 2 2 2 2 3" xfId="4644"/>
    <cellStyle name="20% - Accent5 2 2 2 2 3 2" xfId="4645"/>
    <cellStyle name="20% - Accent5 2 2 2 2 3 2 2" xfId="4646"/>
    <cellStyle name="20% - Accent5 2 2 2 2 3 3" xfId="4647"/>
    <cellStyle name="20% - Accent5 2 2 2 2 4" xfId="4650"/>
    <cellStyle name="20% - Accent5 2 2 2 2 4 2" xfId="4652"/>
    <cellStyle name="20% - Accent5 2 2 2 2 4 3" xfId="4655"/>
    <cellStyle name="20% - Accent5 2 2 2 2 5" xfId="4658"/>
    <cellStyle name="20% - Accent5 2 2 2 2 5 2" xfId="4662"/>
    <cellStyle name="20% - Accent5 2 2 2 2 6" xfId="4666"/>
    <cellStyle name="20% - Accent5 2 2 2 3" xfId="1550"/>
    <cellStyle name="20% - Accent5 2 2 2 3 2" xfId="4670"/>
    <cellStyle name="20% - Accent5 2 2 2 3 2 2" xfId="4673"/>
    <cellStyle name="20% - Accent5 2 2 2 3 2 3" xfId="4675"/>
    <cellStyle name="20% - Accent5 2 2 2 3 3" xfId="4678"/>
    <cellStyle name="20% - Accent5 2 2 2 3 3 2" xfId="4681"/>
    <cellStyle name="20% - Accent5 2 2 2 3 4" xfId="4685"/>
    <cellStyle name="20% - Accent5 2 2 2 4" xfId="1060"/>
    <cellStyle name="20% - Accent5 2 2 2 4 2" xfId="4687"/>
    <cellStyle name="20% - Accent5 2 2 2 4 2 2" xfId="4692"/>
    <cellStyle name="20% - Accent5 2 2 2 4 3" xfId="1"/>
    <cellStyle name="20% - Accent5 2 2 2 5" xfId="4695"/>
    <cellStyle name="20% - Accent5 2 2 2 5 2" xfId="4697"/>
    <cellStyle name="20% - Accent5 2 2 2 5 3" xfId="4702"/>
    <cellStyle name="20% - Accent5 2 2 2 6" xfId="4706"/>
    <cellStyle name="20% - Accent5 2 2 2 6 2" xfId="4708"/>
    <cellStyle name="20% - Accent5 2 2 2 7" xfId="4712"/>
    <cellStyle name="20% - Accent5 2 2 3" xfId="4715"/>
    <cellStyle name="20% - Accent5 2 2 3 2" xfId="4717"/>
    <cellStyle name="20% - Accent5 2 2 3 2 2" xfId="4718"/>
    <cellStyle name="20% - Accent5 2 2 3 2 2 2" xfId="4719"/>
    <cellStyle name="20% - Accent5 2 2 3 2 2 3" xfId="4720"/>
    <cellStyle name="20% - Accent5 2 2 3 2 3" xfId="4722"/>
    <cellStyle name="20% - Accent5 2 2 3 2 3 2" xfId="4724"/>
    <cellStyle name="20% - Accent5 2 2 3 2 4" xfId="4728"/>
    <cellStyle name="20% - Accent5 2 2 3 3" xfId="1434"/>
    <cellStyle name="20% - Accent5 2 2 3 3 2" xfId="4729"/>
    <cellStyle name="20% - Accent5 2 2 3 3 2 2" xfId="4735"/>
    <cellStyle name="20% - Accent5 2 2 3 3 3" xfId="4737"/>
    <cellStyle name="20% - Accent5 2 2 3 4" xfId="4744"/>
    <cellStyle name="20% - Accent5 2 2 3 4 2" xfId="4746"/>
    <cellStyle name="20% - Accent5 2 2 3 4 3" xfId="4753"/>
    <cellStyle name="20% - Accent5 2 2 3 5" xfId="4760"/>
    <cellStyle name="20% - Accent5 2 2 3 5 2" xfId="4762"/>
    <cellStyle name="20% - Accent5 2 2 3 6" xfId="4767"/>
    <cellStyle name="20% - Accent5 2 2 4" xfId="4769"/>
    <cellStyle name="20% - Accent5 2 2 4 2" xfId="4771"/>
    <cellStyle name="20% - Accent5 2 2 4 2 2" xfId="4772"/>
    <cellStyle name="20% - Accent5 2 2 4 2 2 2" xfId="4774"/>
    <cellStyle name="20% - Accent5 2 2 4 2 2 3" xfId="1597"/>
    <cellStyle name="20% - Accent5 2 2 4 2 3" xfId="4776"/>
    <cellStyle name="20% - Accent5 2 2 4 2 3 2" xfId="4777"/>
    <cellStyle name="20% - Accent5 2 2 4 2 4" xfId="4780"/>
    <cellStyle name="20% - Accent5 2 2 4 3" xfId="4781"/>
    <cellStyle name="20% - Accent5 2 2 4 3 2" xfId="4783"/>
    <cellStyle name="20% - Accent5 2 2 4 3 2 2" xfId="4786"/>
    <cellStyle name="20% - Accent5 2 2 4 3 3" xfId="4632"/>
    <cellStyle name="20% - Accent5 2 2 4 4" xfId="4788"/>
    <cellStyle name="20% - Accent5 2 2 4 4 2" xfId="4794"/>
    <cellStyle name="20% - Accent5 2 2 4 4 3" xfId="4799"/>
    <cellStyle name="20% - Accent5 2 2 4 5" xfId="4802"/>
    <cellStyle name="20% - Accent5 2 2 4 5 2" xfId="4805"/>
    <cellStyle name="20% - Accent5 2 2 4 6" xfId="4809"/>
    <cellStyle name="20% - Accent5 2 2 5" xfId="4811"/>
    <cellStyle name="20% - Accent5 2 2 5 2" xfId="4812"/>
    <cellStyle name="20% - Accent5 2 2 5 2 2" xfId="4814"/>
    <cellStyle name="20% - Accent5 2 2 5 2 3" xfId="4817"/>
    <cellStyle name="20% - Accent5 2 2 5 3" xfId="4818"/>
    <cellStyle name="20% - Accent5 2 2 5 3 2" xfId="4821"/>
    <cellStyle name="20% - Accent5 2 2 5 4" xfId="4823"/>
    <cellStyle name="20% - Accent5 2 2 6" xfId="3312"/>
    <cellStyle name="20% - Accent5 2 2 6 2" xfId="4827"/>
    <cellStyle name="20% - Accent5 2 2 6 2 2" xfId="4832"/>
    <cellStyle name="20% - Accent5 2 2 6 3" xfId="4833"/>
    <cellStyle name="20% - Accent5 2 2 7" xfId="2268"/>
    <cellStyle name="20% - Accent5 2 2 7 2" xfId="4837"/>
    <cellStyle name="20% - Accent5 2 2 7 3" xfId="4838"/>
    <cellStyle name="20% - Accent5 2 2 8" xfId="4844"/>
    <cellStyle name="20% - Accent5 2 2 8 2" xfId="4847"/>
    <cellStyle name="20% - Accent5 2 2 9" xfId="4851"/>
    <cellStyle name="20% - Accent5 2 3" xfId="4855"/>
    <cellStyle name="20% - Accent5 2 3 2" xfId="4798"/>
    <cellStyle name="20% - Accent5 2 3 2 2" xfId="4856"/>
    <cellStyle name="20% - Accent5 2 3 2 2 2" xfId="3878"/>
    <cellStyle name="20% - Accent5 2 3 2 2 2 2" xfId="3884"/>
    <cellStyle name="20% - Accent5 2 3 2 2 2 3" xfId="3888"/>
    <cellStyle name="20% - Accent5 2 3 2 2 3" xfId="3894"/>
    <cellStyle name="20% - Accent5 2 3 2 2 3 2" xfId="3898"/>
    <cellStyle name="20% - Accent5 2 3 2 2 4" xfId="3907"/>
    <cellStyle name="20% - Accent5 2 3 2 3" xfId="1571"/>
    <cellStyle name="20% - Accent5 2 3 2 3 2" xfId="3923"/>
    <cellStyle name="20% - Accent5 2 3 2 3 2 2" xfId="4858"/>
    <cellStyle name="20% - Accent5 2 3 2 3 3" xfId="4860"/>
    <cellStyle name="20% - Accent5 2 3 2 4" xfId="4863"/>
    <cellStyle name="20% - Accent5 2 3 2 4 2" xfId="4864"/>
    <cellStyle name="20% - Accent5 2 3 2 4 3" xfId="4865"/>
    <cellStyle name="20% - Accent5 2 3 2 5" xfId="4868"/>
    <cellStyle name="20% - Accent5 2 3 2 5 2" xfId="4869"/>
    <cellStyle name="20% - Accent5 2 3 2 6" xfId="4873"/>
    <cellStyle name="20% - Accent5 2 3 3" xfId="4874"/>
    <cellStyle name="20% - Accent5 2 3 3 2" xfId="4876"/>
    <cellStyle name="20% - Accent5 2 3 3 2 2" xfId="3991"/>
    <cellStyle name="20% - Accent5 2 3 3 2 3" xfId="4878"/>
    <cellStyle name="20% - Accent5 2 3 3 3" xfId="4879"/>
    <cellStyle name="20% - Accent5 2 3 3 3 2" xfId="796"/>
    <cellStyle name="20% - Accent5 2 3 3 4" xfId="4883"/>
    <cellStyle name="20% - Accent5 2 3 4" xfId="4885"/>
    <cellStyle name="20% - Accent5 2 3 4 2" xfId="4886"/>
    <cellStyle name="20% - Accent5 2 3 4 2 2" xfId="4049"/>
    <cellStyle name="20% - Accent5 2 3 4 3" xfId="4887"/>
    <cellStyle name="20% - Accent5 2 3 5" xfId="4889"/>
    <cellStyle name="20% - Accent5 2 3 5 2" xfId="71"/>
    <cellStyle name="20% - Accent5 2 3 5 3" xfId="544"/>
    <cellStyle name="20% - Accent5 2 3 6" xfId="3315"/>
    <cellStyle name="20% - Accent5 2 3 6 2" xfId="558"/>
    <cellStyle name="20% - Accent5 2 3 7" xfId="3278"/>
    <cellStyle name="20% - Accent5 2 4" xfId="4246"/>
    <cellStyle name="20% - Accent5 2 4 2" xfId="4249"/>
    <cellStyle name="20% - Accent5 2 4 2 2" xfId="4252"/>
    <cellStyle name="20% - Accent5 2 4 2 2 2" xfId="3167"/>
    <cellStyle name="20% - Accent5 2 4 2 2 3" xfId="4256"/>
    <cellStyle name="20% - Accent5 2 4 2 3" xfId="4261"/>
    <cellStyle name="20% - Accent5 2 4 2 3 2" xfId="4265"/>
    <cellStyle name="20% - Accent5 2 4 2 4" xfId="4270"/>
    <cellStyle name="20% - Accent5 2 4 3" xfId="1452"/>
    <cellStyle name="20% - Accent5 2 4 3 2" xfId="4273"/>
    <cellStyle name="20% - Accent5 2 4 3 2 2" xfId="4276"/>
    <cellStyle name="20% - Accent5 2 4 3 3" xfId="4279"/>
    <cellStyle name="20% - Accent5 2 4 4" xfId="1457"/>
    <cellStyle name="20% - Accent5 2 4 4 2" xfId="4284"/>
    <cellStyle name="20% - Accent5 2 4 4 3" xfId="4286"/>
    <cellStyle name="20% - Accent5 2 4 5" xfId="4289"/>
    <cellStyle name="20% - Accent5 2 4 5 2" xfId="643"/>
    <cellStyle name="20% - Accent5 2 4 6" xfId="4291"/>
    <cellStyle name="20% - Accent5 2 5" xfId="4296"/>
    <cellStyle name="20% - Accent5 2 5 2" xfId="4299"/>
    <cellStyle name="20% - Accent5 2 5 2 2" xfId="4304"/>
    <cellStyle name="20% - Accent5 2 5 2 2 2" xfId="3857"/>
    <cellStyle name="20% - Accent5 2 5 2 2 3" xfId="4894"/>
    <cellStyle name="20% - Accent5 2 5 2 3" xfId="4309"/>
    <cellStyle name="20% - Accent5 2 5 2 3 2" xfId="4897"/>
    <cellStyle name="20% - Accent5 2 5 2 4" xfId="4902"/>
    <cellStyle name="20% - Accent5 2 5 3" xfId="1470"/>
    <cellStyle name="20% - Accent5 2 5 3 2" xfId="4317"/>
    <cellStyle name="20% - Accent5 2 5 3 2 2" xfId="4904"/>
    <cellStyle name="20% - Accent5 2 5 3 3" xfId="4906"/>
    <cellStyle name="20% - Accent5 2 5 4" xfId="4324"/>
    <cellStyle name="20% - Accent5 2 5 4 2" xfId="4913"/>
    <cellStyle name="20% - Accent5 2 5 4 3" xfId="4916"/>
    <cellStyle name="20% - Accent5 2 5 5" xfId="3692"/>
    <cellStyle name="20% - Accent5 2 5 5 2" xfId="716"/>
    <cellStyle name="20% - Accent5 2 5 6" xfId="4919"/>
    <cellStyle name="20% - Accent5 2 6" xfId="4326"/>
    <cellStyle name="20% - Accent5 2 6 2" xfId="4329"/>
    <cellStyle name="20% - Accent5 2 6 2 2" xfId="4333"/>
    <cellStyle name="20% - Accent5 2 6 2 3" xfId="4923"/>
    <cellStyle name="20% - Accent5 2 6 3" xfId="4342"/>
    <cellStyle name="20% - Accent5 2 6 3 2" xfId="4927"/>
    <cellStyle name="20% - Accent5 2 6 4" xfId="4931"/>
    <cellStyle name="20% - Accent5 2 7" xfId="4344"/>
    <cellStyle name="20% - Accent5 2 7 2" xfId="4346"/>
    <cellStyle name="20% - Accent5 2 7 2 2" xfId="4932"/>
    <cellStyle name="20% - Accent5 2 7 3" xfId="4352"/>
    <cellStyle name="20% - Accent5 2 8" xfId="4355"/>
    <cellStyle name="20% - Accent5 2 8 2" xfId="4358"/>
    <cellStyle name="20% - Accent5 2 8 3" xfId="4938"/>
    <cellStyle name="20% - Accent5 2 9" xfId="4367"/>
    <cellStyle name="20% - Accent5 2 9 2" xfId="4940"/>
    <cellStyle name="20% - Accent5 3" xfId="4943"/>
    <cellStyle name="20% - Accent5 3 2" xfId="4945"/>
    <cellStyle name="20% - Accent5 3 2 2" xfId="4948"/>
    <cellStyle name="20% - Accent5 3 2 2 2" xfId="4949"/>
    <cellStyle name="20% - Accent5 3 2 2 2 2" xfId="4951"/>
    <cellStyle name="20% - Accent5 3 2 2 2 2 2" xfId="4952"/>
    <cellStyle name="20% - Accent5 3 2 2 2 2 3" xfId="4956"/>
    <cellStyle name="20% - Accent5 3 2 2 2 3" xfId="4957"/>
    <cellStyle name="20% - Accent5 3 2 2 2 3 2" xfId="4958"/>
    <cellStyle name="20% - Accent5 3 2 2 2 4" xfId="4961"/>
    <cellStyle name="20% - Accent5 3 2 2 3" xfId="4962"/>
    <cellStyle name="20% - Accent5 3 2 2 3 2" xfId="4965"/>
    <cellStyle name="20% - Accent5 3 2 2 3 2 2" xfId="4967"/>
    <cellStyle name="20% - Accent5 3 2 2 3 3" xfId="4971"/>
    <cellStyle name="20% - Accent5 3 2 2 4" xfId="4973"/>
    <cellStyle name="20% - Accent5 3 2 2 4 2" xfId="4976"/>
    <cellStyle name="20% - Accent5 3 2 2 4 3" xfId="4977"/>
    <cellStyle name="20% - Accent5 3 2 2 5" xfId="4978"/>
    <cellStyle name="20% - Accent5 3 2 2 5 2" xfId="4980"/>
    <cellStyle name="20% - Accent5 3 2 2 6" xfId="4982"/>
    <cellStyle name="20% - Accent5 3 2 3" xfId="4983"/>
    <cellStyle name="20% - Accent5 3 2 3 2" xfId="4984"/>
    <cellStyle name="20% - Accent5 3 2 3 2 2" xfId="4985"/>
    <cellStyle name="20% - Accent5 3 2 3 2 3" xfId="4987"/>
    <cellStyle name="20% - Accent5 3 2 3 3" xfId="4988"/>
    <cellStyle name="20% - Accent5 3 2 3 3 2" xfId="4990"/>
    <cellStyle name="20% - Accent5 3 2 3 4" xfId="4995"/>
    <cellStyle name="20% - Accent5 3 2 4" xfId="4997"/>
    <cellStyle name="20% - Accent5 3 2 4 2" xfId="4999"/>
    <cellStyle name="20% - Accent5 3 2 4 2 2" xfId="5003"/>
    <cellStyle name="20% - Accent5 3 2 4 3" xfId="5004"/>
    <cellStyle name="20% - Accent5 3 2 5" xfId="5006"/>
    <cellStyle name="20% - Accent5 3 2 5 2" xfId="5008"/>
    <cellStyle name="20% - Accent5 3 2 5 3" xfId="5009"/>
    <cellStyle name="20% - Accent5 3 2 6" xfId="3358"/>
    <cellStyle name="20% - Accent5 3 2 6 2" xfId="5013"/>
    <cellStyle name="20% - Accent5 3 2 7" xfId="5016"/>
    <cellStyle name="20% - Accent5 3 3" xfId="5019"/>
    <cellStyle name="20% - Accent5 3 3 2" xfId="5020"/>
    <cellStyle name="20% - Accent5 3 3 2 2" xfId="174"/>
    <cellStyle name="20% - Accent5 3 3 2 2 2" xfId="4267"/>
    <cellStyle name="20% - Accent5 3 3 2 2 3" xfId="5021"/>
    <cellStyle name="20% - Accent5 3 3 2 3" xfId="5022"/>
    <cellStyle name="20% - Accent5 3 3 2 3 2" xfId="5026"/>
    <cellStyle name="20% - Accent5 3 3 2 4" xfId="5029"/>
    <cellStyle name="20% - Accent5 3 3 3" xfId="5030"/>
    <cellStyle name="20% - Accent5 3 3 3 2" xfId="5031"/>
    <cellStyle name="20% - Accent5 3 3 3 2 2" xfId="4899"/>
    <cellStyle name="20% - Accent5 3 3 3 3" xfId="5032"/>
    <cellStyle name="20% - Accent5 3 3 4" xfId="5034"/>
    <cellStyle name="20% - Accent5 3 3 4 2" xfId="5035"/>
    <cellStyle name="20% - Accent5 3 3 4 3" xfId="5036"/>
    <cellStyle name="20% - Accent5 3 3 5" xfId="5038"/>
    <cellStyle name="20% - Accent5 3 3 5 2" xfId="758"/>
    <cellStyle name="20% - Accent5 3 3 6" xfId="5039"/>
    <cellStyle name="20% - Accent5 3 4" xfId="4374"/>
    <cellStyle name="20% - Accent5 3 4 2" xfId="4377"/>
    <cellStyle name="20% - Accent5 3 4 2 2" xfId="3504"/>
    <cellStyle name="20% - Accent5 3 4 2 2 2" xfId="5042"/>
    <cellStyle name="20% - Accent5 3 4 2 2 3" xfId="5043"/>
    <cellStyle name="20% - Accent5 3 4 2 3" xfId="4379"/>
    <cellStyle name="20% - Accent5 3 4 2 3 2" xfId="5045"/>
    <cellStyle name="20% - Accent5 3 4 2 4" xfId="5041"/>
    <cellStyle name="20% - Accent5 3 4 3" xfId="1480"/>
    <cellStyle name="20% - Accent5 3 4 3 2" xfId="4382"/>
    <cellStyle name="20% - Accent5 3 4 3 2 2" xfId="5046"/>
    <cellStyle name="20% - Accent5 3 4 3 3" xfId="5047"/>
    <cellStyle name="20% - Accent5 3 4 4" xfId="4384"/>
    <cellStyle name="20% - Accent5 3 4 4 2" xfId="5050"/>
    <cellStyle name="20% - Accent5 3 4 4 3" xfId="5052"/>
    <cellStyle name="20% - Accent5 3 4 5" xfId="5053"/>
    <cellStyle name="20% - Accent5 3 4 5 2" xfId="5055"/>
    <cellStyle name="20% - Accent5 3 4 6" xfId="5056"/>
    <cellStyle name="20% - Accent5 3 5" xfId="4386"/>
    <cellStyle name="20% - Accent5 3 5 2" xfId="4388"/>
    <cellStyle name="20% - Accent5 3 5 2 2" xfId="4393"/>
    <cellStyle name="20% - Accent5 3 5 2 3" xfId="5057"/>
    <cellStyle name="20% - Accent5 3 5 3" xfId="4402"/>
    <cellStyle name="20% - Accent5 3 5 3 2" xfId="2178"/>
    <cellStyle name="20% - Accent5 3 5 4" xfId="5062"/>
    <cellStyle name="20% - Accent5 3 6" xfId="4404"/>
    <cellStyle name="20% - Accent5 3 6 2" xfId="4407"/>
    <cellStyle name="20% - Accent5 3 6 2 2" xfId="5065"/>
    <cellStyle name="20% - Accent5 3 6 3" xfId="4415"/>
    <cellStyle name="20% - Accent5 3 7" xfId="4417"/>
    <cellStyle name="20% - Accent5 3 7 2" xfId="4419"/>
    <cellStyle name="20% - Accent5 3 7 3" xfId="5067"/>
    <cellStyle name="20% - Accent5 3 8" xfId="4424"/>
    <cellStyle name="20% - Accent5 3 8 2" xfId="5069"/>
    <cellStyle name="20% - Accent5 3 9" xfId="5075"/>
    <cellStyle name="20% - Accent5 4" xfId="5079"/>
    <cellStyle name="20% - Accent5 4 2" xfId="5083"/>
    <cellStyle name="20% - Accent5 4 2 2" xfId="5084"/>
    <cellStyle name="20% - Accent5 4 2 2 2" xfId="155"/>
    <cellStyle name="20% - Accent5 4 2 2 2 2" xfId="5085"/>
    <cellStyle name="20% - Accent5 4 2 2 2 3" xfId="5087"/>
    <cellStyle name="20% - Accent5 4 2 2 3" xfId="159"/>
    <cellStyle name="20% - Accent5 4 2 2 3 2" xfId="5093"/>
    <cellStyle name="20% - Accent5 4 2 2 4" xfId="170"/>
    <cellStyle name="20% - Accent5 4 2 3" xfId="5095"/>
    <cellStyle name="20% - Accent5 4 2 3 2" xfId="5096"/>
    <cellStyle name="20% - Accent5 4 2 3 2 2" xfId="5097"/>
    <cellStyle name="20% - Accent5 4 2 3 3" xfId="5099"/>
    <cellStyle name="20% - Accent5 4 2 4" xfId="5102"/>
    <cellStyle name="20% - Accent5 4 2 4 2" xfId="5104"/>
    <cellStyle name="20% - Accent5 4 2 4 3" xfId="5105"/>
    <cellStyle name="20% - Accent5 4 2 5" xfId="5107"/>
    <cellStyle name="20% - Accent5 4 2 5 2" xfId="5108"/>
    <cellStyle name="20% - Accent5 4 2 6" xfId="3416"/>
    <cellStyle name="20% - Accent5 4 3" xfId="5110"/>
    <cellStyle name="20% - Accent5 4 3 2" xfId="5112"/>
    <cellStyle name="20% - Accent5 4 3 2 2" xfId="5113"/>
    <cellStyle name="20% - Accent5 4 3 2 2 2" xfId="5116"/>
    <cellStyle name="20% - Accent5 4 3 2 2 3" xfId="5118"/>
    <cellStyle name="20% - Accent5 4 3 2 3" xfId="5119"/>
    <cellStyle name="20% - Accent5 4 3 2 3 2" xfId="5124"/>
    <cellStyle name="20% - Accent5 4 3 2 4" xfId="5126"/>
    <cellStyle name="20% - Accent5 4 3 3" xfId="5127"/>
    <cellStyle name="20% - Accent5 4 3 3 2" xfId="5128"/>
    <cellStyle name="20% - Accent5 4 3 3 2 2" xfId="5131"/>
    <cellStyle name="20% - Accent5 4 3 3 3" xfId="5134"/>
    <cellStyle name="20% - Accent5 4 3 4" xfId="5137"/>
    <cellStyle name="20% - Accent5 4 3 4 2" xfId="5138"/>
    <cellStyle name="20% - Accent5 4 3 4 3" xfId="5139"/>
    <cellStyle name="20% - Accent5 4 3 5" xfId="5142"/>
    <cellStyle name="20% - Accent5 4 3 5 2" xfId="816"/>
    <cellStyle name="20% - Accent5 4 3 6" xfId="5144"/>
    <cellStyle name="20% - Accent5 4 4" xfId="4132"/>
    <cellStyle name="20% - Accent5 4 4 2" xfId="3134"/>
    <cellStyle name="20% - Accent5 4 4 2 2" xfId="3139"/>
    <cellStyle name="20% - Accent5 4 4 2 3" xfId="3145"/>
    <cellStyle name="20% - Accent5 4 4 3" xfId="3152"/>
    <cellStyle name="20% - Accent5 4 4 3 2" xfId="3158"/>
    <cellStyle name="20% - Accent5 4 4 4" xfId="3165"/>
    <cellStyle name="20% - Accent5 4 5" xfId="309"/>
    <cellStyle name="20% - Accent5 4 5 2" xfId="3179"/>
    <cellStyle name="20% - Accent5 4 5 2 2" xfId="4136"/>
    <cellStyle name="20% - Accent5 4 5 3" xfId="4144"/>
    <cellStyle name="20% - Accent5 4 6" xfId="348"/>
    <cellStyle name="20% - Accent5 4 6 2" xfId="4146"/>
    <cellStyle name="20% - Accent5 4 6 3" xfId="4150"/>
    <cellStyle name="20% - Accent5 4 7" xfId="4155"/>
    <cellStyle name="20% - Accent5 4 7 2" xfId="4159"/>
    <cellStyle name="20% - Accent5 4 8" xfId="4165"/>
    <cellStyle name="20% - Accent5 5" xfId="5148"/>
    <cellStyle name="20% - Accent5 5 2" xfId="5152"/>
    <cellStyle name="20% - Accent5 5 2 2" xfId="5153"/>
    <cellStyle name="20% - Accent5 5 2 2 2" xfId="5156"/>
    <cellStyle name="20% - Accent5 5 2 2 3" xfId="5161"/>
    <cellStyle name="20% - Accent5 5 2 3" xfId="5162"/>
    <cellStyle name="20% - Accent5 5 2 3 2" xfId="5166"/>
    <cellStyle name="20% - Accent5 5 2 4" xfId="5168"/>
    <cellStyle name="20% - Accent5 5 3" xfId="5169"/>
    <cellStyle name="20% - Accent5 5 3 2" xfId="2295"/>
    <cellStyle name="20% - Accent5 5 3 2 2" xfId="5170"/>
    <cellStyle name="20% - Accent5 5 3 3" xfId="5171"/>
    <cellStyle name="20% - Accent5 5 4" xfId="4172"/>
    <cellStyle name="20% - Accent5 5 4 2" xfId="3211"/>
    <cellStyle name="20% - Accent5 5 4 3" xfId="4179"/>
    <cellStyle name="20% - Accent5 5 5" xfId="445"/>
    <cellStyle name="20% - Accent5 5 5 2" xfId="4186"/>
    <cellStyle name="20% - Accent5 5 6" xfId="4195"/>
    <cellStyle name="20% - Accent5 6" xfId="5175"/>
    <cellStyle name="20% - Accent5 6 2" xfId="5177"/>
    <cellStyle name="20% - Accent5 6 2 2" xfId="5181"/>
    <cellStyle name="20% - Accent5 6 2 3" xfId="5185"/>
    <cellStyle name="20% - Accent5 6 3" xfId="5186"/>
    <cellStyle name="20% - Accent5 6 3 2" xfId="5189"/>
    <cellStyle name="20% - Accent5 6 4" xfId="4203"/>
    <cellStyle name="20% - Accent5 7" xfId="5191"/>
    <cellStyle name="20% - Accent5 7 2" xfId="1934"/>
    <cellStyle name="20% - Accent5 7 2 2" xfId="5194"/>
    <cellStyle name="20% - Accent5 7 3" xfId="5195"/>
    <cellStyle name="20% - Accent5 8" xfId="5197"/>
    <cellStyle name="20% - Accent5 8 2" xfId="5198"/>
    <cellStyle name="20% - Accent5 8 3" xfId="5199"/>
    <cellStyle name="20% - Accent5 9" xfId="5201"/>
    <cellStyle name="20% - Accent5 9 2" xfId="4972"/>
    <cellStyle name="20% - Accent6" xfId="5203"/>
    <cellStyle name="20% - Accent6 10" xfId="5206"/>
    <cellStyle name="20% - Accent6 2" xfId="5207"/>
    <cellStyle name="20% - Accent6 2 10" xfId="3003"/>
    <cellStyle name="20% - Accent6 2 2" xfId="5208"/>
    <cellStyle name="20% - Accent6 2 2 2" xfId="5210"/>
    <cellStyle name="20% - Accent6 2 2 2 2" xfId="5211"/>
    <cellStyle name="20% - Accent6 2 2 2 2 2" xfId="5213"/>
    <cellStyle name="20% - Accent6 2 2 2 2 2 2" xfId="5217"/>
    <cellStyle name="20% - Accent6 2 2 2 2 2 2 2" xfId="5218"/>
    <cellStyle name="20% - Accent6 2 2 2 2 2 2 3" xfId="5219"/>
    <cellStyle name="20% - Accent6 2 2 2 2 2 3" xfId="5223"/>
    <cellStyle name="20% - Accent6 2 2 2 2 2 3 2" xfId="5224"/>
    <cellStyle name="20% - Accent6 2 2 2 2 2 4" xfId="5225"/>
    <cellStyle name="20% - Accent6 2 2 2 2 3" xfId="5227"/>
    <cellStyle name="20% - Accent6 2 2 2 2 3 2" xfId="5231"/>
    <cellStyle name="20% - Accent6 2 2 2 2 3 2 2" xfId="5232"/>
    <cellStyle name="20% - Accent6 2 2 2 2 3 3" xfId="5234"/>
    <cellStyle name="20% - Accent6 2 2 2 2 4" xfId="5236"/>
    <cellStyle name="20% - Accent6 2 2 2 2 4 2" xfId="5241"/>
    <cellStyle name="20% - Accent6 2 2 2 2 4 3" xfId="5243"/>
    <cellStyle name="20% - Accent6 2 2 2 2 5" xfId="5245"/>
    <cellStyle name="20% - Accent6 2 2 2 2 5 2" xfId="5248"/>
    <cellStyle name="20% - Accent6 2 2 2 2 6" xfId="5253"/>
    <cellStyle name="20% - Accent6 2 2 2 3" xfId="2564"/>
    <cellStyle name="20% - Accent6 2 2 2 3 2" xfId="2533"/>
    <cellStyle name="20% - Accent6 2 2 2 3 2 2" xfId="2536"/>
    <cellStyle name="20% - Accent6 2 2 2 3 2 3" xfId="2559"/>
    <cellStyle name="20% - Accent6 2 2 2 3 3" xfId="31"/>
    <cellStyle name="20% - Accent6 2 2 2 3 3 2" xfId="2573"/>
    <cellStyle name="20% - Accent6 2 2 2 3 4" xfId="2582"/>
    <cellStyle name="20% - Accent6 2 2 2 4" xfId="2567"/>
    <cellStyle name="20% - Accent6 2 2 2 4 2" xfId="2820"/>
    <cellStyle name="20% - Accent6 2 2 2 4 2 2" xfId="2824"/>
    <cellStyle name="20% - Accent6 2 2 2 4 3" xfId="2836"/>
    <cellStyle name="20% - Accent6 2 2 2 5" xfId="266"/>
    <cellStyle name="20% - Accent6 2 2 2 5 2" xfId="2996"/>
    <cellStyle name="20% - Accent6 2 2 2 5 3" xfId="3009"/>
    <cellStyle name="20% - Accent6 2 2 2 6" xfId="279"/>
    <cellStyle name="20% - Accent6 2 2 2 6 2" xfId="3080"/>
    <cellStyle name="20% - Accent6 2 2 2 7" xfId="5256"/>
    <cellStyle name="20% - Accent6 2 2 3" xfId="5257"/>
    <cellStyle name="20% - Accent6 2 2 3 2" xfId="5261"/>
    <cellStyle name="20% - Accent6 2 2 3 2 2" xfId="5264"/>
    <cellStyle name="20% - Accent6 2 2 3 2 2 2" xfId="5268"/>
    <cellStyle name="20% - Accent6 2 2 3 2 2 3" xfId="5275"/>
    <cellStyle name="20% - Accent6 2 2 3 2 3" xfId="5279"/>
    <cellStyle name="20% - Accent6 2 2 3 2 3 2" xfId="5284"/>
    <cellStyle name="20% - Accent6 2 2 3 2 4" xfId="5289"/>
    <cellStyle name="20% - Accent6 2 2 3 3" xfId="2570"/>
    <cellStyle name="20% - Accent6 2 2 3 3 2" xfId="3360"/>
    <cellStyle name="20% - Accent6 2 2 3 3 2 2" xfId="3370"/>
    <cellStyle name="20% - Accent6 2 2 3 3 3" xfId="3422"/>
    <cellStyle name="20% - Accent6 2 2 3 4" xfId="5292"/>
    <cellStyle name="20% - Accent6 2 2 3 4 2" xfId="3581"/>
    <cellStyle name="20% - Accent6 2 2 3 4 3" xfId="3597"/>
    <cellStyle name="20% - Accent6 2 2 3 5" xfId="291"/>
    <cellStyle name="20% - Accent6 2 2 3 5 2" xfId="3721"/>
    <cellStyle name="20% - Accent6 2 2 3 6" xfId="5295"/>
    <cellStyle name="20% - Accent6 2 2 4" xfId="5298"/>
    <cellStyle name="20% - Accent6 2 2 4 2" xfId="5301"/>
    <cellStyle name="20% - Accent6 2 2 4 2 2" xfId="5304"/>
    <cellStyle name="20% - Accent6 2 2 4 2 2 2" xfId="3770"/>
    <cellStyle name="20% - Accent6 2 2 4 2 2 3" xfId="3779"/>
    <cellStyle name="20% - Accent6 2 2 4 2 3" xfId="5307"/>
    <cellStyle name="20% - Accent6 2 2 4 2 3 2" xfId="3801"/>
    <cellStyle name="20% - Accent6 2 2 4 2 4" xfId="5310"/>
    <cellStyle name="20% - Accent6 2 2 4 3" xfId="5311"/>
    <cellStyle name="20% - Accent6 2 2 4 3 2" xfId="3953"/>
    <cellStyle name="20% - Accent6 2 2 4 3 2 2" xfId="3957"/>
    <cellStyle name="20% - Accent6 2 2 4 3 3" xfId="4021"/>
    <cellStyle name="20% - Accent6 2 2 4 4" xfId="5313"/>
    <cellStyle name="20% - Accent6 2 2 4 4 2" xfId="4169"/>
    <cellStyle name="20% - Accent6 2 2 4 4 3" xfId="4198"/>
    <cellStyle name="20% - Accent6 2 2 4 5" xfId="849"/>
    <cellStyle name="20% - Accent6 2 2 4 5 2" xfId="65"/>
    <cellStyle name="20% - Accent6 2 2 4 6" xfId="1377"/>
    <cellStyle name="20% - Accent6 2 2 5" xfId="1066"/>
    <cellStyle name="20% - Accent6 2 2 5 2" xfId="1069"/>
    <cellStyle name="20% - Accent6 2 2 5 2 2" xfId="5317"/>
    <cellStyle name="20% - Accent6 2 2 5 2 3" xfId="5320"/>
    <cellStyle name="20% - Accent6 2 2 5 3" xfId="5321"/>
    <cellStyle name="20% - Accent6 2 2 5 3 2" xfId="4295"/>
    <cellStyle name="20% - Accent6 2 2 5 4" xfId="5323"/>
    <cellStyle name="20% - Accent6 2 2 6" xfId="1073"/>
    <cellStyle name="20% - Accent6 2 2 6 2" xfId="1161"/>
    <cellStyle name="20% - Accent6 2 2 6 2 2" xfId="5327"/>
    <cellStyle name="20% - Accent6 2 2 6 3" xfId="5328"/>
    <cellStyle name="20% - Accent6 2 2 7" xfId="5331"/>
    <cellStyle name="20% - Accent6 2 2 7 2" xfId="4954"/>
    <cellStyle name="20% - Accent6 2 2 7 3" xfId="5332"/>
    <cellStyle name="20% - Accent6 2 2 8" xfId="5333"/>
    <cellStyle name="20% - Accent6 2 2 8 2" xfId="5334"/>
    <cellStyle name="20% - Accent6 2 2 9" xfId="5335"/>
    <cellStyle name="20% - Accent6 2 3" xfId="5337"/>
    <cellStyle name="20% - Accent6 2 3 2" xfId="5338"/>
    <cellStyle name="20% - Accent6 2 3 2 2" xfId="5339"/>
    <cellStyle name="20% - Accent6 2 3 2 2 2" xfId="4648"/>
    <cellStyle name="20% - Accent6 2 3 2 2 2 2" xfId="4651"/>
    <cellStyle name="20% - Accent6 2 3 2 2 2 3" xfId="4654"/>
    <cellStyle name="20% - Accent6 2 3 2 2 3" xfId="4656"/>
    <cellStyle name="20% - Accent6 2 3 2 2 3 2" xfId="4661"/>
    <cellStyle name="20% - Accent6 2 3 2 2 4" xfId="4664"/>
    <cellStyle name="20% - Accent6 2 3 2 3" xfId="5340"/>
    <cellStyle name="20% - Accent6 2 3 2 3 2" xfId="4682"/>
    <cellStyle name="20% - Accent6 2 3 2 3 2 2" xfId="5341"/>
    <cellStyle name="20% - Accent6 2 3 2 3 3" xfId="5346"/>
    <cellStyle name="20% - Accent6 2 3 2 4" xfId="215"/>
    <cellStyle name="20% - Accent6 2 3 2 4 2" xfId="230"/>
    <cellStyle name="20% - Accent6 2 3 2 4 3" xfId="303"/>
    <cellStyle name="20% - Accent6 2 3 2 5" xfId="391"/>
    <cellStyle name="20% - Accent6 2 3 2 5 2" xfId="532"/>
    <cellStyle name="20% - Accent6 2 3 2 6" xfId="401"/>
    <cellStyle name="20% - Accent6 2 3 3" xfId="5348"/>
    <cellStyle name="20% - Accent6 2 3 3 2" xfId="5352"/>
    <cellStyle name="20% - Accent6 2 3 3 2 2" xfId="4725"/>
    <cellStyle name="20% - Accent6 2 3 3 2 3" xfId="5354"/>
    <cellStyle name="20% - Accent6 2 3 3 3" xfId="5356"/>
    <cellStyle name="20% - Accent6 2 3 3 3 2" xfId="5358"/>
    <cellStyle name="20% - Accent6 2 3 3 4" xfId="5362"/>
    <cellStyle name="20% - Accent6 2 3 4" xfId="5365"/>
    <cellStyle name="20% - Accent6 2 3 4 2" xfId="5366"/>
    <cellStyle name="20% - Accent6 2 3 4 2 2" xfId="4778"/>
    <cellStyle name="20% - Accent6 2 3 4 3" xfId="5367"/>
    <cellStyle name="20% - Accent6 2 3 5" xfId="1078"/>
    <cellStyle name="20% - Accent6 2 3 5 2" xfId="5369"/>
    <cellStyle name="20% - Accent6 2 3 5 3" xfId="5370"/>
    <cellStyle name="20% - Accent6 2 3 6" xfId="1080"/>
    <cellStyle name="20% - Accent6 2 3 6 2" xfId="5374"/>
    <cellStyle name="20% - Accent6 2 3 7" xfId="5375"/>
    <cellStyle name="20% - Accent6 2 4" xfId="4438"/>
    <cellStyle name="20% - Accent6 2 4 2" xfId="4442"/>
    <cellStyle name="20% - Accent6 2 4 2 2" xfId="4445"/>
    <cellStyle name="20% - Accent6 2 4 2 2 2" xfId="3906"/>
    <cellStyle name="20% - Accent6 2 4 2 2 3" xfId="5376"/>
    <cellStyle name="20% - Accent6 2 4 2 3" xfId="4449"/>
    <cellStyle name="20% - Accent6 2 4 2 3 2" xfId="5377"/>
    <cellStyle name="20% - Accent6 2 4 2 4" xfId="5114"/>
    <cellStyle name="20% - Accent6 2 4 3" xfId="486"/>
    <cellStyle name="20% - Accent6 2 4 3 2" xfId="4455"/>
    <cellStyle name="20% - Accent6 2 4 3 2 2" xfId="5379"/>
    <cellStyle name="20% - Accent6 2 4 3 3" xfId="5383"/>
    <cellStyle name="20% - Accent6 2 4 4" xfId="503"/>
    <cellStyle name="20% - Accent6 2 4 4 2" xfId="5388"/>
    <cellStyle name="20% - Accent6 2 4 4 3" xfId="5390"/>
    <cellStyle name="20% - Accent6 2 4 5" xfId="520"/>
    <cellStyle name="20% - Accent6 2 4 5 2" xfId="5394"/>
    <cellStyle name="20% - Accent6 2 4 6" xfId="5395"/>
    <cellStyle name="20% - Accent6 2 5" xfId="117"/>
    <cellStyle name="20% - Accent6 2 5 2" xfId="4457"/>
    <cellStyle name="20% - Accent6 2 5 2 2" xfId="4462"/>
    <cellStyle name="20% - Accent6 2 5 2 2 2" xfId="5397"/>
    <cellStyle name="20% - Accent6 2 5 2 2 3" xfId="5399"/>
    <cellStyle name="20% - Accent6 2 5 2 3" xfId="5400"/>
    <cellStyle name="20% - Accent6 2 5 2 3 2" xfId="5403"/>
    <cellStyle name="20% - Accent6 2 5 2 4" xfId="5130"/>
    <cellStyle name="20% - Accent6 2 5 3" xfId="135"/>
    <cellStyle name="20% - Accent6 2 5 3 2" xfId="5408"/>
    <cellStyle name="20% - Accent6 2 5 3 2 2" xfId="5409"/>
    <cellStyle name="20% - Accent6 2 5 3 3" xfId="5412"/>
    <cellStyle name="20% - Accent6 2 5 4" xfId="5414"/>
    <cellStyle name="20% - Accent6 2 5 4 2" xfId="334"/>
    <cellStyle name="20% - Accent6 2 5 4 3" xfId="5415"/>
    <cellStyle name="20% - Accent6 2 5 5" xfId="5418"/>
    <cellStyle name="20% - Accent6 2 5 5 2" xfId="5419"/>
    <cellStyle name="20% - Accent6 2 5 6" xfId="5423"/>
    <cellStyle name="20% - Accent6 2 6" xfId="4469"/>
    <cellStyle name="20% - Accent6 2 6 2" xfId="4474"/>
    <cellStyle name="20% - Accent6 2 6 2 2" xfId="5425"/>
    <cellStyle name="20% - Accent6 2 6 2 3" xfId="5427"/>
    <cellStyle name="20% - Accent6 2 6 3" xfId="4479"/>
    <cellStyle name="20% - Accent6 2 6 3 2" xfId="5431"/>
    <cellStyle name="20% - Accent6 2 6 4" xfId="5433"/>
    <cellStyle name="20% - Accent6 2 7" xfId="4484"/>
    <cellStyle name="20% - Accent6 2 7 2" xfId="4487"/>
    <cellStyle name="20% - Accent6 2 7 2 2" xfId="5344"/>
    <cellStyle name="20% - Accent6 2 7 3" xfId="5434"/>
    <cellStyle name="20% - Accent6 2 8" xfId="4495"/>
    <cellStyle name="20% - Accent6 2 8 2" xfId="5442"/>
    <cellStyle name="20% - Accent6 2 8 3" xfId="5448"/>
    <cellStyle name="20% - Accent6 2 9" xfId="5456"/>
    <cellStyle name="20% - Accent6 2 9 2" xfId="5462"/>
    <cellStyle name="20% - Accent6 3" xfId="5464"/>
    <cellStyle name="20% - Accent6 3 2" xfId="5466"/>
    <cellStyle name="20% - Accent6 3 2 2" xfId="55"/>
    <cellStyle name="20% - Accent6 3 2 2 2" xfId="5467"/>
    <cellStyle name="20% - Accent6 3 2 2 2 2" xfId="5468"/>
    <cellStyle name="20% - Accent6 3 2 2 2 2 2" xfId="5469"/>
    <cellStyle name="20% - Accent6 3 2 2 2 2 3" xfId="5472"/>
    <cellStyle name="20% - Accent6 3 2 2 2 3" xfId="5475"/>
    <cellStyle name="20% - Accent6 3 2 2 2 3 2" xfId="5479"/>
    <cellStyle name="20% - Accent6 3 2 2 2 4" xfId="5482"/>
    <cellStyle name="20% - Accent6 3 2 2 3" xfId="563"/>
    <cellStyle name="20% - Accent6 3 2 2 3 2" xfId="573"/>
    <cellStyle name="20% - Accent6 3 2 2 3 2 2" xfId="1545"/>
    <cellStyle name="20% - Accent6 3 2 2 3 3" xfId="584"/>
    <cellStyle name="20% - Accent6 3 2 2 4" xfId="587"/>
    <cellStyle name="20% - Accent6 3 2 2 4 2" xfId="595"/>
    <cellStyle name="20% - Accent6 3 2 2 4 3" xfId="1281"/>
    <cellStyle name="20% - Accent6 3 2 2 5" xfId="568"/>
    <cellStyle name="20% - Accent6 3 2 2 5 2" xfId="1543"/>
    <cellStyle name="20% - Accent6 3 2 2 6" xfId="578"/>
    <cellStyle name="20% - Accent6 3 2 3" xfId="5483"/>
    <cellStyle name="20% - Accent6 3 2 3 2" xfId="5484"/>
    <cellStyle name="20% - Accent6 3 2 3 2 2" xfId="5485"/>
    <cellStyle name="20% - Accent6 3 2 3 2 3" xfId="5489"/>
    <cellStyle name="20% - Accent6 3 2 3 3" xfId="678"/>
    <cellStyle name="20% - Accent6 3 2 3 3 2" xfId="688"/>
    <cellStyle name="20% - Accent6 3 2 3 4" xfId="1592"/>
    <cellStyle name="20% - Accent6 3 2 4" xfId="5490"/>
    <cellStyle name="20% - Accent6 3 2 4 2" xfId="5491"/>
    <cellStyle name="20% - Accent6 3 2 4 2 2" xfId="5492"/>
    <cellStyle name="20% - Accent6 3 2 4 3" xfId="1618"/>
    <cellStyle name="20% - Accent6 3 2 5" xfId="1168"/>
    <cellStyle name="20% - Accent6 3 2 5 2" xfId="738"/>
    <cellStyle name="20% - Accent6 3 2 5 3" xfId="1668"/>
    <cellStyle name="20% - Accent6 3 2 6" xfId="1175"/>
    <cellStyle name="20% - Accent6 3 2 6 2" xfId="5493"/>
    <cellStyle name="20% - Accent6 3 2 7" xfId="5494"/>
    <cellStyle name="20% - Accent6 3 3" xfId="5495"/>
    <cellStyle name="20% - Accent6 3 3 2" xfId="5498"/>
    <cellStyle name="20% - Accent6 3 3 2 2" xfId="5501"/>
    <cellStyle name="20% - Accent6 3 3 2 2 2" xfId="4960"/>
    <cellStyle name="20% - Accent6 3 3 2 2 3" xfId="3791"/>
    <cellStyle name="20% - Accent6 3 3 2 3" xfId="1824"/>
    <cellStyle name="20% - Accent6 3 3 2 3 2" xfId="1827"/>
    <cellStyle name="20% - Accent6 3 3 2 4" xfId="1847"/>
    <cellStyle name="20% - Accent6 3 3 3" xfId="5504"/>
    <cellStyle name="20% - Accent6 3 3 3 2" xfId="5507"/>
    <cellStyle name="20% - Accent6 3 3 3 2 2" xfId="5508"/>
    <cellStyle name="20% - Accent6 3 3 3 3" xfId="1876"/>
    <cellStyle name="20% - Accent6 3 3 4" xfId="5510"/>
    <cellStyle name="20% - Accent6 3 3 4 2" xfId="5511"/>
    <cellStyle name="20% - Accent6 3 3 4 3" xfId="1928"/>
    <cellStyle name="20% - Accent6 3 3 5" xfId="1179"/>
    <cellStyle name="20% - Accent6 3 3 5 2" xfId="5512"/>
    <cellStyle name="20% - Accent6 3 3 6" xfId="24"/>
    <cellStyle name="20% - Accent6 3 4" xfId="4502"/>
    <cellStyle name="20% - Accent6 3 4 2" xfId="91"/>
    <cellStyle name="20% - Accent6 3 4 2 2" xfId="4506"/>
    <cellStyle name="20% - Accent6 3 4 2 2 2" xfId="5513"/>
    <cellStyle name="20% - Accent6 3 4 2 2 3" xfId="5514"/>
    <cellStyle name="20% - Accent6 3 4 2 3" xfId="2017"/>
    <cellStyle name="20% - Accent6 3 4 2 3 2" xfId="2023"/>
    <cellStyle name="20% - Accent6 3 4 2 4" xfId="2038"/>
    <cellStyle name="20% - Accent6 3 4 3" xfId="166"/>
    <cellStyle name="20% - Accent6 3 4 3 2" xfId="4511"/>
    <cellStyle name="20% - Accent6 3 4 3 2 2" xfId="5515"/>
    <cellStyle name="20% - Accent6 3 4 3 3" xfId="2064"/>
    <cellStyle name="20% - Accent6 3 4 4" xfId="177"/>
    <cellStyle name="20% - Accent6 3 4 4 2" xfId="5518"/>
    <cellStyle name="20% - Accent6 3 4 4 3" xfId="1327"/>
    <cellStyle name="20% - Accent6 3 4 5" xfId="1012"/>
    <cellStyle name="20% - Accent6 3 4 5 2" xfId="5521"/>
    <cellStyle name="20% - Accent6 3 4 6" xfId="5522"/>
    <cellStyle name="20% - Accent6 3 5" xfId="4514"/>
    <cellStyle name="20% - Accent6 3 5 2" xfId="4516"/>
    <cellStyle name="20% - Accent6 3 5 2 2" xfId="4522"/>
    <cellStyle name="20% - Accent6 3 5 2 3" xfId="2115"/>
    <cellStyle name="20% - Accent6 3 5 3" xfId="4528"/>
    <cellStyle name="20% - Accent6 3 5 3 2" xfId="5526"/>
    <cellStyle name="20% - Accent6 3 5 4" xfId="5527"/>
    <cellStyle name="20% - Accent6 3 6" xfId="4534"/>
    <cellStyle name="20% - Accent6 3 6 2" xfId="4537"/>
    <cellStyle name="20% - Accent6 3 6 2 2" xfId="5529"/>
    <cellStyle name="20% - Accent6 3 6 3" xfId="4541"/>
    <cellStyle name="20% - Accent6 3 7" xfId="4546"/>
    <cellStyle name="20% - Accent6 3 7 2" xfId="4549"/>
    <cellStyle name="20% - Accent6 3 7 3" xfId="5530"/>
    <cellStyle name="20% - Accent6 3 8" xfId="4557"/>
    <cellStyle name="20% - Accent6 3 8 2" xfId="5536"/>
    <cellStyle name="20% - Accent6 3 9" xfId="5542"/>
    <cellStyle name="20% - Accent6 4" xfId="5545"/>
    <cellStyle name="20% - Accent6 4 2" xfId="5547"/>
    <cellStyle name="20% - Accent6 4 2 2" xfId="1539"/>
    <cellStyle name="20% - Accent6 4 2 2 2" xfId="5548"/>
    <cellStyle name="20% - Accent6 4 2 2 2 2" xfId="5549"/>
    <cellStyle name="20% - Accent6 4 2 2 2 3" xfId="5551"/>
    <cellStyle name="20% - Accent6 4 2 2 3" xfId="2436"/>
    <cellStyle name="20% - Accent6 4 2 2 3 2" xfId="2438"/>
    <cellStyle name="20% - Accent6 4 2 2 4" xfId="2467"/>
    <cellStyle name="20% - Accent6 4 2 3" xfId="5552"/>
    <cellStyle name="20% - Accent6 4 2 3 2" xfId="5553"/>
    <cellStyle name="20% - Accent6 4 2 3 2 2" xfId="4041"/>
    <cellStyle name="20% - Accent6 4 2 3 3" xfId="2502"/>
    <cellStyle name="20% - Accent6 4 2 4" xfId="5555"/>
    <cellStyle name="20% - Accent6 4 2 4 2" xfId="5556"/>
    <cellStyle name="20% - Accent6 4 2 4 3" xfId="2535"/>
    <cellStyle name="20% - Accent6 4 2 5" xfId="1211"/>
    <cellStyle name="20% - Accent6 4 2 5 2" xfId="5557"/>
    <cellStyle name="20% - Accent6 4 2 6" xfId="5558"/>
    <cellStyle name="20% - Accent6 4 3" xfId="5560"/>
    <cellStyle name="20% - Accent6 4 3 2" xfId="1496"/>
    <cellStyle name="20% - Accent6 4 3 2 2" xfId="808"/>
    <cellStyle name="20% - Accent6 4 3 2 2 2" xfId="5562"/>
    <cellStyle name="20% - Accent6 4 3 2 2 3" xfId="5564"/>
    <cellStyle name="20% - Accent6 4 3 2 3" xfId="2715"/>
    <cellStyle name="20% - Accent6 4 3 2 3 2" xfId="2719"/>
    <cellStyle name="20% - Accent6 4 3 2 4" xfId="2741"/>
    <cellStyle name="20% - Accent6 4 3 3" xfId="5565"/>
    <cellStyle name="20% - Accent6 4 3 3 2" xfId="859"/>
    <cellStyle name="20% - Accent6 4 3 3 2 2" xfId="5566"/>
    <cellStyle name="20% - Accent6 4 3 3 3" xfId="2773"/>
    <cellStyle name="20% - Accent6 4 3 4" xfId="5568"/>
    <cellStyle name="20% - Accent6 4 3 4 2" xfId="5570"/>
    <cellStyle name="20% - Accent6 4 3 4 3" xfId="2829"/>
    <cellStyle name="20% - Accent6 4 3 5" xfId="5571"/>
    <cellStyle name="20% - Accent6 4 3 5 2" xfId="5572"/>
    <cellStyle name="20% - Accent6 4 3 6" xfId="5573"/>
    <cellStyle name="20% - Accent6 4 4" xfId="3831"/>
    <cellStyle name="20% - Accent6 4 4 2" xfId="2247"/>
    <cellStyle name="20% - Accent6 4 4 2 2" xfId="3840"/>
    <cellStyle name="20% - Accent6 4 4 2 3" xfId="2922"/>
    <cellStyle name="20% - Accent6 4 4 3" xfId="3843"/>
    <cellStyle name="20% - Accent6 4 4 3 2" xfId="3852"/>
    <cellStyle name="20% - Accent6 4 4 4" xfId="3856"/>
    <cellStyle name="20% - Accent6 4 5" xfId="610"/>
    <cellStyle name="20% - Accent6 4 5 2" xfId="3862"/>
    <cellStyle name="20% - Accent6 4 5 2 2" xfId="3871"/>
    <cellStyle name="20% - Accent6 4 5 3" xfId="3874"/>
    <cellStyle name="20% - Accent6 4 6" xfId="3877"/>
    <cellStyle name="20% - Accent6 4 6 2" xfId="3883"/>
    <cellStyle name="20% - Accent6 4 6 3" xfId="3887"/>
    <cellStyle name="20% - Accent6 4 7" xfId="3893"/>
    <cellStyle name="20% - Accent6 4 7 2" xfId="3897"/>
    <cellStyle name="20% - Accent6 4 8" xfId="3904"/>
    <cellStyle name="20% - Accent6 5" xfId="5575"/>
    <cellStyle name="20% - Accent6 5 2" xfId="5577"/>
    <cellStyle name="20% - Accent6 5 2 2" xfId="5578"/>
    <cellStyle name="20% - Accent6 5 2 2 2" xfId="5579"/>
    <cellStyle name="20% - Accent6 5 2 2 3" xfId="3270"/>
    <cellStyle name="20% - Accent6 5 2 3" xfId="5580"/>
    <cellStyle name="20% - Accent6 5 2 3 2" xfId="5581"/>
    <cellStyle name="20% - Accent6 5 2 4" xfId="5582"/>
    <cellStyle name="20% - Accent6 5 3" xfId="5583"/>
    <cellStyle name="20% - Accent6 5 3 2" xfId="5585"/>
    <cellStyle name="20% - Accent6 5 3 2 2" xfId="5586"/>
    <cellStyle name="20% - Accent6 5 3 3" xfId="5588"/>
    <cellStyle name="20% - Accent6 5 4" xfId="1343"/>
    <cellStyle name="20% - Accent6 5 4 2" xfId="3908"/>
    <cellStyle name="20% - Accent6 5 4 3" xfId="3914"/>
    <cellStyle name="20% - Accent6 5 5" xfId="708"/>
    <cellStyle name="20% - Accent6 5 5 2" xfId="3917"/>
    <cellStyle name="20% - Accent6 5 6" xfId="3922"/>
    <cellStyle name="20% - Accent6 6" xfId="5590"/>
    <cellStyle name="20% - Accent6 6 2" xfId="5592"/>
    <cellStyle name="20% - Accent6 6 2 2" xfId="5596"/>
    <cellStyle name="20% - Accent6 6 2 3" xfId="5600"/>
    <cellStyle name="20% - Accent6 6 3" xfId="5601"/>
    <cellStyle name="20% - Accent6 6 3 2" xfId="5605"/>
    <cellStyle name="20% - Accent6 6 4" xfId="1360"/>
    <cellStyle name="20% - Accent6 7" xfId="5607"/>
    <cellStyle name="20% - Accent6 7 2" xfId="5609"/>
    <cellStyle name="20% - Accent6 7 2 2" xfId="4791"/>
    <cellStyle name="20% - Accent6 7 3" xfId="5611"/>
    <cellStyle name="20% - Accent6 8" xfId="5614"/>
    <cellStyle name="20% - Accent6 8 2" xfId="5616"/>
    <cellStyle name="20% - Accent6 8 3" xfId="5617"/>
    <cellStyle name="20% - Accent6 9" xfId="5620"/>
    <cellStyle name="20% - Accent6 9 2" xfId="5027"/>
    <cellStyle name="20% - 强调文字颜色 1 2" xfId="5621"/>
    <cellStyle name="20% - 强调文字颜色 1 2 2" xfId="2796"/>
    <cellStyle name="20% - 强调文字颜色 1 2 2 2" xfId="2803"/>
    <cellStyle name="20% - 强调文字颜色 1 2 2 2 2" xfId="2805"/>
    <cellStyle name="20% - 强调文字颜色 1 2 2 2 2 2" xfId="4804"/>
    <cellStyle name="20% - 强调文字颜色 1 2 2 2 2 3" xfId="4810"/>
    <cellStyle name="20% - 强调文字颜色 1 2 2 2 3" xfId="5622"/>
    <cellStyle name="20% - 强调文字颜色 1 2 2 2 3 2" xfId="5624"/>
    <cellStyle name="20% - 强调文字颜色 1 2 2 2 4" xfId="5625"/>
    <cellStyle name="20% - 强调文字颜色 1 2 2 3" xfId="2413"/>
    <cellStyle name="20% - 强调文字颜色 1 2 2 3 2" xfId="5626"/>
    <cellStyle name="20% - 强调文字颜色 1 2 2 3 2 2" xfId="5627"/>
    <cellStyle name="20% - 强调文字颜色 1 2 2 3 3" xfId="5628"/>
    <cellStyle name="20% - 强调文字颜色 1 2 2 4" xfId="2416"/>
    <cellStyle name="20% - 强调文字颜色 1 2 2 4 2" xfId="5629"/>
    <cellStyle name="20% - 强调文字颜色 1 2 2 4 3" xfId="5630"/>
    <cellStyle name="20% - 强调文字颜色 1 2 2 5" xfId="4826"/>
    <cellStyle name="20% - 强调文字颜色 1 2 2 5 2" xfId="4829"/>
    <cellStyle name="20% - 强调文字颜色 1 2 2 6" xfId="4836"/>
    <cellStyle name="20% - 强调文字颜色 1 2 3" xfId="2809"/>
    <cellStyle name="20% - 强调文字颜色 1 2 3 2" xfId="2812"/>
    <cellStyle name="20% - 强调文字颜色 1 2 3 2 2" xfId="5631"/>
    <cellStyle name="20% - 强调文字颜色 1 2 3 2 3" xfId="5632"/>
    <cellStyle name="20% - 强调文字颜色 1 2 3 3" xfId="2421"/>
    <cellStyle name="20% - 强调文字颜色 1 2 3 3 2" xfId="5633"/>
    <cellStyle name="20% - 强调文字颜色 1 2 3 4" xfId="5634"/>
    <cellStyle name="20% - 强调文字颜色 1 2 4" xfId="2814"/>
    <cellStyle name="20% - 强调文字颜色 1 2 4 2" xfId="2816"/>
    <cellStyle name="20% - 强调文字颜色 1 2 4 2 2" xfId="5635"/>
    <cellStyle name="20% - 强调文字颜色 1 2 4 3" xfId="5636"/>
    <cellStyle name="20% - 强调文字颜色 1 2 5" xfId="2819"/>
    <cellStyle name="20% - 强调文字颜色 1 2 5 2" xfId="5638"/>
    <cellStyle name="20% - 强调文字颜色 1 2 5 3" xfId="5640"/>
    <cellStyle name="20% - 强调文字颜色 1 2 6" xfId="5642"/>
    <cellStyle name="20% - 强调文字颜色 1 2 6 2" xfId="881"/>
    <cellStyle name="20% - 强调文字颜色 1 2 7" xfId="5644"/>
    <cellStyle name="20% - 强调文字颜色 2 2" xfId="5647"/>
    <cellStyle name="20% - 强调文字颜色 2 2 2" xfId="2988"/>
    <cellStyle name="20% - 强调文字颜色 2 2 2 2" xfId="1529"/>
    <cellStyle name="20% - 强调文字颜色 2 2 2 2 2" xfId="2164"/>
    <cellStyle name="20% - 强调文字颜色 2 2 2 2 2 2" xfId="2167"/>
    <cellStyle name="20% - 强调文字颜色 2 2 2 2 2 3" xfId="2170"/>
    <cellStyle name="20% - 强调文字颜色 2 2 2 2 3" xfId="2174"/>
    <cellStyle name="20% - 强调文字颜色 2 2 2 2 3 2" xfId="637"/>
    <cellStyle name="20% - 强调文字颜色 2 2 2 2 4" xfId="5651"/>
    <cellStyle name="20% - 强调文字颜色 2 2 2 3" xfId="5652"/>
    <cellStyle name="20% - 强调文字颜色 2 2 2 3 2" xfId="3107"/>
    <cellStyle name="20% - 强调文字颜色 2 2 2 3 2 2" xfId="1786"/>
    <cellStyle name="20% - 强调文字颜色 2 2 2 3 3" xfId="3111"/>
    <cellStyle name="20% - 强调文字颜色 2 2 2 4" xfId="5653"/>
    <cellStyle name="20% - 强调文字颜色 2 2 2 4 2" xfId="3805"/>
    <cellStyle name="20% - 强调文字颜色 2 2 2 4 3" xfId="3813"/>
    <cellStyle name="20% - 强调文字颜色 2 2 2 5" xfId="5012"/>
    <cellStyle name="20% - 强调文字颜色 2 2 2 5 2" xfId="4614"/>
    <cellStyle name="20% - 强调文字颜色 2 2 2 6" xfId="5658"/>
    <cellStyle name="20% - 强调文字颜色 2 2 3" xfId="2993"/>
    <cellStyle name="20% - 强调文字颜色 2 2 3 2" xfId="5659"/>
    <cellStyle name="20% - 强调文字颜色 2 2 3 2 2" xfId="5660"/>
    <cellStyle name="20% - 强调文字颜色 2 2 3 2 3" xfId="5662"/>
    <cellStyle name="20% - 强调文字颜色 2 2 3 3" xfId="5663"/>
    <cellStyle name="20% - 强调文字颜色 2 2 3 3 2" xfId="5664"/>
    <cellStyle name="20% - 强调文字颜色 2 2 3 4" xfId="5665"/>
    <cellStyle name="20% - 强调文字颜色 2 2 4" xfId="5666"/>
    <cellStyle name="20% - 强调文字颜色 2 2 4 2" xfId="5667"/>
    <cellStyle name="20% - 强调文字颜色 2 2 4 2 2" xfId="5668"/>
    <cellStyle name="20% - 强调文字颜色 2 2 4 3" xfId="5669"/>
    <cellStyle name="20% - 强调文字颜色 2 2 5" xfId="5212"/>
    <cellStyle name="20% - 强调文字颜色 2 2 5 2" xfId="5215"/>
    <cellStyle name="20% - 强调文字颜色 2 2 5 3" xfId="5221"/>
    <cellStyle name="20% - 强调文字颜色 2 2 6" xfId="5226"/>
    <cellStyle name="20% - 强调文字颜色 2 2 6 2" xfId="5229"/>
    <cellStyle name="20% - 强调文字颜色 2 2 7" xfId="5235"/>
    <cellStyle name="20% - 强调文字颜色 3 2" xfId="5670"/>
    <cellStyle name="20% - 强调文字颜色 3 2 2" xfId="3076"/>
    <cellStyle name="20% - 强调文字颜色 3 2 2 2" xfId="5674"/>
    <cellStyle name="20% - 强调文字颜色 3 2 2 2 2" xfId="5676"/>
    <cellStyle name="20% - 强调文字颜色 3 2 2 2 2 2" xfId="5677"/>
    <cellStyle name="20% - 强调文字颜色 3 2 2 2 2 3" xfId="1083"/>
    <cellStyle name="20% - 强调文字颜色 3 2 2 2 3" xfId="5680"/>
    <cellStyle name="20% - 强调文字颜色 3 2 2 2 3 2" xfId="5683"/>
    <cellStyle name="20% - 强调文字颜色 3 2 2 2 4" xfId="5685"/>
    <cellStyle name="20% - 强调文字颜色 3 2 2 3" xfId="5688"/>
    <cellStyle name="20% - 强调文字颜色 3 2 2 3 2" xfId="5692"/>
    <cellStyle name="20% - 强调文字颜色 3 2 2 3 2 2" xfId="1331"/>
    <cellStyle name="20% - 强调文字颜色 3 2 2 3 3" xfId="5695"/>
    <cellStyle name="20% - 强调文字颜色 3 2 2 4" xfId="5702"/>
    <cellStyle name="20% - 强调文字颜色 3 2 2 4 2" xfId="5707"/>
    <cellStyle name="20% - 强调文字颜色 3 2 2 4 3" xfId="5708"/>
    <cellStyle name="20% - 强调文字颜色 3 2 2 5" xfId="5715"/>
    <cellStyle name="20% - 强调文字颜色 3 2 2 5 2" xfId="3464"/>
    <cellStyle name="20% - 强调文字颜色 3 2 2 6" xfId="5716"/>
    <cellStyle name="20% - 强调文字颜色 3 2 3" xfId="5718"/>
    <cellStyle name="20% - 强调文字颜色 3 2 3 2" xfId="5719"/>
    <cellStyle name="20% - 强调文字颜色 3 2 3 2 2" xfId="5721"/>
    <cellStyle name="20% - 强调文字颜色 3 2 3 2 3" xfId="5722"/>
    <cellStyle name="20% - 强调文字颜色 3 2 3 3" xfId="5725"/>
    <cellStyle name="20% - 强调文字颜色 3 2 3 3 2" xfId="5730"/>
    <cellStyle name="20% - 强调文字颜色 3 2 3 4" xfId="5736"/>
    <cellStyle name="20% - 强调文字颜色 3 2 4" xfId="5738"/>
    <cellStyle name="20% - 强调文字颜色 3 2 4 2" xfId="5740"/>
    <cellStyle name="20% - 强调文字颜色 3 2 4 2 2" xfId="5742"/>
    <cellStyle name="20% - 强调文字颜色 3 2 4 3" xfId="5746"/>
    <cellStyle name="20% - 强调文字颜色 3 2 5" xfId="5263"/>
    <cellStyle name="20% - 强调文字颜色 3 2 5 2" xfId="5267"/>
    <cellStyle name="20% - 强调文字颜色 3 2 5 3" xfId="5274"/>
    <cellStyle name="20% - 强调文字颜色 3 2 6" xfId="5277"/>
    <cellStyle name="20% - 强调文字颜色 3 2 6 2" xfId="5281"/>
    <cellStyle name="20% - 强调文字颜色 3 2 7" xfId="5286"/>
    <cellStyle name="20% - 强调文字颜色 4 2" xfId="5747"/>
    <cellStyle name="20% - 强调文字颜色 4 2 2" xfId="5750"/>
    <cellStyle name="20% - 强调文字颜色 4 2 2 2" xfId="3320"/>
    <cellStyle name="20% - 强调文字颜色 4 2 2 2 2" xfId="3325"/>
    <cellStyle name="20% - 强调文字颜色 4 2 2 2 2 2" xfId="3329"/>
    <cellStyle name="20% - 强调文字颜色 4 2 2 2 2 3" xfId="3336"/>
    <cellStyle name="20% - 强调文字颜色 4 2 2 2 3" xfId="3343"/>
    <cellStyle name="20% - 强调文字颜色 4 2 2 2 3 2" xfId="3347"/>
    <cellStyle name="20% - 强调文字颜色 4 2 2 2 4" xfId="3354"/>
    <cellStyle name="20% - 强调文字颜色 4 2 2 3" xfId="3365"/>
    <cellStyle name="20% - 强调文字颜色 4 2 2 3 2" xfId="3369"/>
    <cellStyle name="20% - 强调文字颜色 4 2 2 3 2 2" xfId="3376"/>
    <cellStyle name="20% - 强调文字颜色 4 2 2 3 3" xfId="3390"/>
    <cellStyle name="20% - 强调文字颜色 4 2 2 4" xfId="3426"/>
    <cellStyle name="20% - 强调文字颜色 4 2 2 4 2" xfId="3429"/>
    <cellStyle name="20% - 强调文字颜色 4 2 2 4 3" xfId="3441"/>
    <cellStyle name="20% - 强调文字颜色 4 2 2 5" xfId="3451"/>
    <cellStyle name="20% - 强调文字颜色 4 2 2 5 2" xfId="3454"/>
    <cellStyle name="20% - 强调文字颜色 4 2 2 6" xfId="3463"/>
    <cellStyle name="20% - 强调文字颜色 4 2 3" xfId="5752"/>
    <cellStyle name="20% - 强调文字颜色 4 2 3 2" xfId="3569"/>
    <cellStyle name="20% - 强调文字颜色 4 2 3 2 2" xfId="3571"/>
    <cellStyle name="20% - 强调文字颜色 4 2 3 2 3" xfId="3574"/>
    <cellStyle name="20% - 强调文字颜色 4 2 3 3" xfId="3583"/>
    <cellStyle name="20% - 强调文字颜色 4 2 3 3 2" xfId="3587"/>
    <cellStyle name="20% - 强调文字颜色 4 2 3 4" xfId="3596"/>
    <cellStyle name="20% - 强调文字颜色 4 2 4" xfId="5754"/>
    <cellStyle name="20% - 强调文字颜色 4 2 4 2" xfId="3705"/>
    <cellStyle name="20% - 强调文字颜色 4 2 4 2 2" xfId="3708"/>
    <cellStyle name="20% - 强调文字颜色 4 2 4 3" xfId="3720"/>
    <cellStyle name="20% - 强调文字颜色 4 2 5" xfId="5303"/>
    <cellStyle name="20% - 强调文字颜色 4 2 5 2" xfId="3769"/>
    <cellStyle name="20% - 强调文字颜色 4 2 5 3" xfId="3778"/>
    <cellStyle name="20% - 强调文字颜色 4 2 6" xfId="5305"/>
    <cellStyle name="20% - 强调文字颜色 4 2 6 2" xfId="3799"/>
    <cellStyle name="20% - 强调文字颜色 4 2 7" xfId="5308"/>
    <cellStyle name="20% - 强调文字颜色 5 2" xfId="5755"/>
    <cellStyle name="20% - 强调文字颜色 5 2 2" xfId="5757"/>
    <cellStyle name="20% - 强调文字颜色 5 2 2 2" xfId="4740"/>
    <cellStyle name="20% - 强调文字颜色 5 2 2 2 2" xfId="5758"/>
    <cellStyle name="20% - 强调文字颜色 5 2 2 2 2 2" xfId="5760"/>
    <cellStyle name="20% - 强调文字颜色 5 2 2 2 2 3" xfId="5761"/>
    <cellStyle name="20% - 强调文字颜色 5 2 2 2 3" xfId="5762"/>
    <cellStyle name="20% - 强调文字颜色 5 2 2 2 3 2" xfId="5766"/>
    <cellStyle name="20% - 强调文字颜色 5 2 2 2 4" xfId="5768"/>
    <cellStyle name="20% - 强调文字颜色 5 2 2 3" xfId="5361"/>
    <cellStyle name="20% - 强调文字颜色 5 2 2 3 2" xfId="5770"/>
    <cellStyle name="20% - 强调文字颜色 5 2 2 3 2 2" xfId="5772"/>
    <cellStyle name="20% - 强调文字颜色 5 2 2 3 3" xfId="5776"/>
    <cellStyle name="20% - 强调文字颜色 5 2 2 4" xfId="5783"/>
    <cellStyle name="20% - 强调文字颜色 5 2 2 4 2" xfId="5786"/>
    <cellStyle name="20% - 强调文字颜色 5 2 2 4 3" xfId="5787"/>
    <cellStyle name="20% - 强调文字颜色 5 2 2 5" xfId="5792"/>
    <cellStyle name="20% - 强调文字颜色 5 2 2 5 2" xfId="5793"/>
    <cellStyle name="20% - 强调文字颜色 5 2 2 6" xfId="3254"/>
    <cellStyle name="20% - 强调文字颜色 5 2 3" xfId="5794"/>
    <cellStyle name="20% - 强调文字颜色 5 2 3 2" xfId="4752"/>
    <cellStyle name="20% - 强调文字颜色 5 2 3 2 2" xfId="5795"/>
    <cellStyle name="20% - 强调文字颜色 5 2 3 2 3" xfId="5797"/>
    <cellStyle name="20% - 强调文字颜色 5 2 3 3" xfId="5800"/>
    <cellStyle name="20% - 强调文字颜色 5 2 3 3 2" xfId="5801"/>
    <cellStyle name="20% - 强调文字颜色 5 2 3 4" xfId="5807"/>
    <cellStyle name="20% - 强调文字颜色 5 2 4" xfId="5808"/>
    <cellStyle name="20% - 强调文字颜色 5 2 4 2" xfId="5810"/>
    <cellStyle name="20% - 强调文字颜色 5 2 4 2 2" xfId="5811"/>
    <cellStyle name="20% - 强调文字颜色 5 2 4 3" xfId="5815"/>
    <cellStyle name="20% - 强调文字颜色 5 2 5" xfId="5316"/>
    <cellStyle name="20% - 强调文字颜色 5 2 5 2" xfId="5818"/>
    <cellStyle name="20% - 强调文字颜色 5 2 5 3" xfId="2884"/>
    <cellStyle name="20% - 强调文字颜色 5 2 6" xfId="5318"/>
    <cellStyle name="20% - 强调文字颜色 5 2 6 2" xfId="5821"/>
    <cellStyle name="20% - 强调文字颜色 5 2 7" xfId="5822"/>
    <cellStyle name="20% - 强调文字颜色 6 2" xfId="3672"/>
    <cellStyle name="20% - 强调文字颜色 6 2 2" xfId="5823"/>
    <cellStyle name="20% - 强调文字颜色 6 2 2 2" xfId="5827"/>
    <cellStyle name="20% - 强调文字颜色 6 2 2 2 2" xfId="5828"/>
    <cellStyle name="20% - 强调文字颜色 6 2 2 2 2 2" xfId="5829"/>
    <cellStyle name="20% - 强调文字颜色 6 2 2 2 2 3" xfId="5832"/>
    <cellStyle name="20% - 强调文字颜色 6 2 2 2 3" xfId="5833"/>
    <cellStyle name="20% - 强调文字颜色 6 2 2 2 3 2" xfId="5834"/>
    <cellStyle name="20% - 强调文字颜色 6 2 2 2 4" xfId="5836"/>
    <cellStyle name="20% - 强调文字颜色 6 2 2 3" xfId="5839"/>
    <cellStyle name="20% - 强调文字颜色 6 2 2 3 2" xfId="5841"/>
    <cellStyle name="20% - 强调文字颜色 6 2 2 3 2 2" xfId="3744"/>
    <cellStyle name="20% - 强调文字颜色 6 2 2 3 3" xfId="5843"/>
    <cellStyle name="20% - 强调文字颜色 6 2 2 4" xfId="5847"/>
    <cellStyle name="20% - 强调文字颜色 6 2 2 4 2" xfId="1223"/>
    <cellStyle name="20% - 强调文字颜色 6 2 2 4 3" xfId="5849"/>
    <cellStyle name="20% - 强调文字颜色 6 2 2 5" xfId="5852"/>
    <cellStyle name="20% - 强调文字颜色 6 2 2 5 2" xfId="5853"/>
    <cellStyle name="20% - 强调文字颜色 6 2 2 6" xfId="3546"/>
    <cellStyle name="20% - 强调文字颜色 6 2 3" xfId="5854"/>
    <cellStyle name="20% - 强调文字颜色 6 2 3 2" xfId="5856"/>
    <cellStyle name="20% - 强调文字颜色 6 2 3 2 2" xfId="5859"/>
    <cellStyle name="20% - 强调文字颜色 6 2 3 2 3" xfId="5862"/>
    <cellStyle name="20% - 强调文字颜色 6 2 3 3" xfId="5863"/>
    <cellStyle name="20% - 强调文字颜色 6 2 3 3 2" xfId="5867"/>
    <cellStyle name="20% - 强调文字颜色 6 2 3 4" xfId="5869"/>
    <cellStyle name="20% - 强调文字颜色 6 2 4" xfId="5870"/>
    <cellStyle name="20% - 强调文字颜色 6 2 4 2" xfId="5872"/>
    <cellStyle name="20% - 强调文字颜色 6 2 4 2 2" xfId="5876"/>
    <cellStyle name="20% - 强调文字颜色 6 2 4 3" xfId="5878"/>
    <cellStyle name="20% - 强调文字颜色 6 2 5" xfId="5326"/>
    <cellStyle name="20% - 强调文字颜色 6 2 5 2" xfId="1983"/>
    <cellStyle name="20% - 强调文字颜色 6 2 5 3" xfId="2932"/>
    <cellStyle name="20% - 强调文字颜色 6 2 6" xfId="5879"/>
    <cellStyle name="20% - 强调文字颜色 6 2 6 2" xfId="5880"/>
    <cellStyle name="20% - 强调文字颜色 6 2 7" xfId="5881"/>
    <cellStyle name="40% - Accent1" xfId="4890"/>
    <cellStyle name="40% - Accent1 10" xfId="5882"/>
    <cellStyle name="40% - Accent1 2" xfId="5887"/>
    <cellStyle name="40% - Accent1 2 10" xfId="1771"/>
    <cellStyle name="40% - Accent1 2 2" xfId="5891"/>
    <cellStyle name="40% - Accent1 2 2 2" xfId="5892"/>
    <cellStyle name="40% - Accent1 2 2 2 2" xfId="5894"/>
    <cellStyle name="40% - Accent1 2 2 2 2 2" xfId="5896"/>
    <cellStyle name="40% - Accent1 2 2 2 2 2 2" xfId="5898"/>
    <cellStyle name="40% - Accent1 2 2 2 2 2 2 2" xfId="5903"/>
    <cellStyle name="40% - Accent1 2 2 2 2 2 2 3" xfId="3996"/>
    <cellStyle name="40% - Accent1 2 2 2 2 2 3" xfId="5906"/>
    <cellStyle name="40% - Accent1 2 2 2 2 2 3 2" xfId="5910"/>
    <cellStyle name="40% - Accent1 2 2 2 2 2 4" xfId="5912"/>
    <cellStyle name="40% - Accent1 2 2 2 2 3" xfId="5913"/>
    <cellStyle name="40% - Accent1 2 2 2 2 3 2" xfId="5915"/>
    <cellStyle name="40% - Accent1 2 2 2 2 3 2 2" xfId="5920"/>
    <cellStyle name="40% - Accent1 2 2 2 2 3 3" xfId="5924"/>
    <cellStyle name="40% - Accent1 2 2 2 2 4" xfId="3396"/>
    <cellStyle name="40% - Accent1 2 2 2 2 4 2" xfId="3402"/>
    <cellStyle name="40% - Accent1 2 2 2 2 4 3" xfId="5930"/>
    <cellStyle name="40% - Accent1 2 2 2 2 5" xfId="3407"/>
    <cellStyle name="40% - Accent1 2 2 2 2 5 2" xfId="5935"/>
    <cellStyle name="40% - Accent1 2 2 2 2 6" xfId="5936"/>
    <cellStyle name="40% - Accent1 2 2 2 3" xfId="5940"/>
    <cellStyle name="40% - Accent1 2 2 2 3 2" xfId="5942"/>
    <cellStyle name="40% - Accent1 2 2 2 3 2 2" xfId="5943"/>
    <cellStyle name="40% - Accent1 2 2 2 3 2 3" xfId="5946"/>
    <cellStyle name="40% - Accent1 2 2 2 3 3" xfId="5947"/>
    <cellStyle name="40% - Accent1 2 2 2 3 3 2" xfId="5948"/>
    <cellStyle name="40% - Accent1 2 2 2 3 4" xfId="3410"/>
    <cellStyle name="40% - Accent1 2 2 2 4" xfId="5951"/>
    <cellStyle name="40% - Accent1 2 2 2 4 2" xfId="5101"/>
    <cellStyle name="40% - Accent1 2 2 2 4 2 2" xfId="5103"/>
    <cellStyle name="40% - Accent1 2 2 2 4 3" xfId="5106"/>
    <cellStyle name="40% - Accent1 2 2 2 5" xfId="5953"/>
    <cellStyle name="40% - Accent1 2 2 2 5 2" xfId="5136"/>
    <cellStyle name="40% - Accent1 2 2 2 5 3" xfId="5141"/>
    <cellStyle name="40% - Accent1 2 2 2 6" xfId="4251"/>
    <cellStyle name="40% - Accent1 2 2 2 6 2" xfId="3164"/>
    <cellStyle name="40% - Accent1 2 2 2 7" xfId="4260"/>
    <cellStyle name="40% - Accent1 2 2 3" xfId="5956"/>
    <cellStyle name="40% - Accent1 2 2 3 2" xfId="5249"/>
    <cellStyle name="40% - Accent1 2 2 3 2 2" xfId="5957"/>
    <cellStyle name="40% - Accent1 2 2 3 2 2 2" xfId="5960"/>
    <cellStyle name="40% - Accent1 2 2 3 2 2 3" xfId="5965"/>
    <cellStyle name="40% - Accent1 2 2 3 2 3" xfId="5966"/>
    <cellStyle name="40% - Accent1 2 2 3 2 3 2" xfId="5646"/>
    <cellStyle name="40% - Accent1 2 2 3 2 4" xfId="3449"/>
    <cellStyle name="40% - Accent1 2 2 3 3" xfId="5967"/>
    <cellStyle name="40% - Accent1 2 2 3 3 2" xfId="5968"/>
    <cellStyle name="40% - Accent1 2 2 3 3 2 2" xfId="5970"/>
    <cellStyle name="40% - Accent1 2 2 3 3 3" xfId="5971"/>
    <cellStyle name="40% - Accent1 2 2 3 4" xfId="5972"/>
    <cellStyle name="40% - Accent1 2 2 3 4 2" xfId="5167"/>
    <cellStyle name="40% - Accent1 2 2 3 4 3" xfId="5973"/>
    <cellStyle name="40% - Accent1 2 2 3 5" xfId="5974"/>
    <cellStyle name="40% - Accent1 2 2 3 5 2" xfId="5975"/>
    <cellStyle name="40% - Accent1 2 2 3 6" xfId="4272"/>
    <cellStyle name="40% - Accent1 2 2 4" xfId="5978"/>
    <cellStyle name="40% - Accent1 2 2 4 2" xfId="2593"/>
    <cellStyle name="40% - Accent1 2 2 4 2 2" xfId="2596"/>
    <cellStyle name="40% - Accent1 2 2 4 2 2 2" xfId="5979"/>
    <cellStyle name="40% - Accent1 2 2 4 2 2 3" xfId="144"/>
    <cellStyle name="40% - Accent1 2 2 4 2 3" xfId="5980"/>
    <cellStyle name="40% - Accent1 2 2 4 2 3 2" xfId="5982"/>
    <cellStyle name="40% - Accent1 2 2 4 2 4" xfId="5985"/>
    <cellStyle name="40% - Accent1 2 2 4 3" xfId="5987"/>
    <cellStyle name="40% - Accent1 2 2 4 3 2" xfId="5989"/>
    <cellStyle name="40% - Accent1 2 2 4 3 2 2" xfId="5991"/>
    <cellStyle name="40% - Accent1 2 2 4 3 3" xfId="5994"/>
    <cellStyle name="40% - Accent1 2 2 4 4" xfId="5996"/>
    <cellStyle name="40% - Accent1 2 2 4 4 2" xfId="5999"/>
    <cellStyle name="40% - Accent1 2 2 4 4 3" xfId="6002"/>
    <cellStyle name="40% - Accent1 2 2 4 5" xfId="6003"/>
    <cellStyle name="40% - Accent1 2 2 4 5 2" xfId="6005"/>
    <cellStyle name="40% - Accent1 2 2 4 6" xfId="4283"/>
    <cellStyle name="40% - Accent1 2 2 5" xfId="6007"/>
    <cellStyle name="40% - Accent1 2 2 5 2" xfId="2863"/>
    <cellStyle name="40% - Accent1 2 2 5 2 2" xfId="6008"/>
    <cellStyle name="40% - Accent1 2 2 5 2 3" xfId="2135"/>
    <cellStyle name="40% - Accent1 2 2 5 3" xfId="2847"/>
    <cellStyle name="40% - Accent1 2 2 5 3 2" xfId="6011"/>
    <cellStyle name="40% - Accent1 2 2 5 4" xfId="911"/>
    <cellStyle name="40% - Accent1 2 2 6" xfId="6012"/>
    <cellStyle name="40% - Accent1 2 2 6 2" xfId="6013"/>
    <cellStyle name="40% - Accent1 2 2 6 2 2" xfId="6016"/>
    <cellStyle name="40% - Accent1 2 2 6 3" xfId="1702"/>
    <cellStyle name="40% - Accent1 2 2 7" xfId="5497"/>
    <cellStyle name="40% - Accent1 2 2 7 2" xfId="5499"/>
    <cellStyle name="40% - Accent1 2 2 7 3" xfId="1822"/>
    <cellStyle name="40% - Accent1 2 2 8" xfId="5503"/>
    <cellStyle name="40% - Accent1 2 2 8 2" xfId="5505"/>
    <cellStyle name="40% - Accent1 2 2 9" xfId="5509"/>
    <cellStyle name="40% - Accent1 2 3" xfId="3527"/>
    <cellStyle name="40% - Accent1 2 3 2" xfId="6018"/>
    <cellStyle name="40% - Accent1 2 3 2 2" xfId="5696"/>
    <cellStyle name="40% - Accent1 2 3 2 2 2" xfId="1517"/>
    <cellStyle name="40% - Accent1 2 3 2 2 2 2" xfId="1520"/>
    <cellStyle name="40% - Accent1 2 3 2 2 2 3" xfId="6021"/>
    <cellStyle name="40% - Accent1 2 3 2 2 3" xfId="108"/>
    <cellStyle name="40% - Accent1 2 3 2 2 3 2" xfId="769"/>
    <cellStyle name="40% - Accent1 2 3 2 2 4" xfId="1198"/>
    <cellStyle name="40% - Accent1 2 3 2 3" xfId="6023"/>
    <cellStyle name="40% - Accent1 2 3 2 3 2" xfId="6024"/>
    <cellStyle name="40% - Accent1 2 3 2 3 2 2" xfId="6026"/>
    <cellStyle name="40% - Accent1 2 3 2 3 3" xfId="1204"/>
    <cellStyle name="40% - Accent1 2 3 2 4" xfId="6028"/>
    <cellStyle name="40% - Accent1 2 3 2 4 2" xfId="5554"/>
    <cellStyle name="40% - Accent1 2 3 2 4 3" xfId="1209"/>
    <cellStyle name="40% - Accent1 2 3 2 5" xfId="6029"/>
    <cellStyle name="40% - Accent1 2 3 2 5 2" xfId="5567"/>
    <cellStyle name="40% - Accent1 2 3 2 6" xfId="4303"/>
    <cellStyle name="40% - Accent1 2 3 3" xfId="6032"/>
    <cellStyle name="40% - Accent1 2 3 3 2" xfId="5709"/>
    <cellStyle name="40% - Accent1 2 3 3 2 2" xfId="6033"/>
    <cellStyle name="40% - Accent1 2 3 3 2 3" xfId="1252"/>
    <cellStyle name="40% - Accent1 2 3 3 3" xfId="6034"/>
    <cellStyle name="40% - Accent1 2 3 3 3 2" xfId="6035"/>
    <cellStyle name="40% - Accent1 2 3 3 4" xfId="2611"/>
    <cellStyle name="40% - Accent1 2 3 4" xfId="86"/>
    <cellStyle name="40% - Accent1 2 3 4 2" xfId="3469"/>
    <cellStyle name="40% - Accent1 2 3 4 2 2" xfId="3472"/>
    <cellStyle name="40% - Accent1 2 3 4 3" xfId="6036"/>
    <cellStyle name="40% - Accent1 2 3 5" xfId="59"/>
    <cellStyle name="40% - Accent1 2 3 5 2" xfId="3622"/>
    <cellStyle name="40% - Accent1 2 3 5 3" xfId="57"/>
    <cellStyle name="40% - Accent1 2 3 6" xfId="53"/>
    <cellStyle name="40% - Accent1 2 3 6 2" xfId="6037"/>
    <cellStyle name="40% - Accent1 2 3 7" xfId="89"/>
    <cellStyle name="40% - Accent1 2 4" xfId="3530"/>
    <cellStyle name="40% - Accent1 2 4 2" xfId="6038"/>
    <cellStyle name="40% - Accent1 2 4 2 2" xfId="6041"/>
    <cellStyle name="40% - Accent1 2 4 2 2 2" xfId="6045"/>
    <cellStyle name="40% - Accent1 2 4 2 2 3" xfId="6048"/>
    <cellStyle name="40% - Accent1 2 4 2 3" xfId="6050"/>
    <cellStyle name="40% - Accent1 2 4 2 3 2" xfId="6053"/>
    <cellStyle name="40% - Accent1 2 4 2 4" xfId="6055"/>
    <cellStyle name="40% - Accent1 2 4 3" xfId="6056"/>
    <cellStyle name="40% - Accent1 2 4 3 2" xfId="6059"/>
    <cellStyle name="40% - Accent1 2 4 3 2 2" xfId="6062"/>
    <cellStyle name="40% - Accent1 2 4 3 3" xfId="6064"/>
    <cellStyle name="40% - Accent1 2 4 4" xfId="6065"/>
    <cellStyle name="40% - Accent1 2 4 4 2" xfId="4108"/>
    <cellStyle name="40% - Accent1 2 4 4 3" xfId="4122"/>
    <cellStyle name="40% - Accent1 2 4 5" xfId="6066"/>
    <cellStyle name="40% - Accent1 2 4 5 2" xfId="4233"/>
    <cellStyle name="40% - Accent1 2 4 6" xfId="6067"/>
    <cellStyle name="40% - Accent1 2 5" xfId="5049"/>
    <cellStyle name="40% - Accent1 2 5 2" xfId="6068"/>
    <cellStyle name="40% - Accent1 2 5 2 2" xfId="6071"/>
    <cellStyle name="40% - Accent1 2 5 2 2 2" xfId="6074"/>
    <cellStyle name="40% - Accent1 2 5 2 2 3" xfId="478"/>
    <cellStyle name="40% - Accent1 2 5 2 3" xfId="5765"/>
    <cellStyle name="40% - Accent1 2 5 2 3 2" xfId="6077"/>
    <cellStyle name="40% - Accent1 2 5 2 4" xfId="6081"/>
    <cellStyle name="40% - Accent1 2 5 3" xfId="6082"/>
    <cellStyle name="40% - Accent1 2 5 3 2" xfId="6085"/>
    <cellStyle name="40% - Accent1 2 5 3 2 2" xfId="6088"/>
    <cellStyle name="40% - Accent1 2 5 3 3" xfId="6090"/>
    <cellStyle name="40% - Accent1 2 5 4" xfId="6091"/>
    <cellStyle name="40% - Accent1 2 5 4 2" xfId="4363"/>
    <cellStyle name="40% - Accent1 2 5 4 3" xfId="6094"/>
    <cellStyle name="40% - Accent1 2 5 5" xfId="6095"/>
    <cellStyle name="40% - Accent1 2 5 5 2" xfId="5072"/>
    <cellStyle name="40% - Accent1 2 5 6" xfId="6096"/>
    <cellStyle name="40% - Accent1 2 6" xfId="5051"/>
    <cellStyle name="40% - Accent1 2 6 2" xfId="6097"/>
    <cellStyle name="40% - Accent1 2 6 2 2" xfId="6099"/>
    <cellStyle name="40% - Accent1 2 6 2 3" xfId="6102"/>
    <cellStyle name="40% - Accent1 2 6 3" xfId="6103"/>
    <cellStyle name="40% - Accent1 2 6 3 2" xfId="6105"/>
    <cellStyle name="40% - Accent1 2 6 4" xfId="6106"/>
    <cellStyle name="40% - Accent1 2 7" xfId="6107"/>
    <cellStyle name="40% - Accent1 2 7 2" xfId="6112"/>
    <cellStyle name="40% - Accent1 2 7 2 2" xfId="6116"/>
    <cellStyle name="40% - Accent1 2 7 3" xfId="6121"/>
    <cellStyle name="40% - Accent1 2 8" xfId="6122"/>
    <cellStyle name="40% - Accent1 2 8 2" xfId="6126"/>
    <cellStyle name="40% - Accent1 2 8 3" xfId="5157"/>
    <cellStyle name="40% - Accent1 2 9" xfId="6127"/>
    <cellStyle name="40% - Accent1 2 9 2" xfId="6131"/>
    <cellStyle name="40% - Accent1 3" xfId="3015"/>
    <cellStyle name="40% - Accent1 3 2" xfId="508"/>
    <cellStyle name="40% - Accent1 3 2 2" xfId="512"/>
    <cellStyle name="40% - Accent1 3 2 2 2" xfId="6132"/>
    <cellStyle name="40% - Accent1 3 2 2 2 2" xfId="6135"/>
    <cellStyle name="40% - Accent1 3 2 2 2 2 2" xfId="897"/>
    <cellStyle name="40% - Accent1 3 2 2 2 2 3" xfId="6138"/>
    <cellStyle name="40% - Accent1 3 2 2 2 3" xfId="6139"/>
    <cellStyle name="40% - Accent1 3 2 2 2 3 2" xfId="6142"/>
    <cellStyle name="40% - Accent1 3 2 2 2 4" xfId="1392"/>
    <cellStyle name="40% - Accent1 3 2 2 3" xfId="6143"/>
    <cellStyle name="40% - Accent1 3 2 2 3 2" xfId="6144"/>
    <cellStyle name="40% - Accent1 3 2 2 3 2 2" xfId="6149"/>
    <cellStyle name="40% - Accent1 3 2 2 3 3" xfId="6150"/>
    <cellStyle name="40% - Accent1 3 2 2 4" xfId="3485"/>
    <cellStyle name="40% - Accent1 3 2 2 4 2" xfId="3490"/>
    <cellStyle name="40% - Accent1 3 2 2 4 3" xfId="3492"/>
    <cellStyle name="40% - Accent1 3 2 2 5" xfId="3495"/>
    <cellStyle name="40% - Accent1 3 2 2 5 2" xfId="3500"/>
    <cellStyle name="40% - Accent1 3 2 2 6" xfId="3503"/>
    <cellStyle name="40% - Accent1 3 2 3" xfId="6153"/>
    <cellStyle name="40% - Accent1 3 2 3 2" xfId="6154"/>
    <cellStyle name="40% - Accent1 3 2 3 2 2" xfId="6155"/>
    <cellStyle name="40% - Accent1 3 2 3 2 3" xfId="6156"/>
    <cellStyle name="40% - Accent1 3 2 3 3" xfId="6157"/>
    <cellStyle name="40% - Accent1 3 2 3 3 2" xfId="6158"/>
    <cellStyle name="40% - Accent1 3 2 3 4" xfId="3513"/>
    <cellStyle name="40% - Accent1 3 2 4" xfId="6159"/>
    <cellStyle name="40% - Accent1 3 2 4 2" xfId="6160"/>
    <cellStyle name="40% - Accent1 3 2 4 2 2" xfId="6162"/>
    <cellStyle name="40% - Accent1 3 2 4 3" xfId="5889"/>
    <cellStyle name="40% - Accent1 3 2 5" xfId="6165"/>
    <cellStyle name="40% - Accent1 3 2 5 2" xfId="489"/>
    <cellStyle name="40% - Accent1 3 2 5 3" xfId="506"/>
    <cellStyle name="40% - Accent1 3 2 6" xfId="1489"/>
    <cellStyle name="40% - Accent1 3 2 6 2" xfId="138"/>
    <cellStyle name="40% - Accent1 3 2 7" xfId="1495"/>
    <cellStyle name="40% - Accent1 3 3" xfId="524"/>
    <cellStyle name="40% - Accent1 3 3 2" xfId="6167"/>
    <cellStyle name="40% - Accent1 3 3 2 2" xfId="3217"/>
    <cellStyle name="40% - Accent1 3 3 2 2 2" xfId="2398"/>
    <cellStyle name="40% - Accent1 3 3 2 2 3" xfId="2403"/>
    <cellStyle name="40% - Accent1 3 3 2 3" xfId="3219"/>
    <cellStyle name="40% - Accent1 3 3 2 3 2" xfId="3221"/>
    <cellStyle name="40% - Accent1 3 3 2 4" xfId="3224"/>
    <cellStyle name="40% - Accent1 3 3 3" xfId="2193"/>
    <cellStyle name="40% - Accent1 3 3 3 2" xfId="2196"/>
    <cellStyle name="40% - Accent1 3 3 3 2 2" xfId="2199"/>
    <cellStyle name="40% - Accent1 3 3 3 3" xfId="2206"/>
    <cellStyle name="40% - Accent1 3 3 4" xfId="2217"/>
    <cellStyle name="40% - Accent1 3 3 4 2" xfId="2220"/>
    <cellStyle name="40% - Accent1 3 3 4 3" xfId="2229"/>
    <cellStyle name="40% - Accent1 3 3 5" xfId="2232"/>
    <cellStyle name="40% - Accent1 3 3 5 2" xfId="2236"/>
    <cellStyle name="40% - Accent1 3 3 6" xfId="1508"/>
    <cellStyle name="40% - Accent1 3 4" xfId="780"/>
    <cellStyle name="40% - Accent1 3 4 2" xfId="6168"/>
    <cellStyle name="40% - Accent1 3 4 2 2" xfId="3303"/>
    <cellStyle name="40% - Accent1 3 4 2 2 2" xfId="3306"/>
    <cellStyle name="40% - Accent1 3 4 2 2 3" xfId="6170"/>
    <cellStyle name="40% - Accent1 3 4 2 3" xfId="3308"/>
    <cellStyle name="40% - Accent1 3 4 2 3 2" xfId="6171"/>
    <cellStyle name="40% - Accent1 3 4 2 4" xfId="3540"/>
    <cellStyle name="40% - Accent1 3 4 3" xfId="2256"/>
    <cellStyle name="40% - Accent1 3 4 3 2" xfId="2259"/>
    <cellStyle name="40% - Accent1 3 4 3 2 2" xfId="6172"/>
    <cellStyle name="40% - Accent1 3 4 3 3" xfId="2261"/>
    <cellStyle name="40% - Accent1 3 4 4" xfId="2263"/>
    <cellStyle name="40% - Accent1 3 4 4 2" xfId="2266"/>
    <cellStyle name="40% - Accent1 3 4 4 3" xfId="4843"/>
    <cellStyle name="40% - Accent1 3 4 5" xfId="2270"/>
    <cellStyle name="40% - Accent1 3 4 5 2" xfId="3277"/>
    <cellStyle name="40% - Accent1 3 4 6" xfId="3280"/>
    <cellStyle name="40% - Accent1 3 5" xfId="5054"/>
    <cellStyle name="40% - Accent1 3 5 2" xfId="6173"/>
    <cellStyle name="40% - Accent1 3 5 2 2" xfId="3352"/>
    <cellStyle name="40% - Accent1 3 5 2 3" xfId="6175"/>
    <cellStyle name="40% - Accent1 3 5 3" xfId="2273"/>
    <cellStyle name="40% - Accent1 3 5 3 2" xfId="2276"/>
    <cellStyle name="40% - Accent1 3 5 4" xfId="2279"/>
    <cellStyle name="40% - Accent1 3 6" xfId="6176"/>
    <cellStyle name="40% - Accent1 3 6 2" xfId="6177"/>
    <cellStyle name="40% - Accent1 3 6 2 2" xfId="3406"/>
    <cellStyle name="40% - Accent1 3 6 3" xfId="2284"/>
    <cellStyle name="40% - Accent1 3 7" xfId="6178"/>
    <cellStyle name="40% - Accent1 3 7 2" xfId="6183"/>
    <cellStyle name="40% - Accent1 3 7 3" xfId="2292"/>
    <cellStyle name="40% - Accent1 3 8" xfId="6184"/>
    <cellStyle name="40% - Accent1 3 8 2" xfId="6185"/>
    <cellStyle name="40% - Accent1 3 9" xfId="6186"/>
    <cellStyle name="40% - Accent1 4" xfId="93"/>
    <cellStyle name="40% - Accent1 4 2" xfId="145"/>
    <cellStyle name="40% - Accent1 4 2 2" xfId="327"/>
    <cellStyle name="40% - Accent1 4 2 2 2" xfId="2604"/>
    <cellStyle name="40% - Accent1 4 2 2 2 2" xfId="2609"/>
    <cellStyle name="40% - Accent1 4 2 2 2 3" xfId="2614"/>
    <cellStyle name="40% - Accent1 4 2 2 3" xfId="2619"/>
    <cellStyle name="40% - Accent1 4 2 2 3 2" xfId="2622"/>
    <cellStyle name="40% - Accent1 4 2 2 4" xfId="930"/>
    <cellStyle name="40% - Accent1 4 2 3" xfId="2626"/>
    <cellStyle name="40% - Accent1 4 2 3 2" xfId="2632"/>
    <cellStyle name="40% - Accent1 4 2 3 2 2" xfId="2636"/>
    <cellStyle name="40% - Accent1 4 2 3 3" xfId="2641"/>
    <cellStyle name="40% - Accent1 4 2 4" xfId="2644"/>
    <cellStyle name="40% - Accent1 4 2 4 2" xfId="2654"/>
    <cellStyle name="40% - Accent1 4 2 4 3" xfId="2657"/>
    <cellStyle name="40% - Accent1 4 2 5" xfId="2659"/>
    <cellStyle name="40% - Accent1 4 2 5 2" xfId="2665"/>
    <cellStyle name="40% - Accent1 4 2 6" xfId="2669"/>
    <cellStyle name="40% - Accent1 4 3" xfId="21"/>
    <cellStyle name="40% - Accent1 4 3 2" xfId="2674"/>
    <cellStyle name="40% - Accent1 4 3 2 2" xfId="2679"/>
    <cellStyle name="40% - Accent1 4 3 2 2 2" xfId="2214"/>
    <cellStyle name="40% - Accent1 4 3 2 2 3" xfId="1170"/>
    <cellStyle name="40% - Accent1 4 3 2 3" xfId="2685"/>
    <cellStyle name="40% - Accent1 4 3 2 3 2" xfId="6191"/>
    <cellStyle name="40% - Accent1 4 3 2 4" xfId="1007"/>
    <cellStyle name="40% - Accent1 4 3 3" xfId="2302"/>
    <cellStyle name="40% - Accent1 4 3 3 2" xfId="2310"/>
    <cellStyle name="40% - Accent1 4 3 3 2 2" xfId="6194"/>
    <cellStyle name="40% - Accent1 4 3 3 3" xfId="2316"/>
    <cellStyle name="40% - Accent1 4 3 4" xfId="2322"/>
    <cellStyle name="40% - Accent1 4 3 4 2" xfId="2330"/>
    <cellStyle name="40% - Accent1 4 3 4 3" xfId="6196"/>
    <cellStyle name="40% - Accent1 4 3 5" xfId="2334"/>
    <cellStyle name="40% - Accent1 4 3 5 2" xfId="6198"/>
    <cellStyle name="40% - Accent1 4 3 6" xfId="3301"/>
    <cellStyle name="40% - Accent1 4 4" xfId="2688"/>
    <cellStyle name="40% - Accent1 4 4 2" xfId="2693"/>
    <cellStyle name="40% - Accent1 4 4 2 2" xfId="1024"/>
    <cellStyle name="40% - Accent1 4 4 2 3" xfId="1036"/>
    <cellStyle name="40% - Accent1 4 4 3" xfId="2341"/>
    <cellStyle name="40% - Accent1 4 4 3 2" xfId="1053"/>
    <cellStyle name="40% - Accent1 4 4 4" xfId="2348"/>
    <cellStyle name="40% - Accent1 4 5" xfId="2695"/>
    <cellStyle name="40% - Accent1 4 5 2" xfId="2699"/>
    <cellStyle name="40% - Accent1 4 5 2 2" xfId="1150"/>
    <cellStyle name="40% - Accent1 4 5 3" xfId="2352"/>
    <cellStyle name="40% - Accent1 4 6" xfId="2701"/>
    <cellStyle name="40% - Accent1 4 6 2" xfId="2705"/>
    <cellStyle name="40% - Accent1 4 6 3" xfId="2358"/>
    <cellStyle name="40% - Accent1 4 7" xfId="2708"/>
    <cellStyle name="40% - Accent1 4 7 2" xfId="1089"/>
    <cellStyle name="40% - Accent1 4 8" xfId="6199"/>
    <cellStyle name="40% - Accent1 5" xfId="2711"/>
    <cellStyle name="40% - Accent1 5 2" xfId="2714"/>
    <cellStyle name="40% - Accent1 5 2 2" xfId="2718"/>
    <cellStyle name="40% - Accent1 5 2 2 2" xfId="1729"/>
    <cellStyle name="40% - Accent1 5 2 2 3" xfId="2723"/>
    <cellStyle name="40% - Accent1 5 2 3" xfId="2726"/>
    <cellStyle name="40% - Accent1 5 2 3 2" xfId="2729"/>
    <cellStyle name="40% - Accent1 5 2 4" xfId="2735"/>
    <cellStyle name="40% - Accent1 5 3" xfId="2739"/>
    <cellStyle name="40% - Accent1 5 3 2" xfId="2744"/>
    <cellStyle name="40% - Accent1 5 3 2 2" xfId="2748"/>
    <cellStyle name="40% - Accent1 5 3 3" xfId="2367"/>
    <cellStyle name="40% - Accent1 5 4" xfId="2753"/>
    <cellStyle name="40% - Accent1 5 4 2" xfId="2756"/>
    <cellStyle name="40% - Accent1 5 4 3" xfId="2386"/>
    <cellStyle name="40% - Accent1 5 5" xfId="2758"/>
    <cellStyle name="40% - Accent1 5 5 2" xfId="2760"/>
    <cellStyle name="40% - Accent1 5 6" xfId="2762"/>
    <cellStyle name="40% - Accent1 6" xfId="2765"/>
    <cellStyle name="40% - Accent1 6 2" xfId="2772"/>
    <cellStyle name="40% - Accent1 6 2 2" xfId="2778"/>
    <cellStyle name="40% - Accent1 6 2 3" xfId="2784"/>
    <cellStyle name="40% - Accent1 6 3" xfId="2795"/>
    <cellStyle name="40% - Accent1 6 3 2" xfId="2800"/>
    <cellStyle name="40% - Accent1 6 4" xfId="2807"/>
    <cellStyle name="40% - Accent1 7" xfId="2821"/>
    <cellStyle name="40% - Accent1 7 2" xfId="2827"/>
    <cellStyle name="40% - Accent1 7 2 2" xfId="2831"/>
    <cellStyle name="40% - Accent1 7 3" xfId="1334"/>
    <cellStyle name="40% - Accent1 8" xfId="2838"/>
    <cellStyle name="40% - Accent1 8 2" xfId="2844"/>
    <cellStyle name="40% - Accent1 8 3" xfId="1696"/>
    <cellStyle name="40% - Accent1 9" xfId="2852"/>
    <cellStyle name="40% - Accent1 9 2" xfId="2856"/>
    <cellStyle name="40% - Accent2" xfId="6201"/>
    <cellStyle name="40% - Accent2 10" xfId="2766"/>
    <cellStyle name="40% - Accent2 2" xfId="6208"/>
    <cellStyle name="40% - Accent2 2 10" xfId="6209"/>
    <cellStyle name="40% - Accent2 2 2" xfId="2227"/>
    <cellStyle name="40% - Accent2 2 2 2" xfId="6212"/>
    <cellStyle name="40% - Accent2 2 2 2 2" xfId="5270"/>
    <cellStyle name="40% - Accent2 2 2 2 2 2" xfId="6214"/>
    <cellStyle name="40% - Accent2 2 2 2 2 2 2" xfId="6216"/>
    <cellStyle name="40% - Accent2 2 2 2 2 2 2 2" xfId="5701"/>
    <cellStyle name="40% - Accent2 2 2 2 2 2 2 3" xfId="5714"/>
    <cellStyle name="40% - Accent2 2 2 2 2 2 3" xfId="6218"/>
    <cellStyle name="40% - Accent2 2 2 2 2 2 3 2" xfId="5735"/>
    <cellStyle name="40% - Accent2 2 2 2 2 2 4" xfId="6220"/>
    <cellStyle name="40% - Accent2 2 2 2 2 3" xfId="6098"/>
    <cellStyle name="40% - Accent2 2 2 2 2 3 2" xfId="198"/>
    <cellStyle name="40% - Accent2 2 2 2 2 3 2 2" xfId="823"/>
    <cellStyle name="40% - Accent2 2 2 2 2 3 3" xfId="833"/>
    <cellStyle name="40% - Accent2 2 2 2 2 4" xfId="6101"/>
    <cellStyle name="40% - Accent2 2 2 2 2 4 2" xfId="276"/>
    <cellStyle name="40% - Accent2 2 2 2 2 4 3" xfId="6226"/>
    <cellStyle name="40% - Accent2 2 2 2 2 5" xfId="6229"/>
    <cellStyle name="40% - Accent2 2 2 2 2 5 2" xfId="848"/>
    <cellStyle name="40% - Accent2 2 2 2 2 6" xfId="6232"/>
    <cellStyle name="40% - Accent2 2 2 2 3" xfId="6239"/>
    <cellStyle name="40% - Accent2 2 2 2 3 2" xfId="6240"/>
    <cellStyle name="40% - Accent2 2 2 2 3 2 2" xfId="6242"/>
    <cellStyle name="40% - Accent2 2 2 2 3 2 3" xfId="6244"/>
    <cellStyle name="40% - Accent2 2 2 2 3 3" xfId="6104"/>
    <cellStyle name="40% - Accent2 2 2 2 3 3 2" xfId="371"/>
    <cellStyle name="40% - Accent2 2 2 2 3 4" xfId="77"/>
    <cellStyle name="40% - Accent2 2 2 2 4" xfId="6246"/>
    <cellStyle name="40% - Accent2 2 2 2 4 2" xfId="4491"/>
    <cellStyle name="40% - Accent2 2 2 2 4 2 2" xfId="5439"/>
    <cellStyle name="40% - Accent2 2 2 2 4 3" xfId="5451"/>
    <cellStyle name="40% - Accent2 2 2 2 5" xfId="6247"/>
    <cellStyle name="40% - Accent2 2 2 2 5 2" xfId="4555"/>
    <cellStyle name="40% - Accent2 2 2 2 5 3" xfId="5539"/>
    <cellStyle name="40% - Accent2 2 2 2 6" xfId="4444"/>
    <cellStyle name="40% - Accent2 2 2 2 6 2" xfId="3901"/>
    <cellStyle name="40% - Accent2 2 2 2 7" xfId="4448"/>
    <cellStyle name="40% - Accent2 2 2 3" xfId="6250"/>
    <cellStyle name="40% - Accent2 2 2 3 2" xfId="6253"/>
    <cellStyle name="40% - Accent2 2 2 3 2 2" xfId="6254"/>
    <cellStyle name="40% - Accent2 2 2 3 2 2 2" xfId="6256"/>
    <cellStyle name="40% - Accent2 2 2 3 2 2 3" xfId="5001"/>
    <cellStyle name="40% - Accent2 2 2 3 2 3" xfId="6115"/>
    <cellStyle name="40% - Accent2 2 2 3 2 3 2" xfId="6260"/>
    <cellStyle name="40% - Accent2 2 2 3 2 4" xfId="6266"/>
    <cellStyle name="40% - Accent2 2 2 3 3" xfId="6267"/>
    <cellStyle name="40% - Accent2 2 2 3 3 2" xfId="6268"/>
    <cellStyle name="40% - Accent2 2 2 3 3 2 2" xfId="6270"/>
    <cellStyle name="40% - Accent2 2 2 3 3 3" xfId="6276"/>
    <cellStyle name="40% - Accent2 2 2 3 4" xfId="6278"/>
    <cellStyle name="40% - Accent2 2 2 3 4 2" xfId="6280"/>
    <cellStyle name="40% - Accent2 2 2 3 4 3" xfId="6284"/>
    <cellStyle name="40% - Accent2 2 2 3 5" xfId="6287"/>
    <cellStyle name="40% - Accent2 2 2 3 5 2" xfId="6288"/>
    <cellStyle name="40% - Accent2 2 2 3 6" xfId="4451"/>
    <cellStyle name="40% - Accent2 2 2 4" xfId="6291"/>
    <cellStyle name="40% - Accent2 2 2 4 2" xfId="1588"/>
    <cellStyle name="40% - Accent2 2 2 4 2 2" xfId="6293"/>
    <cellStyle name="40% - Accent2 2 2 4 2 2 2" xfId="4922"/>
    <cellStyle name="40% - Accent2 2 2 4 2 2 3" xfId="6296"/>
    <cellStyle name="40% - Accent2 2 2 4 2 3" xfId="6299"/>
    <cellStyle name="40% - Accent2 2 2 4 2 3 2" xfId="6302"/>
    <cellStyle name="40% - Accent2 2 2 4 2 4" xfId="6308"/>
    <cellStyle name="40% - Accent2 2 2 4 3" xfId="6309"/>
    <cellStyle name="40% - Accent2 2 2 4 3 2" xfId="6310"/>
    <cellStyle name="40% - Accent2 2 2 4 3 2 2" xfId="6313"/>
    <cellStyle name="40% - Accent2 2 2 4 3 3" xfId="6319"/>
    <cellStyle name="40% - Accent2 2 2 4 4" xfId="6322"/>
    <cellStyle name="40% - Accent2 2 2 4 4 2" xfId="6323"/>
    <cellStyle name="40% - Accent2 2 2 4 4 3" xfId="6326"/>
    <cellStyle name="40% - Accent2 2 2 4 5" xfId="6330"/>
    <cellStyle name="40% - Accent2 2 2 4 5 2" xfId="6331"/>
    <cellStyle name="40% - Accent2 2 2 4 6" xfId="5385"/>
    <cellStyle name="40% - Accent2 2 2 5" xfId="1219"/>
    <cellStyle name="40% - Accent2 2 2 5 2" xfId="1226"/>
    <cellStyle name="40% - Accent2 2 2 5 2 2" xfId="1233"/>
    <cellStyle name="40% - Accent2 2 2 5 2 3" xfId="1237"/>
    <cellStyle name="40% - Accent2 2 2 5 3" xfId="950"/>
    <cellStyle name="40% - Accent2 2 2 5 3 2" xfId="1240"/>
    <cellStyle name="40% - Accent2 2 2 5 4" xfId="960"/>
    <cellStyle name="40% - Accent2 2 2 6" xfId="1249"/>
    <cellStyle name="40% - Accent2 2 2 6 2" xfId="1251"/>
    <cellStyle name="40% - Accent2 2 2 6 2 2" xfId="1256"/>
    <cellStyle name="40% - Accent2 2 2 6 3" xfId="970"/>
    <cellStyle name="40% - Accent2 2 2 7" xfId="1259"/>
    <cellStyle name="40% - Accent2 2 2 7 2" xfId="1262"/>
    <cellStyle name="40% - Accent2 2 2 7 3" xfId="1265"/>
    <cellStyle name="40% - Accent2 2 2 8" xfId="1267"/>
    <cellStyle name="40% - Accent2 2 2 8 2" xfId="1271"/>
    <cellStyle name="40% - Accent2 2 2 9" xfId="1276"/>
    <cellStyle name="40% - Accent2 2 3" xfId="6189"/>
    <cellStyle name="40% - Accent2 2 3 2" xfId="6336"/>
    <cellStyle name="40% - Accent2 2 3 2 2" xfId="3391"/>
    <cellStyle name="40% - Accent2 2 3 2 2 2" xfId="3395"/>
    <cellStyle name="40% - Accent2 2 3 2 2 2 2" xfId="3401"/>
    <cellStyle name="40% - Accent2 2 3 2 2 2 3" xfId="5927"/>
    <cellStyle name="40% - Accent2 2 3 2 2 3" xfId="3404"/>
    <cellStyle name="40% - Accent2 2 3 2 2 3 2" xfId="5933"/>
    <cellStyle name="40% - Accent2 2 3 2 2 4" xfId="5938"/>
    <cellStyle name="40% - Accent2 2 3 2 3" xfId="1626"/>
    <cellStyle name="40% - Accent2 2 3 2 3 2" xfId="3409"/>
    <cellStyle name="40% - Accent2 2 3 2 3 2 2" xfId="6339"/>
    <cellStyle name="40% - Accent2 2 3 2 3 3" xfId="3412"/>
    <cellStyle name="40% - Accent2 2 3 2 4" xfId="1632"/>
    <cellStyle name="40% - Accent2 2 3 2 4 2" xfId="3415"/>
    <cellStyle name="40% - Accent2 2 3 2 4 3" xfId="6341"/>
    <cellStyle name="40% - Accent2 2 3 2 5" xfId="3418"/>
    <cellStyle name="40% - Accent2 2 3 2 5 2" xfId="5143"/>
    <cellStyle name="40% - Accent2 2 3 2 6" xfId="4461"/>
    <cellStyle name="40% - Accent2 2 3 3" xfId="6343"/>
    <cellStyle name="40% - Accent2 2 3 3 2" xfId="3442"/>
    <cellStyle name="40% - Accent2 2 3 3 2 2" xfId="3448"/>
    <cellStyle name="40% - Accent2 2 3 3 2 3" xfId="6346"/>
    <cellStyle name="40% - Accent2 2 3 3 3" xfId="1644"/>
    <cellStyle name="40% - Accent2 2 3 3 3 2" xfId="6347"/>
    <cellStyle name="40% - Accent2 2 3 3 4" xfId="6350"/>
    <cellStyle name="40% - Accent2 2 3 4" xfId="6352"/>
    <cellStyle name="40% - Accent2 2 3 4 2" xfId="3460"/>
    <cellStyle name="40% - Accent2 2 3 4 2 2" xfId="5984"/>
    <cellStyle name="40% - Accent2 2 3 4 3" xfId="6354"/>
    <cellStyle name="40% - Accent2 2 3 5" xfId="1286"/>
    <cellStyle name="40% - Accent2 2 3 5 2" xfId="1212"/>
    <cellStyle name="40% - Accent2 2 3 5 3" xfId="1029"/>
    <cellStyle name="40% - Accent2 2 3 6" xfId="1288"/>
    <cellStyle name="40% - Accent2 2 3 6 2" xfId="1273"/>
    <cellStyle name="40% - Accent2 2 3 7" xfId="1291"/>
    <cellStyle name="40% - Accent2 2 4" xfId="28"/>
    <cellStyle name="40% - Accent2 2 4 2" xfId="6356"/>
    <cellStyle name="40% - Accent2 2 4 2 2" xfId="3593"/>
    <cellStyle name="40% - Accent2 2 4 2 2 2" xfId="1196"/>
    <cellStyle name="40% - Accent2 2 4 2 2 3" xfId="6357"/>
    <cellStyle name="40% - Accent2 2 4 2 3" xfId="1658"/>
    <cellStyle name="40% - Accent2 2 4 2 3 2" xfId="1207"/>
    <cellStyle name="40% - Accent2 2 4 2 4" xfId="6358"/>
    <cellStyle name="40% - Accent2 2 4 3" xfId="6360"/>
    <cellStyle name="40% - Accent2 2 4 3 2" xfId="3605"/>
    <cellStyle name="40% - Accent2 2 4 3 2 2" xfId="971"/>
    <cellStyle name="40% - Accent2 2 4 3 3" xfId="6361"/>
    <cellStyle name="40% - Accent2 2 4 4" xfId="6362"/>
    <cellStyle name="40% - Accent2 2 4 4 2" xfId="3615"/>
    <cellStyle name="40% - Accent2 2 4 4 3" xfId="6363"/>
    <cellStyle name="40% - Accent2 2 4 5" xfId="1298"/>
    <cellStyle name="40% - Accent2 2 4 5 2" xfId="1303"/>
    <cellStyle name="40% - Accent2 2 4 6" xfId="1307"/>
    <cellStyle name="40% - Accent2 2 5" xfId="6366"/>
    <cellStyle name="40% - Accent2 2 5 2" xfId="6368"/>
    <cellStyle name="40% - Accent2 2 5 2 2" xfId="3729"/>
    <cellStyle name="40% - Accent2 2 5 2 2 2" xfId="6369"/>
    <cellStyle name="40% - Accent2 2 5 2 2 3" xfId="6370"/>
    <cellStyle name="40% - Accent2 2 5 2 3" xfId="4669"/>
    <cellStyle name="40% - Accent2 2 5 2 3 2" xfId="4671"/>
    <cellStyle name="40% - Accent2 2 5 2 4" xfId="4677"/>
    <cellStyle name="40% - Accent2 2 5 3" xfId="6372"/>
    <cellStyle name="40% - Accent2 2 5 3 2" xfId="3736"/>
    <cellStyle name="40% - Accent2 2 5 3 2 2" xfId="6373"/>
    <cellStyle name="40% - Accent2 2 5 3 3" xfId="4686"/>
    <cellStyle name="40% - Accent2 2 5 4" xfId="6374"/>
    <cellStyle name="40% - Accent2 2 5 4 2" xfId="6375"/>
    <cellStyle name="40% - Accent2 2 5 4 3" xfId="4696"/>
    <cellStyle name="40% - Accent2 2 5 5" xfId="1316"/>
    <cellStyle name="40% - Accent2 2 5 5 2" xfId="6376"/>
    <cellStyle name="40% - Accent2 2 5 6" xfId="1321"/>
    <cellStyle name="40% - Accent2 2 6" xfId="6378"/>
    <cellStyle name="40% - Accent2 2 6 2" xfId="6380"/>
    <cellStyle name="40% - Accent2 2 6 2 2" xfId="6382"/>
    <cellStyle name="40% - Accent2 2 6 2 3" xfId="4733"/>
    <cellStyle name="40% - Accent2 2 6 3" xfId="6383"/>
    <cellStyle name="40% - Accent2 2 6 3 2" xfId="6385"/>
    <cellStyle name="40% - Accent2 2 6 4" xfId="6386"/>
    <cellStyle name="40% - Accent2 2 7" xfId="6388"/>
    <cellStyle name="40% - Accent2 2 7 2" xfId="6389"/>
    <cellStyle name="40% - Accent2 2 7 2 2" xfId="6391"/>
    <cellStyle name="40% - Accent2 2 7 3" xfId="6394"/>
    <cellStyle name="40% - Accent2 2 8" xfId="6395"/>
    <cellStyle name="40% - Accent2 2 8 2" xfId="6396"/>
    <cellStyle name="40% - Accent2 2 8 3" xfId="6400"/>
    <cellStyle name="40% - Accent2 2 9" xfId="6401"/>
    <cellStyle name="40% - Accent2 2 9 2" xfId="6402"/>
    <cellStyle name="40% - Accent2 3" xfId="3023"/>
    <cellStyle name="40% - Accent2 3 2" xfId="2240"/>
    <cellStyle name="40% - Accent2 3 2 2" xfId="5296"/>
    <cellStyle name="40% - Accent2 3 2 2 2" xfId="3776"/>
    <cellStyle name="40% - Accent2 3 2 2 2 2" xfId="3782"/>
    <cellStyle name="40% - Accent2 3 2 2 2 2 2" xfId="462"/>
    <cellStyle name="40% - Accent2 3 2 2 2 2 3" xfId="6405"/>
    <cellStyle name="40% - Accent2 3 2 2 2 3" xfId="6381"/>
    <cellStyle name="40% - Accent2 3 2 2 2 3 2" xfId="889"/>
    <cellStyle name="40% - Accent2 3 2 2 2 4" xfId="4731"/>
    <cellStyle name="40% - Accent2 3 2 2 3" xfId="3785"/>
    <cellStyle name="40% - Accent2 3 2 2 3 2" xfId="6406"/>
    <cellStyle name="40% - Accent2 3 2 2 3 2 2" xfId="6409"/>
    <cellStyle name="40% - Accent2 3 2 2 3 3" xfId="6384"/>
    <cellStyle name="40% - Accent2 3 2 2 4" xfId="3632"/>
    <cellStyle name="40% - Accent2 3 2 2 4 2" xfId="6411"/>
    <cellStyle name="40% - Accent2 3 2 2 4 3" xfId="6413"/>
    <cellStyle name="40% - Accent2 3 2 2 5" xfId="3636"/>
    <cellStyle name="40% - Accent2 3 2 2 5 2" xfId="6416"/>
    <cellStyle name="40% - Accent2 3 2 2 6" xfId="4505"/>
    <cellStyle name="40% - Accent2 3 2 3" xfId="6418"/>
    <cellStyle name="40% - Accent2 3 2 3 2" xfId="6420"/>
    <cellStyle name="40% - Accent2 3 2 3 2 2" xfId="6421"/>
    <cellStyle name="40% - Accent2 3 2 3 2 3" xfId="6390"/>
    <cellStyle name="40% - Accent2 3 2 3 3" xfId="6422"/>
    <cellStyle name="40% - Accent2 3 2 3 3 2" xfId="6423"/>
    <cellStyle name="40% - Accent2 3 2 3 4" xfId="3643"/>
    <cellStyle name="40% - Accent2 3 2 4" xfId="6425"/>
    <cellStyle name="40% - Accent2 3 2 4 2" xfId="6426"/>
    <cellStyle name="40% - Accent2 3 2 4 2 2" xfId="6427"/>
    <cellStyle name="40% - Accent2 3 2 4 3" xfId="6428"/>
    <cellStyle name="40% - Accent2 3 2 5" xfId="6429"/>
    <cellStyle name="40% - Accent2 3 2 5 2" xfId="6430"/>
    <cellStyle name="40% - Accent2 3 2 5 3" xfId="6431"/>
    <cellStyle name="40% - Accent2 3 2 6" xfId="6432"/>
    <cellStyle name="40% - Accent2 3 2 6 2" xfId="6433"/>
    <cellStyle name="40% - Accent2 3 2 7" xfId="6434"/>
    <cellStyle name="40% - Accent2 3 3" xfId="1015"/>
    <cellStyle name="40% - Accent2 3 3 2" xfId="1378"/>
    <cellStyle name="40% - Accent2 3 3 2 2" xfId="1384"/>
    <cellStyle name="40% - Accent2 3 3 2 2 2" xfId="1391"/>
    <cellStyle name="40% - Accent2 3 3 2 2 3" xfId="4006"/>
    <cellStyle name="40% - Accent2 3 3 2 3" xfId="1400"/>
    <cellStyle name="40% - Accent2 3 3 2 3 2" xfId="4009"/>
    <cellStyle name="40% - Accent2 3 3 2 4" xfId="3654"/>
    <cellStyle name="40% - Accent2 3 3 3" xfId="1407"/>
    <cellStyle name="40% - Accent2 3 3 3 2" xfId="1413"/>
    <cellStyle name="40% - Accent2 3 3 3 2 2" xfId="4053"/>
    <cellStyle name="40% - Accent2 3 3 3 3" xfId="1128"/>
    <cellStyle name="40% - Accent2 3 3 4" xfId="1421"/>
    <cellStyle name="40% - Accent2 3 3 4 2" xfId="1427"/>
    <cellStyle name="40% - Accent2 3 3 4 3" xfId="4090"/>
    <cellStyle name="40% - Accent2 3 3 5" xfId="1441"/>
    <cellStyle name="40% - Accent2 3 3 5 2" xfId="4104"/>
    <cellStyle name="40% - Accent2 3 3 6" xfId="3332"/>
    <cellStyle name="40% - Accent2 3 4" xfId="6436"/>
    <cellStyle name="40% - Accent2 3 4 2" xfId="434"/>
    <cellStyle name="40% - Accent2 3 4 2 2" xfId="444"/>
    <cellStyle name="40% - Accent2 3 4 2 2 2" xfId="4185"/>
    <cellStyle name="40% - Accent2 3 4 2 2 3" xfId="6438"/>
    <cellStyle name="40% - Accent2 3 4 2 3" xfId="4193"/>
    <cellStyle name="40% - Accent2 3 4 2 3 2" xfId="6440"/>
    <cellStyle name="40% - Accent2 3 4 2 4" xfId="6442"/>
    <cellStyle name="40% - Accent2 3 4 3" xfId="467"/>
    <cellStyle name="40% - Accent2 3 4 3 2" xfId="2443"/>
    <cellStyle name="40% - Accent2 3 4 3 2 2" xfId="6444"/>
    <cellStyle name="40% - Accent2 3 4 3 3" xfId="6447"/>
    <cellStyle name="40% - Accent2 3 4 4" xfId="2451"/>
    <cellStyle name="40% - Accent2 3 4 4 2" xfId="4223"/>
    <cellStyle name="40% - Accent2 3 4 4 3" xfId="6449"/>
    <cellStyle name="40% - Accent2 3 4 5" xfId="3340"/>
    <cellStyle name="40% - Accent2 3 4 5 2" xfId="6450"/>
    <cellStyle name="40% - Accent2 3 4 6" xfId="6451"/>
    <cellStyle name="40% - Accent2 3 5" xfId="5884"/>
    <cellStyle name="40% - Accent2 3 5 2" xfId="700"/>
    <cellStyle name="40% - Accent2 3 5 2 2" xfId="707"/>
    <cellStyle name="40% - Accent2 3 5 2 3" xfId="3921"/>
    <cellStyle name="40% - Accent2 3 5 3" xfId="2454"/>
    <cellStyle name="40% - Accent2 3 5 3 2" xfId="3930"/>
    <cellStyle name="40% - Accent2 3 5 4" xfId="2456"/>
    <cellStyle name="40% - Accent2 3 6" xfId="6454"/>
    <cellStyle name="40% - Accent2 3 6 2" xfId="791"/>
    <cellStyle name="40% - Accent2 3 6 2 2" xfId="4003"/>
    <cellStyle name="40% - Accent2 3 6 3" xfId="2459"/>
    <cellStyle name="40% - Accent2 3 7" xfId="6455"/>
    <cellStyle name="40% - Accent2 3 7 2" xfId="6456"/>
    <cellStyle name="40% - Accent2 3 7 3" xfId="6458"/>
    <cellStyle name="40% - Accent2 3 8" xfId="6459"/>
    <cellStyle name="40% - Accent2 3 8 2" xfId="6460"/>
    <cellStyle name="40% - Accent2 3 9" xfId="227"/>
    <cellStyle name="40% - Accent2 4" xfId="2871"/>
    <cellStyle name="40% - Accent2 4 2" xfId="2875"/>
    <cellStyle name="40% - Accent2 4 2 2" xfId="2878"/>
    <cellStyle name="40% - Accent2 4 2 2 2" xfId="2881"/>
    <cellStyle name="40% - Accent2 4 2 2 2 2" xfId="6461"/>
    <cellStyle name="40% - Accent2 4 2 2 2 3" xfId="6465"/>
    <cellStyle name="40% - Accent2 4 2 2 3" xfId="2886"/>
    <cellStyle name="40% - Accent2 4 2 2 3 2" xfId="6466"/>
    <cellStyle name="40% - Accent2 4 2 2 4" xfId="3680"/>
    <cellStyle name="40% - Accent2 4 2 3" xfId="2889"/>
    <cellStyle name="40% - Accent2 4 2 3 2" xfId="2892"/>
    <cellStyle name="40% - Accent2 4 2 3 2 2" xfId="6467"/>
    <cellStyle name="40% - Accent2 4 2 3 3" xfId="6468"/>
    <cellStyle name="40% - Accent2 4 2 4" xfId="2895"/>
    <cellStyle name="40% - Accent2 4 2 4 2" xfId="6470"/>
    <cellStyle name="40% - Accent2 4 2 4 3" xfId="6472"/>
    <cellStyle name="40% - Accent2 4 2 5" xfId="6473"/>
    <cellStyle name="40% - Accent2 4 2 5 2" xfId="6475"/>
    <cellStyle name="40% - Accent2 4 2 6" xfId="6476"/>
    <cellStyle name="40% - Accent2 4 3" xfId="2900"/>
    <cellStyle name="40% - Accent2 4 3 2" xfId="1462"/>
    <cellStyle name="40% - Accent2 4 3 2 2" xfId="1469"/>
    <cellStyle name="40% - Accent2 4 3 2 2 2" xfId="4316"/>
    <cellStyle name="40% - Accent2 4 3 2 2 3" xfId="4910"/>
    <cellStyle name="40% - Accent2 4 3 2 3" xfId="4323"/>
    <cellStyle name="40% - Accent2 4 3 2 3 2" xfId="4912"/>
    <cellStyle name="40% - Accent2 4 3 2 4" xfId="3691"/>
    <cellStyle name="40% - Accent2 4 3 3" xfId="1474"/>
    <cellStyle name="40% - Accent2 4 3 3 2" xfId="4340"/>
    <cellStyle name="40% - Accent2 4 3 3 2 2" xfId="4926"/>
    <cellStyle name="40% - Accent2 4 3 3 3" xfId="4930"/>
    <cellStyle name="40% - Accent2 4 3 4" xfId="2470"/>
    <cellStyle name="40% - Accent2 4 3 4 2" xfId="4351"/>
    <cellStyle name="40% - Accent2 4 3 4 3" xfId="6478"/>
    <cellStyle name="40% - Accent2 4 3 5" xfId="3350"/>
    <cellStyle name="40% - Accent2 4 3 5 2" xfId="4936"/>
    <cellStyle name="40% - Accent2 4 3 6" xfId="5899"/>
    <cellStyle name="40% - Accent2 4 4" xfId="2904"/>
    <cellStyle name="40% - Accent2 4 4 2" xfId="51"/>
    <cellStyle name="40% - Accent2 4 4 2 2" xfId="4401"/>
    <cellStyle name="40% - Accent2 4 4 2 3" xfId="5061"/>
    <cellStyle name="40% - Accent2 4 4 3" xfId="2473"/>
    <cellStyle name="40% - Accent2 4 4 3 2" xfId="4413"/>
    <cellStyle name="40% - Accent2 4 4 4" xfId="6479"/>
    <cellStyle name="40% - Accent2 4 5" xfId="2908"/>
    <cellStyle name="40% - Accent2 4 5 2" xfId="1486"/>
    <cellStyle name="40% - Accent2 4 5 2 2" xfId="4143"/>
    <cellStyle name="40% - Accent2 4 5 3" xfId="6480"/>
    <cellStyle name="40% - Accent2 4 6" xfId="2912"/>
    <cellStyle name="40% - Accent2 4 6 2" xfId="4626"/>
    <cellStyle name="40% - Accent2 4 6 3" xfId="3235"/>
    <cellStyle name="40% - Accent2 4 7" xfId="6481"/>
    <cellStyle name="40% - Accent2 4 7 2" xfId="590"/>
    <cellStyle name="40% - Accent2 4 8" xfId="6482"/>
    <cellStyle name="40% - Accent2 5" xfId="2917"/>
    <cellStyle name="40% - Accent2 5 2" xfId="2921"/>
    <cellStyle name="40% - Accent2 5 2 2" xfId="2927"/>
    <cellStyle name="40% - Accent2 5 2 2 2" xfId="2931"/>
    <cellStyle name="40% - Accent2 5 2 2 3" xfId="2935"/>
    <cellStyle name="40% - Accent2 5 2 3" xfId="2939"/>
    <cellStyle name="40% - Accent2 5 2 3 2" xfId="2942"/>
    <cellStyle name="40% - Accent2 5 2 4" xfId="2946"/>
    <cellStyle name="40% - Accent2 5 3" xfId="2950"/>
    <cellStyle name="40% - Accent2 5 3 2" xfId="1493"/>
    <cellStyle name="40% - Accent2 5 3 2 2" xfId="134"/>
    <cellStyle name="40% - Accent2 5 3 3" xfId="1500"/>
    <cellStyle name="40% - Accent2 5 4" xfId="2954"/>
    <cellStyle name="40% - Accent2 5 4 2" xfId="1514"/>
    <cellStyle name="40% - Accent2 5 4 3" xfId="2957"/>
    <cellStyle name="40% - Accent2 5 5" xfId="2960"/>
    <cellStyle name="40% - Accent2 5 5 2" xfId="907"/>
    <cellStyle name="40% - Accent2 5 6" xfId="2963"/>
    <cellStyle name="40% - Accent2 6" xfId="2967"/>
    <cellStyle name="40% - Accent2 6 2" xfId="2973"/>
    <cellStyle name="40% - Accent2 6 2 2" xfId="2977"/>
    <cellStyle name="40% - Accent2 6 2 3" xfId="2981"/>
    <cellStyle name="40% - Accent2 6 3" xfId="2987"/>
    <cellStyle name="40% - Accent2 6 3 2" xfId="1526"/>
    <cellStyle name="40% - Accent2 6 4" xfId="2992"/>
    <cellStyle name="40% - Accent2 7" xfId="2997"/>
    <cellStyle name="40% - Accent2 7 2" xfId="3002"/>
    <cellStyle name="40% - Accent2 7 2 2" xfId="3005"/>
    <cellStyle name="40% - Accent2 7 3" xfId="2187"/>
    <cellStyle name="40% - Accent2 8" xfId="3011"/>
    <cellStyle name="40% - Accent2 8 2" xfId="3016"/>
    <cellStyle name="40% - Accent2 8 3" xfId="94"/>
    <cellStyle name="40% - Accent2 9" xfId="3020"/>
    <cellStyle name="40% - Accent2 9 2" xfId="3024"/>
    <cellStyle name="40% - Accent3" xfId="6484"/>
    <cellStyle name="40% - Accent3 10" xfId="6488"/>
    <cellStyle name="40% - Accent3 2" xfId="6490"/>
    <cellStyle name="40% - Accent3 2 10" xfId="2381"/>
    <cellStyle name="40% - Accent3 2 2" xfId="4842"/>
    <cellStyle name="40% - Accent3 2 2 2" xfId="4846"/>
    <cellStyle name="40% - Accent3 2 2 2 2" xfId="6491"/>
    <cellStyle name="40% - Accent3 2 2 2 2 2" xfId="4239"/>
    <cellStyle name="40% - Accent3 2 2 2 2 2 2" xfId="4242"/>
    <cellStyle name="40% - Accent3 2 2 2 2 2 2 2" xfId="4244"/>
    <cellStyle name="40% - Accent3 2 2 2 2 2 2 3" xfId="4294"/>
    <cellStyle name="40% - Accent3 2 2 2 2 2 3" xfId="4371"/>
    <cellStyle name="40% - Accent3 2 2 2 2 2 3 2" xfId="4373"/>
    <cellStyle name="40% - Accent3 2 2 2 2 2 4" xfId="4129"/>
    <cellStyle name="40% - Accent3 2 2 2 2 3" xfId="4427"/>
    <cellStyle name="40% - Accent3 2 2 2 2 3 2" xfId="4431"/>
    <cellStyle name="40% - Accent3 2 2 2 2 3 2 2" xfId="4436"/>
    <cellStyle name="40% - Accent3 2 2 2 2 3 3" xfId="4499"/>
    <cellStyle name="40% - Accent3 2 2 2 2 4" xfId="4561"/>
    <cellStyle name="40% - Accent3 2 2 2 2 4 2" xfId="4566"/>
    <cellStyle name="40% - Accent3 2 2 2 2 4 3" xfId="4578"/>
    <cellStyle name="40% - Accent3 2 2 2 2 5" xfId="4587"/>
    <cellStyle name="40% - Accent3 2 2 2 2 5 2" xfId="4594"/>
    <cellStyle name="40% - Accent3 2 2 2 2 6" xfId="4608"/>
    <cellStyle name="40% - Accent3 2 2 2 3" xfId="6494"/>
    <cellStyle name="40% - Accent3 2 2 2 3 2" xfId="4941"/>
    <cellStyle name="40% - Accent3 2 2 2 3 2 2" xfId="4944"/>
    <cellStyle name="40% - Accent3 2 2 2 3 2 3" xfId="5017"/>
    <cellStyle name="40% - Accent3 2 2 2 3 3" xfId="5077"/>
    <cellStyle name="40% - Accent3 2 2 2 3 3 2" xfId="5081"/>
    <cellStyle name="40% - Accent3 2 2 2 3 4" xfId="5147"/>
    <cellStyle name="40% - Accent3 2 2 2 4" xfId="6498"/>
    <cellStyle name="40% - Accent3 2 2 2 4 2" xfId="5463"/>
    <cellStyle name="40% - Accent3 2 2 2 4 2 2" xfId="5465"/>
    <cellStyle name="40% - Accent3 2 2 2 4 3" xfId="5544"/>
    <cellStyle name="40% - Accent3 2 2 2 5" xfId="5988"/>
    <cellStyle name="40% - Accent3 2 2 2 5 2" xfId="5990"/>
    <cellStyle name="40% - Accent3 2 2 2 5 3" xfId="6502"/>
    <cellStyle name="40% - Accent3 2 2 2 6" xfId="5992"/>
    <cellStyle name="40% - Accent3 2 2 2 6 2" xfId="4663"/>
    <cellStyle name="40% - Accent3 2 2 2 7" xfId="6504"/>
    <cellStyle name="40% - Accent3 2 2 3" xfId="6507"/>
    <cellStyle name="40% - Accent3 2 2 3 2" xfId="6508"/>
    <cellStyle name="40% - Accent3 2 2 3 2 2" xfId="6393"/>
    <cellStyle name="40% - Accent3 2 2 3 2 2 2" xfId="6512"/>
    <cellStyle name="40% - Accent3 2 2 3 2 2 3" xfId="4793"/>
    <cellStyle name="40% - Accent3 2 2 3 2 3" xfId="6514"/>
    <cellStyle name="40% - Accent3 2 2 3 2 3 2" xfId="6516"/>
    <cellStyle name="40% - Accent3 2 2 3 2 4" xfId="6519"/>
    <cellStyle name="40% - Accent3 2 2 3 3" xfId="5178"/>
    <cellStyle name="40% - Accent3 2 2 3 3 2" xfId="6399"/>
    <cellStyle name="40% - Accent3 2 2 3 3 2 2" xfId="6521"/>
    <cellStyle name="40% - Accent3 2 2 3 3 3" xfId="6524"/>
    <cellStyle name="40% - Accent3 2 2 3 4" xfId="5182"/>
    <cellStyle name="40% - Accent3 2 2 3 4 2" xfId="6527"/>
    <cellStyle name="40% - Accent3 2 2 3 4 3" xfId="3125"/>
    <cellStyle name="40% - Accent3 2 2 3 5" xfId="5998"/>
    <cellStyle name="40% - Accent3 2 2 3 5 2" xfId="6531"/>
    <cellStyle name="40% - Accent3 2 2 3 6" xfId="6000"/>
    <cellStyle name="40% - Accent3 2 2 4" xfId="6533"/>
    <cellStyle name="40% - Accent3 2 2 4 2" xfId="2462"/>
    <cellStyle name="40% - Accent3 2 2 4 2 2" xfId="6457"/>
    <cellStyle name="40% - Accent3 2 2 4 2 2 2" xfId="4062"/>
    <cellStyle name="40% - Accent3 2 2 4 2 2 3" xfId="6534"/>
    <cellStyle name="40% - Accent3 2 2 4 2 3" xfId="6536"/>
    <cellStyle name="40% - Accent3 2 2 4 2 3 2" xfId="6537"/>
    <cellStyle name="40% - Accent3 2 2 4 2 4" xfId="6540"/>
    <cellStyle name="40% - Accent3 2 2 4 3" xfId="5188"/>
    <cellStyle name="40% - Accent3 2 2 4 3 2" xfId="6542"/>
    <cellStyle name="40% - Accent3 2 2 4 3 2 2" xfId="6006"/>
    <cellStyle name="40% - Accent3 2 2 4 3 3" xfId="6544"/>
    <cellStyle name="40% - Accent3 2 2 4 4" xfId="6546"/>
    <cellStyle name="40% - Accent3 2 2 4 4 2" xfId="6547"/>
    <cellStyle name="40% - Accent3 2 2 4 4 3" xfId="3272"/>
    <cellStyle name="40% - Accent3 2 2 4 5" xfId="6004"/>
    <cellStyle name="40% - Accent3 2 2 4 5 2" xfId="6549"/>
    <cellStyle name="40% - Accent3 2 2 4 6" xfId="6550"/>
    <cellStyle name="40% - Accent3 2 2 5" xfId="6551"/>
    <cellStyle name="40% - Accent3 2 2 5 2" xfId="3239"/>
    <cellStyle name="40% - Accent3 2 2 5 2 2" xfId="3242"/>
    <cellStyle name="40% - Accent3 2 2 5 2 3" xfId="6554"/>
    <cellStyle name="40% - Accent3 2 2 5 3" xfId="3246"/>
    <cellStyle name="40% - Accent3 2 2 5 3 2" xfId="601"/>
    <cellStyle name="40% - Accent3 2 2 5 4" xfId="6556"/>
    <cellStyle name="40% - Accent3 2 2 6" xfId="6557"/>
    <cellStyle name="40% - Accent3 2 2 6 2" xfId="2203"/>
    <cellStyle name="40% - Accent3 2 2 6 2 2" xfId="6560"/>
    <cellStyle name="40% - Accent3 2 2 6 3" xfId="6445"/>
    <cellStyle name="40% - Accent3 2 2 7" xfId="6561"/>
    <cellStyle name="40% - Accent3 2 2 7 2" xfId="3250"/>
    <cellStyle name="40% - Accent3 2 2 7 3" xfId="6562"/>
    <cellStyle name="40% - Accent3 2 2 8" xfId="6563"/>
    <cellStyle name="40% - Accent3 2 2 8 2" xfId="6565"/>
    <cellStyle name="40% - Accent3 2 2 9" xfId="6566"/>
    <cellStyle name="40% - Accent3 2 3" xfId="4850"/>
    <cellStyle name="40% - Accent3 2 3 2" xfId="5471"/>
    <cellStyle name="40% - Accent3 2 3 2 2" xfId="5777"/>
    <cellStyle name="40% - Accent3 2 3 2 2 2" xfId="6100"/>
    <cellStyle name="40% - Accent3 2 3 2 2 2 2" xfId="273"/>
    <cellStyle name="40% - Accent3 2 3 2 2 2 3" xfId="6223"/>
    <cellStyle name="40% - Accent3 2 3 2 2 3" xfId="6228"/>
    <cellStyle name="40% - Accent3 2 3 2 2 3 2" xfId="845"/>
    <cellStyle name="40% - Accent3 2 3 2 2 4" xfId="6236"/>
    <cellStyle name="40% - Accent3 2 3 2 3" xfId="6570"/>
    <cellStyle name="40% - Accent3 2 3 2 3 2" xfId="76"/>
    <cellStyle name="40% - Accent3 2 3 2 3 2 2" xfId="6573"/>
    <cellStyle name="40% - Accent3 2 3 2 3 3" xfId="6576"/>
    <cellStyle name="40% - Accent3 2 3 2 4" xfId="6578"/>
    <cellStyle name="40% - Accent3 2 3 2 4 2" xfId="6580"/>
    <cellStyle name="40% - Accent3 2 3 2 4 3" xfId="6583"/>
    <cellStyle name="40% - Accent3 2 3 2 5" xfId="6009"/>
    <cellStyle name="40% - Accent3 2 3 2 5 2" xfId="6585"/>
    <cellStyle name="40% - Accent3 2 3 2 6" xfId="2155"/>
    <cellStyle name="40% - Accent3 2 3 3" xfId="6587"/>
    <cellStyle name="40% - Accent3 2 3 3 2" xfId="5788"/>
    <cellStyle name="40% - Accent3 2 3 3 2 2" xfId="6265"/>
    <cellStyle name="40% - Accent3 2 3 3 2 3" xfId="6589"/>
    <cellStyle name="40% - Accent3 2 3 3 3" xfId="5193"/>
    <cellStyle name="40% - Accent3 2 3 3 3 2" xfId="6594"/>
    <cellStyle name="40% - Accent3 2 3 3 4" xfId="6596"/>
    <cellStyle name="40% - Accent3 2 3 4" xfId="6597"/>
    <cellStyle name="40% - Accent3 2 3 4 2" xfId="6598"/>
    <cellStyle name="40% - Accent3 2 3 4 2 2" xfId="6306"/>
    <cellStyle name="40% - Accent3 2 3 4 3" xfId="6600"/>
    <cellStyle name="40% - Accent3 2 3 5" xfId="6601"/>
    <cellStyle name="40% - Accent3 2 3 5 2" xfId="3257"/>
    <cellStyle name="40% - Accent3 2 3 5 3" xfId="6603"/>
    <cellStyle name="40% - Accent3 2 3 6" xfId="6604"/>
    <cellStyle name="40% - Accent3 2 3 6 2" xfId="6606"/>
    <cellStyle name="40% - Accent3 2 3 7" xfId="6607"/>
    <cellStyle name="40% - Accent3 2 4" xfId="6611"/>
    <cellStyle name="40% - Accent3 2 4 2" xfId="6613"/>
    <cellStyle name="40% - Accent3 2 4 2 2" xfId="6615"/>
    <cellStyle name="40% - Accent3 2 4 2 2 2" xfId="5937"/>
    <cellStyle name="40% - Accent3 2 4 2 2 3" xfId="6617"/>
    <cellStyle name="40% - Accent3 2 4 2 3" xfId="6619"/>
    <cellStyle name="40% - Accent3 2 4 2 3 2" xfId="6620"/>
    <cellStyle name="40% - Accent3 2 4 2 4" xfId="6622"/>
    <cellStyle name="40% - Accent3 2 4 3" xfId="6624"/>
    <cellStyle name="40% - Accent3 2 4 3 2" xfId="6626"/>
    <cellStyle name="40% - Accent3 2 4 3 2 2" xfId="6629"/>
    <cellStyle name="40% - Accent3 2 4 3 3" xfId="6631"/>
    <cellStyle name="40% - Accent3 2 4 4" xfId="6632"/>
    <cellStyle name="40% - Accent3 2 4 4 2" xfId="247"/>
    <cellStyle name="40% - Accent3 2 4 4 3" xfId="6634"/>
    <cellStyle name="40% - Accent3 2 4 5" xfId="6635"/>
    <cellStyle name="40% - Accent3 2 4 5 2" xfId="6636"/>
    <cellStyle name="40% - Accent3 2 4 6" xfId="6637"/>
    <cellStyle name="40% - Accent3 2 5" xfId="6641"/>
    <cellStyle name="40% - Accent3 2 5 2" xfId="6643"/>
    <cellStyle name="40% - Accent3 2 5 2 2" xfId="6645"/>
    <cellStyle name="40% - Accent3 2 5 2 2 2" xfId="6646"/>
    <cellStyle name="40% - Accent3 2 5 2 2 3" xfId="5373"/>
    <cellStyle name="40% - Accent3 2 5 2 3" xfId="4963"/>
    <cellStyle name="40% - Accent3 2 5 2 3 2" xfId="4966"/>
    <cellStyle name="40% - Accent3 2 5 2 4" xfId="4969"/>
    <cellStyle name="40% - Accent3 2 5 3" xfId="6647"/>
    <cellStyle name="40% - Accent3 2 5 3 2" xfId="6648"/>
    <cellStyle name="40% - Accent3 2 5 3 2 2" xfId="6649"/>
    <cellStyle name="40% - Accent3 2 5 3 3" xfId="4975"/>
    <cellStyle name="40% - Accent3 2 5 4" xfId="6650"/>
    <cellStyle name="40% - Accent3 2 5 4 2" xfId="34"/>
    <cellStyle name="40% - Accent3 2 5 4 3" xfId="4979"/>
    <cellStyle name="40% - Accent3 2 5 5" xfId="6651"/>
    <cellStyle name="40% - Accent3 2 5 5 2" xfId="6652"/>
    <cellStyle name="40% - Accent3 2 5 6" xfId="6653"/>
    <cellStyle name="40% - Accent3 2 6" xfId="6657"/>
    <cellStyle name="40% - Accent3 2 6 2" xfId="6659"/>
    <cellStyle name="40% - Accent3 2 6 2 2" xfId="6463"/>
    <cellStyle name="40% - Accent3 2 6 2 3" xfId="4994"/>
    <cellStyle name="40% - Accent3 2 6 3" xfId="6661"/>
    <cellStyle name="40% - Accent3 2 6 3 2" xfId="6664"/>
    <cellStyle name="40% - Accent3 2 6 4" xfId="6666"/>
    <cellStyle name="40% - Accent3 2 7" xfId="6110"/>
    <cellStyle name="40% - Accent3 2 7 2" xfId="6114"/>
    <cellStyle name="40% - Accent3 2 7 2 2" xfId="6258"/>
    <cellStyle name="40% - Accent3 2 7 3" xfId="6264"/>
    <cellStyle name="40% - Accent3 2 8" xfId="6119"/>
    <cellStyle name="40% - Accent3 2 8 2" xfId="6275"/>
    <cellStyle name="40% - Accent3 2 8 3" xfId="6591"/>
    <cellStyle name="40% - Accent3 2 9" xfId="6669"/>
    <cellStyle name="40% - Accent3 2 9 2" xfId="6283"/>
    <cellStyle name="40% - Accent3 3" xfId="6671"/>
    <cellStyle name="40% - Accent3 3 2" xfId="6672"/>
    <cellStyle name="40% - Accent3 3 2 2" xfId="1602"/>
    <cellStyle name="40% - Accent3 3 2 2 2" xfId="1606"/>
    <cellStyle name="40% - Accent3 3 2 2 2 2" xfId="3267"/>
    <cellStyle name="40% - Accent3 3 2 2 2 2 2" xfId="3269"/>
    <cellStyle name="40% - Accent3 3 2 2 2 2 3" xfId="3296"/>
    <cellStyle name="40% - Accent3 3 2 2 2 3" xfId="3319"/>
    <cellStyle name="40% - Accent3 3 2 2 2 3 2" xfId="3324"/>
    <cellStyle name="40% - Accent3 3 2 2 2 4" xfId="3363"/>
    <cellStyle name="40% - Accent3 3 2 2 3" xfId="6677"/>
    <cellStyle name="40% - Accent3 3 2 2 3 2" xfId="3555"/>
    <cellStyle name="40% - Accent3 3 2 2 3 2 2" xfId="3558"/>
    <cellStyle name="40% - Accent3 3 2 2 3 3" xfId="3568"/>
    <cellStyle name="40% - Accent3 3 2 2 4" xfId="6680"/>
    <cellStyle name="40% - Accent3 3 2 2 4 2" xfId="3675"/>
    <cellStyle name="40% - Accent3 3 2 2 4 3" xfId="3703"/>
    <cellStyle name="40% - Accent3 3 2 2 5" xfId="6683"/>
    <cellStyle name="40% - Accent3 3 2 2 5 2" xfId="3762"/>
    <cellStyle name="40% - Accent3 3 2 2 6" xfId="6686"/>
    <cellStyle name="40% - Accent3 3 2 3" xfId="1610"/>
    <cellStyle name="40% - Accent3 3 2 3 2" xfId="6687"/>
    <cellStyle name="40% - Accent3 3 2 3 2 2" xfId="4127"/>
    <cellStyle name="40% - Accent3 3 2 3 2 3" xfId="3823"/>
    <cellStyle name="40% - Accent3 3 2 3 3" xfId="5595"/>
    <cellStyle name="40% - Accent3 3 2 3 3 2" xfId="4370"/>
    <cellStyle name="40% - Accent3 3 2 3 4" xfId="5599"/>
    <cellStyle name="40% - Accent3 3 2 4" xfId="6688"/>
    <cellStyle name="40% - Accent3 3 2 4 2" xfId="6689"/>
    <cellStyle name="40% - Accent3 3 2 4 2 2" xfId="4852"/>
    <cellStyle name="40% - Accent3 3 2 4 3" xfId="5604"/>
    <cellStyle name="40% - Accent3 3 2 5" xfId="6690"/>
    <cellStyle name="40% - Accent3 3 2 5 2" xfId="6691"/>
    <cellStyle name="40% - Accent3 3 2 5 3" xfId="3926"/>
    <cellStyle name="40% - Accent3 3 2 6" xfId="6692"/>
    <cellStyle name="40% - Accent3 3 2 6 2" xfId="6693"/>
    <cellStyle name="40% - Accent3 3 2 7" xfId="6694"/>
    <cellStyle name="40% - Accent3 3 3" xfId="6696"/>
    <cellStyle name="40% - Accent3 3 3 2" xfId="1557"/>
    <cellStyle name="40% - Accent3 3 3 2 2" xfId="1436"/>
    <cellStyle name="40% - Accent3 3 3 2 2 2" xfId="4730"/>
    <cellStyle name="40% - Accent3 3 3 2 2 3" xfId="4738"/>
    <cellStyle name="40% - Accent3 3 3 2 3" xfId="4745"/>
    <cellStyle name="40% - Accent3 3 3 2 3 2" xfId="4750"/>
    <cellStyle name="40% - Accent3 3 3 2 4" xfId="4761"/>
    <cellStyle name="40% - Accent3 3 3 3" xfId="1562"/>
    <cellStyle name="40% - Accent3 3 3 3 2" xfId="4782"/>
    <cellStyle name="40% - Accent3 3 3 3 2 2" xfId="4784"/>
    <cellStyle name="40% - Accent3 3 3 3 3" xfId="4790"/>
    <cellStyle name="40% - Accent3 3 3 4" xfId="2505"/>
    <cellStyle name="40% - Accent3 3 3 4 2" xfId="4819"/>
    <cellStyle name="40% - Accent3 3 3 4 3" xfId="4825"/>
    <cellStyle name="40% - Accent3 3 3 5" xfId="3380"/>
    <cellStyle name="40% - Accent3 3 3 5 2" xfId="4834"/>
    <cellStyle name="40% - Accent3 3 3 6" xfId="3382"/>
    <cellStyle name="40% - Accent3 3 4" xfId="6699"/>
    <cellStyle name="40% - Accent3 3 4 2" xfId="1577"/>
    <cellStyle name="40% - Accent3 3 4 2 2" xfId="4880"/>
    <cellStyle name="40% - Accent3 3 4 2 2 2" xfId="797"/>
    <cellStyle name="40% - Accent3 3 4 2 2 3" xfId="5825"/>
    <cellStyle name="40% - Accent3 3 4 2 3" xfId="4884"/>
    <cellStyle name="40% - Accent3 3 4 2 3 2" xfId="6700"/>
    <cellStyle name="40% - Accent3 3 4 2 4" xfId="6703"/>
    <cellStyle name="40% - Accent3 3 4 3" xfId="2509"/>
    <cellStyle name="40% - Accent3 3 4 3 2" xfId="4888"/>
    <cellStyle name="40% - Accent3 3 4 3 2 2" xfId="5204"/>
    <cellStyle name="40% - Accent3 3 4 3 3" xfId="6705"/>
    <cellStyle name="40% - Accent3 3 4 4" xfId="6706"/>
    <cellStyle name="40% - Accent3 3 4 4 2" xfId="545"/>
    <cellStyle name="40% - Accent3 3 4 4 3" xfId="6707"/>
    <cellStyle name="40% - Accent3 3 4 5" xfId="3386"/>
    <cellStyle name="40% - Accent3 3 4 5 2" xfId="1534"/>
    <cellStyle name="40% - Accent3 3 4 6" xfId="6708"/>
    <cellStyle name="40% - Accent3 3 5" xfId="6711"/>
    <cellStyle name="40% - Accent3 3 5 2" xfId="1584"/>
    <cellStyle name="40% - Accent3 3 5 2 2" xfId="4280"/>
    <cellStyle name="40% - Accent3 3 5 2 3" xfId="5025"/>
    <cellStyle name="40% - Accent3 3 5 3" xfId="6712"/>
    <cellStyle name="40% - Accent3 3 5 3 2" xfId="4287"/>
    <cellStyle name="40% - Accent3 3 5 4" xfId="6713"/>
    <cellStyle name="40% - Accent3 3 6" xfId="6716"/>
    <cellStyle name="40% - Accent3 3 6 2" xfId="6718"/>
    <cellStyle name="40% - Accent3 3 6 2 2" xfId="4908"/>
    <cellStyle name="40% - Accent3 3 6 3" xfId="6720"/>
    <cellStyle name="40% - Accent3 3 7" xfId="6125"/>
    <cellStyle name="40% - Accent3 3 7 2" xfId="6297"/>
    <cellStyle name="40% - Accent3 3 7 3" xfId="6305"/>
    <cellStyle name="40% - Accent3 3 8" xfId="5155"/>
    <cellStyle name="40% - Accent3 3 8 2" xfId="6318"/>
    <cellStyle name="40% - Accent3 3 9" xfId="5159"/>
    <cellStyle name="40% - Accent3 4" xfId="3031"/>
    <cellStyle name="40% - Accent3 4 2" xfId="3034"/>
    <cellStyle name="40% - Accent3 4 2 2" xfId="1910"/>
    <cellStyle name="40% - Accent3 4 2 2 2" xfId="1915"/>
    <cellStyle name="40% - Accent3 4 2 2 2 2" xfId="771"/>
    <cellStyle name="40% - Accent3 4 2 2 2 3" xfId="6723"/>
    <cellStyle name="40% - Accent3 4 2 2 3" xfId="6724"/>
    <cellStyle name="40% - Accent3 4 2 2 3 2" xfId="6725"/>
    <cellStyle name="40% - Accent3 4 2 2 4" xfId="6726"/>
    <cellStyle name="40% - Accent3 4 2 3" xfId="1920"/>
    <cellStyle name="40% - Accent3 4 2 3 2" xfId="6727"/>
    <cellStyle name="40% - Accent3 4 2 3 2 2" xfId="828"/>
    <cellStyle name="40% - Accent3 4 2 3 3" xfId="6146"/>
    <cellStyle name="40% - Accent3 4 2 4" xfId="6728"/>
    <cellStyle name="40% - Accent3 4 2 4 2" xfId="6729"/>
    <cellStyle name="40% - Accent3 4 2 4 3" xfId="6730"/>
    <cellStyle name="40% - Accent3 4 2 5" xfId="5914"/>
    <cellStyle name="40% - Accent3 4 2 5 2" xfId="5917"/>
    <cellStyle name="40% - Accent3 4 2 6" xfId="5921"/>
    <cellStyle name="40% - Accent3 4 3" xfId="3039"/>
    <cellStyle name="40% - Accent3 4 3 2" xfId="1247"/>
    <cellStyle name="40% - Accent3 4 3 2 2" xfId="4989"/>
    <cellStyle name="40% - Accent3 4 3 2 2 2" xfId="4991"/>
    <cellStyle name="40% - Accent3 4 3 2 2 3" xfId="6732"/>
    <cellStyle name="40% - Accent3 4 3 2 3" xfId="4996"/>
    <cellStyle name="40% - Accent3 4 3 2 3 2" xfId="6733"/>
    <cellStyle name="40% - Accent3 4 3 2 4" xfId="6734"/>
    <cellStyle name="40% - Accent3 4 3 3" xfId="2516"/>
    <cellStyle name="40% - Accent3 4 3 3 2" xfId="5005"/>
    <cellStyle name="40% - Accent3 4 3 3 2 2" xfId="6735"/>
    <cellStyle name="40% - Accent3 4 3 3 3" xfId="6737"/>
    <cellStyle name="40% - Accent3 4 3 4" xfId="6738"/>
    <cellStyle name="40% - Accent3 4 3 4 2" xfId="5010"/>
    <cellStyle name="40% - Accent3 4 3 4 3" xfId="6739"/>
    <cellStyle name="40% - Accent3 4 3 5" xfId="3399"/>
    <cellStyle name="40% - Accent3 4 3 5 2" xfId="5656"/>
    <cellStyle name="40% - Accent3 4 3 6" xfId="5925"/>
    <cellStyle name="40% - Accent3 4 4" xfId="3043"/>
    <cellStyle name="40% - Accent3 4 4 2" xfId="6741"/>
    <cellStyle name="40% - Accent3 4 4 2 2" xfId="5033"/>
    <cellStyle name="40% - Accent3 4 4 2 3" xfId="6743"/>
    <cellStyle name="40% - Accent3 4 4 3" xfId="6744"/>
    <cellStyle name="40% - Accent3 4 4 3 2" xfId="5037"/>
    <cellStyle name="40% - Accent3 4 4 4" xfId="6745"/>
    <cellStyle name="40% - Accent3 4 5" xfId="6747"/>
    <cellStyle name="40% - Accent3 4 5 2" xfId="6748"/>
    <cellStyle name="40% - Accent3 4 5 2 2" xfId="5048"/>
    <cellStyle name="40% - Accent3 4 5 3" xfId="6749"/>
    <cellStyle name="40% - Accent3 4 6" xfId="6751"/>
    <cellStyle name="40% - Accent3 4 6 2" xfId="6752"/>
    <cellStyle name="40% - Accent3 4 6 3" xfId="6753"/>
    <cellStyle name="40% - Accent3 4 7" xfId="6129"/>
    <cellStyle name="40% - Accent3 4 7 2" xfId="1235"/>
    <cellStyle name="40% - Accent3 4 8" xfId="5165"/>
    <cellStyle name="40% - Accent3 5" xfId="3048"/>
    <cellStyle name="40% - Accent3 5 2" xfId="3052"/>
    <cellStyle name="40% - Accent3 5 2 2" xfId="3056"/>
    <cellStyle name="40% - Accent3 5 2 2 2" xfId="6754"/>
    <cellStyle name="40% - Accent3 5 2 2 3" xfId="6755"/>
    <cellStyle name="40% - Accent3 5 2 3" xfId="6756"/>
    <cellStyle name="40% - Accent3 5 2 3 2" xfId="5944"/>
    <cellStyle name="40% - Accent3 5 2 4" xfId="6757"/>
    <cellStyle name="40% - Accent3 5 3" xfId="3060"/>
    <cellStyle name="40% - Accent3 5 3 2" xfId="6758"/>
    <cellStyle name="40% - Accent3 5 3 2 2" xfId="5100"/>
    <cellStyle name="40% - Accent3 5 3 3" xfId="6759"/>
    <cellStyle name="40% - Accent3 5 4" xfId="6760"/>
    <cellStyle name="40% - Accent3 5 4 2" xfId="6761"/>
    <cellStyle name="40% - Accent3 5 4 3" xfId="6762"/>
    <cellStyle name="40% - Accent3 5 5" xfId="6763"/>
    <cellStyle name="40% - Accent3 5 5 2" xfId="6764"/>
    <cellStyle name="40% - Accent3 5 6" xfId="6766"/>
    <cellStyle name="40% - Accent3 6" xfId="3063"/>
    <cellStyle name="40% - Accent3 6 2" xfId="3069"/>
    <cellStyle name="40% - Accent3 6 2 2" xfId="6769"/>
    <cellStyle name="40% - Accent3 6 2 3" xfId="6771"/>
    <cellStyle name="40% - Accent3 6 3" xfId="3075"/>
    <cellStyle name="40% - Accent3 6 3 2" xfId="5673"/>
    <cellStyle name="40% - Accent3 6 4" xfId="5717"/>
    <cellStyle name="40% - Accent3 7" xfId="3081"/>
    <cellStyle name="40% - Accent3 7 2" xfId="3086"/>
    <cellStyle name="40% - Accent3 7 2 2" xfId="6773"/>
    <cellStyle name="40% - Accent3 7 3" xfId="3120"/>
    <cellStyle name="40% - Accent3 8" xfId="3091"/>
    <cellStyle name="40% - Accent3 8 2" xfId="6775"/>
    <cellStyle name="40% - Accent3 8 3" xfId="3478"/>
    <cellStyle name="40% - Accent3 9" xfId="6778"/>
    <cellStyle name="40% - Accent3 9 2" xfId="6780"/>
    <cellStyle name="40% - Accent4" xfId="1839"/>
    <cellStyle name="40% - Accent4 10" xfId="6781"/>
    <cellStyle name="40% - Accent4 2" xfId="6783"/>
    <cellStyle name="40% - Accent4 2 10" xfId="6785"/>
    <cellStyle name="40% - Accent4 2 2" xfId="6787"/>
    <cellStyle name="40% - Accent4 2 2 2" xfId="6790"/>
    <cellStyle name="40% - Accent4 2 2 2 2" xfId="6792"/>
    <cellStyle name="40% - Accent4 2 2 2 2 2" xfId="6793"/>
    <cellStyle name="40% - Accent4 2 2 2 2 2 2" xfId="6794"/>
    <cellStyle name="40% - Accent4 2 2 2 2 2 2 2" xfId="6795"/>
    <cellStyle name="40% - Accent4 2 2 2 2 2 2 3" xfId="6796"/>
    <cellStyle name="40% - Accent4 2 2 2 2 2 3" xfId="6529"/>
    <cellStyle name="40% - Accent4 2 2 2 2 2 3 2" xfId="2282"/>
    <cellStyle name="40% - Accent4 2 2 2 2 2 4" xfId="3207"/>
    <cellStyle name="40% - Accent4 2 2 2 2 3" xfId="6798"/>
    <cellStyle name="40% - Accent4 2 2 2 2 3 2" xfId="5355"/>
    <cellStyle name="40% - Accent4 2 2 2 2 3 2 2" xfId="6799"/>
    <cellStyle name="40% - Accent4 2 2 2 2 3 3" xfId="6801"/>
    <cellStyle name="40% - Accent4 2 2 2 2 4" xfId="5437"/>
    <cellStyle name="40% - Accent4 2 2 2 2 4 2" xfId="5780"/>
    <cellStyle name="40% - Accent4 2 2 2 2 4 3" xfId="5791"/>
    <cellStyle name="40% - Accent4 2 2 2 2 5" xfId="5445"/>
    <cellStyle name="40% - Accent4 2 2 2 2 5 2" xfId="5806"/>
    <cellStyle name="40% - Accent4 2 2 2 2 6" xfId="6805"/>
    <cellStyle name="40% - Accent4 2 2 2 3" xfId="6807"/>
    <cellStyle name="40% - Accent4 2 2 2 3 2" xfId="6808"/>
    <cellStyle name="40% - Accent4 2 2 2 3 2 2" xfId="6809"/>
    <cellStyle name="40% - Accent4 2 2 2 3 2 3" xfId="6548"/>
    <cellStyle name="40% - Accent4 2 2 2 3 3" xfId="451"/>
    <cellStyle name="40% - Accent4 2 2 2 3 3 2" xfId="6811"/>
    <cellStyle name="40% - Accent4 2 2 2 3 4" xfId="5459"/>
    <cellStyle name="40% - Accent4 2 2 2 4" xfId="6813"/>
    <cellStyle name="40% - Accent4 2 2 2 4 2" xfId="6814"/>
    <cellStyle name="40% - Accent4 2 2 2 4 2 2" xfId="6815"/>
    <cellStyle name="40% - Accent4 2 2 2 4 3" xfId="6817"/>
    <cellStyle name="40% - Accent4 2 2 2 5" xfId="5893"/>
    <cellStyle name="40% - Accent4 2 2 2 5 2" xfId="5895"/>
    <cellStyle name="40% - Accent4 2 2 2 5 3" xfId="5941"/>
    <cellStyle name="40% - Accent4 2 2 2 6" xfId="5954"/>
    <cellStyle name="40% - Accent4 2 2 2 6 2" xfId="5250"/>
    <cellStyle name="40% - Accent4 2 2 2 7" xfId="5976"/>
    <cellStyle name="40% - Accent4 2 2 3" xfId="6820"/>
    <cellStyle name="40% - Accent4 2 2 3 2" xfId="6822"/>
    <cellStyle name="40% - Accent4 2 2 3 2 2" xfId="6824"/>
    <cellStyle name="40% - Accent4 2 2 3 2 2 2" xfId="6825"/>
    <cellStyle name="40% - Accent4 2 2 3 2 2 3" xfId="6827"/>
    <cellStyle name="40% - Accent4 2 2 3 2 3" xfId="6831"/>
    <cellStyle name="40% - Accent4 2 2 3 2 3 2" xfId="6832"/>
    <cellStyle name="40% - Accent4 2 2 3 2 4" xfId="5533"/>
    <cellStyle name="40% - Accent4 2 2 3 3" xfId="6837"/>
    <cellStyle name="40% - Accent4 2 2 3 3 2" xfId="6841"/>
    <cellStyle name="40% - Accent4 2 2 3 3 2 2" xfId="6842"/>
    <cellStyle name="40% - Accent4 2 2 3 3 3" xfId="6845"/>
    <cellStyle name="40% - Accent4 2 2 3 4" xfId="6848"/>
    <cellStyle name="40% - Accent4 2 2 3 4 2" xfId="5681"/>
    <cellStyle name="40% - Accent4 2 2 3 4 3" xfId="5686"/>
    <cellStyle name="40% - Accent4 2 2 3 5" xfId="6019"/>
    <cellStyle name="40% - Accent4 2 2 3 5 2" xfId="5697"/>
    <cellStyle name="40% - Accent4 2 2 3 6" xfId="6030"/>
    <cellStyle name="40% - Accent4 2 2 4" xfId="6849"/>
    <cellStyle name="40% - Accent4 2 2 4 2" xfId="3290"/>
    <cellStyle name="40% - Accent4 2 2 4 2 2" xfId="6850"/>
    <cellStyle name="40% - Accent4 2 2 4 2 2 2" xfId="6852"/>
    <cellStyle name="40% - Accent4 2 2 4 2 2 3" xfId="1774"/>
    <cellStyle name="40% - Accent4 2 2 4 2 3" xfId="6854"/>
    <cellStyle name="40% - Accent4 2 2 4 2 3 2" xfId="6855"/>
    <cellStyle name="40% - Accent4 2 2 4 2 4" xfId="6859"/>
    <cellStyle name="40% - Accent4 2 2 4 3" xfId="6861"/>
    <cellStyle name="40% - Accent4 2 2 4 3 2" xfId="6864"/>
    <cellStyle name="40% - Accent4 2 2 4 3 2 2" xfId="6865"/>
    <cellStyle name="40% - Accent4 2 2 4 3 3" xfId="6867"/>
    <cellStyle name="40% - Accent4 2 2 4 4" xfId="6869"/>
    <cellStyle name="40% - Accent4 2 2 4 4 2" xfId="5723"/>
    <cellStyle name="40% - Accent4 2 2 4 4 3" xfId="6870"/>
    <cellStyle name="40% - Accent4 2 2 4 5" xfId="6039"/>
    <cellStyle name="40% - Accent4 2 2 4 5 2" xfId="6042"/>
    <cellStyle name="40% - Accent4 2 2 4 6" xfId="6057"/>
    <cellStyle name="40% - Accent4 2 2 5" xfId="6871"/>
    <cellStyle name="40% - Accent4 2 2 5 2" xfId="6872"/>
    <cellStyle name="40% - Accent4 2 2 5 2 2" xfId="6873"/>
    <cellStyle name="40% - Accent4 2 2 5 2 3" xfId="6875"/>
    <cellStyle name="40% - Accent4 2 2 5 3" xfId="5064"/>
    <cellStyle name="40% - Accent4 2 2 5 3 2" xfId="6878"/>
    <cellStyle name="40% - Accent4 2 2 5 4" xfId="6880"/>
    <cellStyle name="40% - Accent4 2 2 6" xfId="6881"/>
    <cellStyle name="40% - Accent4 2 2 6 2" xfId="6882"/>
    <cellStyle name="40% - Accent4 2 2 6 2 2" xfId="6883"/>
    <cellStyle name="40% - Accent4 2 2 6 3" xfId="6885"/>
    <cellStyle name="40% - Accent4 2 2 7" xfId="6886"/>
    <cellStyle name="40% - Accent4 2 2 7 2" xfId="6608"/>
    <cellStyle name="40% - Accent4 2 2 7 3" xfId="6639"/>
    <cellStyle name="40% - Accent4 2 2 8" xfId="805"/>
    <cellStyle name="40% - Accent4 2 2 8 2" xfId="6697"/>
    <cellStyle name="40% - Accent4 2 2 9" xfId="6887"/>
    <cellStyle name="40% - Accent4 2 3" xfId="6890"/>
    <cellStyle name="40% - Accent4 2 3 2" xfId="6892"/>
    <cellStyle name="40% - Accent4 2 3 2 2" xfId="5844"/>
    <cellStyle name="40% - Accent4 2 3 2 2 2" xfId="4559"/>
    <cellStyle name="40% - Accent4 2 3 2 2 2 2" xfId="4564"/>
    <cellStyle name="40% - Accent4 2 3 2 2 2 3" xfId="4576"/>
    <cellStyle name="40% - Accent4 2 3 2 2 3" xfId="4585"/>
    <cellStyle name="40% - Accent4 2 3 2 2 3 2" xfId="4592"/>
    <cellStyle name="40% - Accent4 2 3 2 2 4" xfId="4605"/>
    <cellStyle name="40% - Accent4 2 3 2 3" xfId="6895"/>
    <cellStyle name="40% - Accent4 2 3 2 3 2" xfId="5145"/>
    <cellStyle name="40% - Accent4 2 3 2 3 2 2" xfId="5149"/>
    <cellStyle name="40% - Accent4 2 3 2 3 3" xfId="5173"/>
    <cellStyle name="40% - Accent4 2 3 2 4" xfId="6897"/>
    <cellStyle name="40% - Accent4 2 3 2 4 2" xfId="5574"/>
    <cellStyle name="40% - Accent4 2 3 2 4 3" xfId="5589"/>
    <cellStyle name="40% - Accent4 2 3 2 5" xfId="513"/>
    <cellStyle name="40% - Accent4 2 3 2 5 2" xfId="6133"/>
    <cellStyle name="40% - Accent4 2 3 2 6" xfId="6151"/>
    <cellStyle name="40% - Accent4 2 3 3" xfId="6899"/>
    <cellStyle name="40% - Accent4 2 3 3 2" xfId="5850"/>
    <cellStyle name="40% - Accent4 2 3 3 2 2" xfId="6517"/>
    <cellStyle name="40% - Accent4 2 3 3 2 3" xfId="6901"/>
    <cellStyle name="40% - Accent4 2 3 3 3" xfId="6903"/>
    <cellStyle name="40% - Accent4 2 3 3 3 2" xfId="6906"/>
    <cellStyle name="40% - Accent4 2 3 3 4" xfId="6908"/>
    <cellStyle name="40% - Accent4 2 3 4" xfId="5873"/>
    <cellStyle name="40% - Accent4 2 3 4 2" xfId="6909"/>
    <cellStyle name="40% - Accent4 2 3 4 2 2" xfId="6538"/>
    <cellStyle name="40% - Accent4 2 3 4 3" xfId="6911"/>
    <cellStyle name="40% - Accent4 2 3 5" xfId="6912"/>
    <cellStyle name="40% - Accent4 2 3 5 2" xfId="6913"/>
    <cellStyle name="40% - Accent4 2 3 5 3" xfId="6915"/>
    <cellStyle name="40% - Accent4 2 3 6" xfId="5086"/>
    <cellStyle name="40% - Accent4 2 3 6 2" xfId="6916"/>
    <cellStyle name="40% - Accent4 2 3 7" xfId="5088"/>
    <cellStyle name="40% - Accent4 2 4" xfId="6919"/>
    <cellStyle name="40% - Accent4 2 4 2" xfId="6922"/>
    <cellStyle name="40% - Accent4 2 4 2 2" xfId="6925"/>
    <cellStyle name="40% - Accent4 2 4 2 2 2" xfId="6233"/>
    <cellStyle name="40% - Accent4 2 4 2 2 3" xfId="6929"/>
    <cellStyle name="40% - Accent4 2 4 2 3" xfId="6932"/>
    <cellStyle name="40% - Accent4 2 4 2 3 2" xfId="6935"/>
    <cellStyle name="40% - Accent4 2 4 2 4" xfId="6938"/>
    <cellStyle name="40% - Accent4 2 4 3" xfId="6940"/>
    <cellStyle name="40% - Accent4 2 4 3 2" xfId="6943"/>
    <cellStyle name="40% - Accent4 2 4 3 2 2" xfId="6946"/>
    <cellStyle name="40% - Accent4 2 4 3 3" xfId="6950"/>
    <cellStyle name="40% - Accent4 2 4 4" xfId="6952"/>
    <cellStyle name="40% - Accent4 2 4 4 2" xfId="6955"/>
    <cellStyle name="40% - Accent4 2 4 4 3" xfId="6959"/>
    <cellStyle name="40% - Accent4 2 4 5" xfId="6965"/>
    <cellStyle name="40% - Accent4 2 4 5 2" xfId="6969"/>
    <cellStyle name="40% - Accent4 2 4 6" xfId="5094"/>
    <cellStyle name="40% - Accent4 2 5" xfId="6972"/>
    <cellStyle name="40% - Accent4 2 5 2" xfId="6974"/>
    <cellStyle name="40% - Accent4 2 5 2 2" xfId="6963"/>
    <cellStyle name="40% - Accent4 2 5 2 2 2" xfId="6967"/>
    <cellStyle name="40% - Accent4 2 5 2 2 3" xfId="6977"/>
    <cellStyle name="40% - Accent4 2 5 2 3" xfId="5091"/>
    <cellStyle name="40% - Accent4 2 5 2 3 2" xfId="6979"/>
    <cellStyle name="40% - Accent4 2 5 2 4" xfId="6982"/>
    <cellStyle name="40% - Accent4 2 5 3" xfId="6984"/>
    <cellStyle name="40% - Accent4 2 5 3 2" xfId="6989"/>
    <cellStyle name="40% - Accent4 2 5 3 2 2" xfId="6993"/>
    <cellStyle name="40% - Accent4 2 5 3 3" xfId="6998"/>
    <cellStyle name="40% - Accent4 2 5 4" xfId="7000"/>
    <cellStyle name="40% - Accent4 2 5 4 2" xfId="7002"/>
    <cellStyle name="40% - Accent4 2 5 4 3" xfId="7004"/>
    <cellStyle name="40% - Accent4 2 5 5" xfId="6986"/>
    <cellStyle name="40% - Accent4 2 5 5 2" xfId="6991"/>
    <cellStyle name="40% - Accent4 2 5 6" xfId="6995"/>
    <cellStyle name="40% - Accent4 2 6" xfId="7008"/>
    <cellStyle name="40% - Accent4 2 6 2" xfId="3437"/>
    <cellStyle name="40% - Accent4 2 6 2 2" xfId="7014"/>
    <cellStyle name="40% - Accent4 2 6 2 3" xfId="7020"/>
    <cellStyle name="40% - Accent4 2 6 3" xfId="7023"/>
    <cellStyle name="40% - Accent4 2 6 3 2" xfId="7028"/>
    <cellStyle name="40% - Accent4 2 6 4" xfId="7030"/>
    <cellStyle name="40% - Accent4 2 7" xfId="6182"/>
    <cellStyle name="40% - Accent4 2 7 2" xfId="6345"/>
    <cellStyle name="40% - Accent4 2 7 2 2" xfId="1953"/>
    <cellStyle name="40% - Accent4 2 7 3" xfId="6628"/>
    <cellStyle name="40% - Accent4 2 8" xfId="2291"/>
    <cellStyle name="40% - Accent4 2 8 2" xfId="7032"/>
    <cellStyle name="40% - Accent4 2 8 3" xfId="7034"/>
    <cellStyle name="40% - Accent4 2 9" xfId="7037"/>
    <cellStyle name="40% - Accent4 2 9 2" xfId="7040"/>
    <cellStyle name="40% - Accent4 3" xfId="6015"/>
    <cellStyle name="40% - Accent4 3 2" xfId="7042"/>
    <cellStyle name="40% - Accent4 3 2 2" xfId="2523"/>
    <cellStyle name="40% - Accent4 3 2 2 2" xfId="2527"/>
    <cellStyle name="40% - Accent4 3 2 2 2 2" xfId="5687"/>
    <cellStyle name="40% - Accent4 3 2 2 2 2 2" xfId="5690"/>
    <cellStyle name="40% - Accent4 3 2 2 2 2 3" xfId="5694"/>
    <cellStyle name="40% - Accent4 3 2 2 2 3" xfId="5699"/>
    <cellStyle name="40% - Accent4 3 2 2 2 3 2" xfId="5705"/>
    <cellStyle name="40% - Accent4 3 2 2 2 4" xfId="5711"/>
    <cellStyle name="40% - Accent4 3 2 2 3" xfId="7044"/>
    <cellStyle name="40% - Accent4 3 2 2 3 2" xfId="5724"/>
    <cellStyle name="40% - Accent4 3 2 2 3 2 2" xfId="5728"/>
    <cellStyle name="40% - Accent4 3 2 2 3 3" xfId="5733"/>
    <cellStyle name="40% - Accent4 3 2 2 4" xfId="7046"/>
    <cellStyle name="40% - Accent4 3 2 2 4 2" xfId="5744"/>
    <cellStyle name="40% - Accent4 3 2 2 4 3" xfId="7048"/>
    <cellStyle name="40% - Accent4 3 2 2 5" xfId="6213"/>
    <cellStyle name="40% - Accent4 3 2 2 5 2" xfId="5271"/>
    <cellStyle name="40% - Accent4 3 2 2 6" xfId="6251"/>
    <cellStyle name="40% - Accent4 3 2 3" xfId="2530"/>
    <cellStyle name="40% - Accent4 3 2 3 2" xfId="7050"/>
    <cellStyle name="40% - Accent4 3 2 3 2 2" xfId="3204"/>
    <cellStyle name="40% - Accent4 3 2 3 2 3" xfId="821"/>
    <cellStyle name="40% - Accent4 3 2 3 3" xfId="3190"/>
    <cellStyle name="40% - Accent4 3 2 3 3 2" xfId="3295"/>
    <cellStyle name="40% - Accent4 3 2 3 4" xfId="7053"/>
    <cellStyle name="40% - Accent4 3 2 4" xfId="7054"/>
    <cellStyle name="40% - Accent4 3 2 4 2" xfId="1046"/>
    <cellStyle name="40% - Accent4 3 2 4 2 2" xfId="3534"/>
    <cellStyle name="40% - Accent4 3 2 4 3" xfId="7056"/>
    <cellStyle name="40% - Accent4 3 2 5" xfId="7057"/>
    <cellStyle name="40% - Accent4 3 2 5 2" xfId="7058"/>
    <cellStyle name="40% - Accent4 3 2 5 3" xfId="7060"/>
    <cellStyle name="40% - Accent4 3 2 6" xfId="7061"/>
    <cellStyle name="40% - Accent4 3 2 6 2" xfId="7062"/>
    <cellStyle name="40% - Accent4 3 2 7" xfId="7063"/>
    <cellStyle name="40% - Accent4 3 3" xfId="7065"/>
    <cellStyle name="40% - Accent4 3 3 2" xfId="1094"/>
    <cellStyle name="40% - Accent4 3 3 2 2" xfId="2571"/>
    <cellStyle name="40% - Accent4 3 3 2 2 2" xfId="3361"/>
    <cellStyle name="40% - Accent4 3 3 2 2 3" xfId="3425"/>
    <cellStyle name="40% - Accent4 3 3 2 3" xfId="5293"/>
    <cellStyle name="40% - Accent4 3 3 2 3 2" xfId="3582"/>
    <cellStyle name="40% - Accent4 3 3 2 4" xfId="292"/>
    <cellStyle name="40% - Accent4 3 3 3" xfId="2544"/>
    <cellStyle name="40% - Accent4 3 3 3 2" xfId="5312"/>
    <cellStyle name="40% - Accent4 3 3 3 2 2" xfId="3954"/>
    <cellStyle name="40% - Accent4 3 3 3 3" xfId="5315"/>
    <cellStyle name="40% - Accent4 3 3 4" xfId="2550"/>
    <cellStyle name="40% - Accent4 3 3 4 2" xfId="5322"/>
    <cellStyle name="40% - Accent4 3 3 4 3" xfId="5325"/>
    <cellStyle name="40% - Accent4 3 3 5" xfId="7066"/>
    <cellStyle name="40% - Accent4 3 3 5 2" xfId="5329"/>
    <cellStyle name="40% - Accent4 3 3 6" xfId="5098"/>
    <cellStyle name="40% - Accent4 3 4" xfId="7068"/>
    <cellStyle name="40% - Accent4 3 4 2" xfId="7070"/>
    <cellStyle name="40% - Accent4 3 4 2 2" xfId="5357"/>
    <cellStyle name="40% - Accent4 3 4 2 2 2" xfId="5359"/>
    <cellStyle name="40% - Accent4 3 4 2 2 3" xfId="5781"/>
    <cellStyle name="40% - Accent4 3 4 2 3" xfId="5363"/>
    <cellStyle name="40% - Accent4 3 4 2 3 2" xfId="5799"/>
    <cellStyle name="40% - Accent4 3 4 2 4" xfId="420"/>
    <cellStyle name="40% - Accent4 3 4 3" xfId="2556"/>
    <cellStyle name="40% - Accent4 3 4 3 2" xfId="5368"/>
    <cellStyle name="40% - Accent4 3 4 3 2 2" xfId="4713"/>
    <cellStyle name="40% - Accent4 3 4 3 3" xfId="7072"/>
    <cellStyle name="40% - Accent4 3 4 4" xfId="7073"/>
    <cellStyle name="40% - Accent4 3 4 4 2" xfId="5371"/>
    <cellStyle name="40% - Accent4 3 4 4 3" xfId="7074"/>
    <cellStyle name="40% - Accent4 3 4 5" xfId="7009"/>
    <cellStyle name="40% - Accent4 3 4 5 2" xfId="7075"/>
    <cellStyle name="40% - Accent4 3 4 6" xfId="7015"/>
    <cellStyle name="40% - Accent4 3 5" xfId="7077"/>
    <cellStyle name="40% - Accent4 3 5 2" xfId="7078"/>
    <cellStyle name="40% - Accent4 3 5 2 2" xfId="5384"/>
    <cellStyle name="40% - Accent4 3 5 2 3" xfId="5122"/>
    <cellStyle name="40% - Accent4 3 5 3" xfId="238"/>
    <cellStyle name="40% - Accent4 3 5 3 2" xfId="5391"/>
    <cellStyle name="40% - Accent4 3 5 4" xfId="79"/>
    <cellStyle name="40% - Accent4 3 6" xfId="7080"/>
    <cellStyle name="40% - Accent4 3 6 2" xfId="7081"/>
    <cellStyle name="40% - Accent4 3 6 2 2" xfId="5413"/>
    <cellStyle name="40% - Accent4 3 6 3" xfId="7082"/>
    <cellStyle name="40% - Accent4 3 7" xfId="7084"/>
    <cellStyle name="40% - Accent4 3 7 2" xfId="7085"/>
    <cellStyle name="40% - Accent4 3 7 3" xfId="7086"/>
    <cellStyle name="40% - Accent4 3 8" xfId="7088"/>
    <cellStyle name="40% - Accent4 3 8 2" xfId="7089"/>
    <cellStyle name="40% - Accent4 3 9" xfId="7091"/>
    <cellStyle name="40% - Accent4 4" xfId="7093"/>
    <cellStyle name="40% - Accent4 4 2" xfId="7095"/>
    <cellStyle name="40% - Accent4 4 2 2" xfId="7097"/>
    <cellStyle name="40% - Accent4 4 2 2 2" xfId="7098"/>
    <cellStyle name="40% - Accent4 4 2 2 2 2" xfId="7100"/>
    <cellStyle name="40% - Accent4 4 2 2 2 3" xfId="7103"/>
    <cellStyle name="40% - Accent4 4 2 2 3" xfId="7105"/>
    <cellStyle name="40% - Accent4 4 2 2 3 2" xfId="7107"/>
    <cellStyle name="40% - Accent4 4 2 2 4" xfId="7109"/>
    <cellStyle name="40% - Accent4 4 2 3" xfId="7110"/>
    <cellStyle name="40% - Accent4 4 2 3 2" xfId="7111"/>
    <cellStyle name="40% - Accent4 4 2 3 2 2" xfId="7112"/>
    <cellStyle name="40% - Accent4 4 2 3 3" xfId="7114"/>
    <cellStyle name="40% - Accent4 4 2 4" xfId="7115"/>
    <cellStyle name="40% - Accent4 4 2 4 2" xfId="882"/>
    <cellStyle name="40% - Accent4 4 2 4 3" xfId="7116"/>
    <cellStyle name="40% - Accent4 4 2 5" xfId="7117"/>
    <cellStyle name="40% - Accent4 4 2 5 2" xfId="7118"/>
    <cellStyle name="40% - Accent4 4 2 6" xfId="7119"/>
    <cellStyle name="40% - Accent4 4 3" xfId="7122"/>
    <cellStyle name="40% - Accent4 4 3 2" xfId="7123"/>
    <cellStyle name="40% - Accent4 4 3 2 2" xfId="677"/>
    <cellStyle name="40% - Accent4 4 3 2 2 2" xfId="687"/>
    <cellStyle name="40% - Accent4 4 3 2 2 3" xfId="7128"/>
    <cellStyle name="40% - Accent4 4 3 2 3" xfId="1591"/>
    <cellStyle name="40% - Accent4 4 3 2 3 2" xfId="7129"/>
    <cellStyle name="40% - Accent4 4 3 2 4" xfId="7130"/>
    <cellStyle name="40% - Accent4 4 3 3" xfId="7131"/>
    <cellStyle name="40% - Accent4 4 3 3 2" xfId="1617"/>
    <cellStyle name="40% - Accent4 4 3 3 2 2" xfId="7132"/>
    <cellStyle name="40% - Accent4 4 3 3 3" xfId="7133"/>
    <cellStyle name="40% - Accent4 4 3 4" xfId="7134"/>
    <cellStyle name="40% - Accent4 4 3 4 2" xfId="1667"/>
    <cellStyle name="40% - Accent4 4 3 4 3" xfId="7135"/>
    <cellStyle name="40% - Accent4 4 3 5" xfId="7136"/>
    <cellStyle name="40% - Accent4 4 3 5 2" xfId="7137"/>
    <cellStyle name="40% - Accent4 4 3 6" xfId="7138"/>
    <cellStyle name="40% - Accent4 4 4" xfId="7140"/>
    <cellStyle name="40% - Accent4 4 4 2" xfId="7141"/>
    <cellStyle name="40% - Accent4 4 4 2 2" xfId="1874"/>
    <cellStyle name="40% - Accent4 4 4 2 3" xfId="7143"/>
    <cellStyle name="40% - Accent4 4 4 3" xfId="7144"/>
    <cellStyle name="40% - Accent4 4 4 3 2" xfId="1927"/>
    <cellStyle name="40% - Accent4 4 4 4" xfId="7145"/>
    <cellStyle name="40% - Accent4 4 5" xfId="7147"/>
    <cellStyle name="40% - Accent4 4 5 2" xfId="7148"/>
    <cellStyle name="40% - Accent4 4 5 2 2" xfId="2063"/>
    <cellStyle name="40% - Accent4 4 5 3" xfId="7149"/>
    <cellStyle name="40% - Accent4 4 6" xfId="7152"/>
    <cellStyle name="40% - Accent4 4 6 2" xfId="7153"/>
    <cellStyle name="40% - Accent4 4 6 3" xfId="7154"/>
    <cellStyle name="40% - Accent4 4 7" xfId="7156"/>
    <cellStyle name="40% - Accent4 4 7 2" xfId="7157"/>
    <cellStyle name="40% - Accent4 4 8" xfId="7159"/>
    <cellStyle name="40% - Accent4 5" xfId="7161"/>
    <cellStyle name="40% - Accent4 5 2" xfId="7163"/>
    <cellStyle name="40% - Accent4 5 2 2" xfId="7164"/>
    <cellStyle name="40% - Accent4 5 2 2 2" xfId="7165"/>
    <cellStyle name="40% - Accent4 5 2 2 3" xfId="7167"/>
    <cellStyle name="40% - Accent4 5 2 3" xfId="7168"/>
    <cellStyle name="40% - Accent4 5 2 3 2" xfId="7169"/>
    <cellStyle name="40% - Accent4 5 2 4" xfId="7170"/>
    <cellStyle name="40% - Accent4 5 3" xfId="7172"/>
    <cellStyle name="40% - Accent4 5 3 2" xfId="7173"/>
    <cellStyle name="40% - Accent4 5 3 2 2" xfId="2501"/>
    <cellStyle name="40% - Accent4 5 3 3" xfId="7174"/>
    <cellStyle name="40% - Accent4 5 4" xfId="7176"/>
    <cellStyle name="40% - Accent4 5 4 2" xfId="7178"/>
    <cellStyle name="40% - Accent4 5 4 3" xfId="7180"/>
    <cellStyle name="40% - Accent4 5 5" xfId="7181"/>
    <cellStyle name="40% - Accent4 5 5 2" xfId="7182"/>
    <cellStyle name="40% - Accent4 5 6" xfId="7183"/>
    <cellStyle name="40% - Accent4 6" xfId="7184"/>
    <cellStyle name="40% - Accent4 6 2" xfId="7187"/>
    <cellStyle name="40% - Accent4 6 2 2" xfId="7190"/>
    <cellStyle name="40% - Accent4 6 2 3" xfId="7192"/>
    <cellStyle name="40% - Accent4 6 3" xfId="7194"/>
    <cellStyle name="40% - Accent4 6 3 2" xfId="7196"/>
    <cellStyle name="40% - Accent4 6 4" xfId="7197"/>
    <cellStyle name="40% - Accent4 7" xfId="7199"/>
    <cellStyle name="40% - Accent4 7 2" xfId="7201"/>
    <cellStyle name="40% - Accent4 7 2 2" xfId="7203"/>
    <cellStyle name="40% - Accent4 7 3" xfId="7204"/>
    <cellStyle name="40% - Accent4 8" xfId="7206"/>
    <cellStyle name="40% - Accent4 8 2" xfId="7207"/>
    <cellStyle name="40% - Accent4 8 3" xfId="7208"/>
    <cellStyle name="40% - Accent4 9" xfId="7209"/>
    <cellStyle name="40% - Accent4 9 2" xfId="7211"/>
    <cellStyle name="40% - Accent5" xfId="7214"/>
    <cellStyle name="40% - Accent5 10" xfId="7216"/>
    <cellStyle name="40% - Accent5 2" xfId="7218"/>
    <cellStyle name="40% - Accent5 2 10" xfId="7220"/>
    <cellStyle name="40% - Accent5 2 2" xfId="7222"/>
    <cellStyle name="40% - Accent5 2 2 2" xfId="7225"/>
    <cellStyle name="40% - Accent5 2 2 2 2" xfId="4354"/>
    <cellStyle name="40% - Accent5 2 2 2 2 2" xfId="4357"/>
    <cellStyle name="40% - Accent5 2 2 2 2 2 2" xfId="7227"/>
    <cellStyle name="40% - Accent5 2 2 2 2 2 2 2" xfId="7229"/>
    <cellStyle name="40% - Accent5 2 2 2 2 2 2 3" xfId="7231"/>
    <cellStyle name="40% - Accent5 2 2 2 2 2 3" xfId="7234"/>
    <cellStyle name="40% - Accent5 2 2 2 2 2 3 2" xfId="7237"/>
    <cellStyle name="40% - Accent5 2 2 2 2 2 4" xfId="7242"/>
    <cellStyle name="40% - Accent5 2 2 2 2 3" xfId="4937"/>
    <cellStyle name="40% - Accent5 2 2 2 2 3 2" xfId="7245"/>
    <cellStyle name="40% - Accent5 2 2 2 2 3 2 2" xfId="7248"/>
    <cellStyle name="40% - Accent5 2 2 2 2 3 3" xfId="7252"/>
    <cellStyle name="40% - Accent5 2 2 2 2 4" xfId="7253"/>
    <cellStyle name="40% - Accent5 2 2 2 2 4 2" xfId="7256"/>
    <cellStyle name="40% - Accent5 2 2 2 2 4 3" xfId="7259"/>
    <cellStyle name="40% - Accent5 2 2 2 2 5" xfId="7261"/>
    <cellStyle name="40% - Accent5 2 2 2 2 5 2" xfId="7264"/>
    <cellStyle name="40% - Accent5 2 2 2 2 6" xfId="7267"/>
    <cellStyle name="40% - Accent5 2 2 2 3" xfId="4366"/>
    <cellStyle name="40% - Accent5 2 2 2 3 2" xfId="4939"/>
    <cellStyle name="40% - Accent5 2 2 2 3 2 2" xfId="7269"/>
    <cellStyle name="40% - Accent5 2 2 2 3 2 3" xfId="7272"/>
    <cellStyle name="40% - Accent5 2 2 2 3 3" xfId="7273"/>
    <cellStyle name="40% - Accent5 2 2 2 3 3 2" xfId="7276"/>
    <cellStyle name="40% - Accent5 2 2 2 3 4" xfId="7277"/>
    <cellStyle name="40% - Accent5 2 2 2 4" xfId="7279"/>
    <cellStyle name="40% - Accent5 2 2 2 4 2" xfId="7280"/>
    <cellStyle name="40% - Accent5 2 2 2 4 2 2" xfId="7282"/>
    <cellStyle name="40% - Accent5 2 2 2 4 3" xfId="7283"/>
    <cellStyle name="40% - Accent5 2 2 2 5" xfId="7284"/>
    <cellStyle name="40% - Accent5 2 2 2 5 2" xfId="7285"/>
    <cellStyle name="40% - Accent5 2 2 2 5 3" xfId="7286"/>
    <cellStyle name="40% - Accent5 2 2 2 6" xfId="7289"/>
    <cellStyle name="40% - Accent5 2 2 2 6 2" xfId="7290"/>
    <cellStyle name="40% - Accent5 2 2 2 7" xfId="7292"/>
    <cellStyle name="40% - Accent5 2 2 3" xfId="7296"/>
    <cellStyle name="40% - Accent5 2 2 3 2" xfId="4423"/>
    <cellStyle name="40% - Accent5 2 2 3 2 2" xfId="5068"/>
    <cellStyle name="40% - Accent5 2 2 3 2 2 2" xfId="7298"/>
    <cellStyle name="40% - Accent5 2 2 3 2 2 3" xfId="7300"/>
    <cellStyle name="40% - Accent5 2 2 3 2 3" xfId="7301"/>
    <cellStyle name="40% - Accent5 2 2 3 2 3 2" xfId="7302"/>
    <cellStyle name="40% - Accent5 2 2 3 2 4" xfId="7303"/>
    <cellStyle name="40% - Accent5 2 2 3 3" xfId="5074"/>
    <cellStyle name="40% - Accent5 2 2 3 3 2" xfId="7305"/>
    <cellStyle name="40% - Accent5 2 2 3 3 2 2" xfId="7306"/>
    <cellStyle name="40% - Accent5 2 2 3 3 3" xfId="7308"/>
    <cellStyle name="40% - Accent5 2 2 3 4" xfId="7310"/>
    <cellStyle name="40% - Accent5 2 2 3 4 2" xfId="7312"/>
    <cellStyle name="40% - Accent5 2 2 3 4 3" xfId="7313"/>
    <cellStyle name="40% - Accent5 2 2 3 5" xfId="7315"/>
    <cellStyle name="40% - Accent5 2 2 3 5 2" xfId="7316"/>
    <cellStyle name="40% - Accent5 2 2 3 6" xfId="7317"/>
    <cellStyle name="40% - Accent5 2 2 4" xfId="7318"/>
    <cellStyle name="40% - Accent5 2 2 4 2" xfId="4164"/>
    <cellStyle name="40% - Accent5 2 2 4 2 2" xfId="7319"/>
    <cellStyle name="40% - Accent5 2 2 4 2 2 2" xfId="7321"/>
    <cellStyle name="40% - Accent5 2 2 4 2 2 3" xfId="7323"/>
    <cellStyle name="40% - Accent5 2 2 4 2 3" xfId="7324"/>
    <cellStyle name="40% - Accent5 2 2 4 2 3 2" xfId="7325"/>
    <cellStyle name="40% - Accent5 2 2 4 2 4" xfId="7327"/>
    <cellStyle name="40% - Accent5 2 2 4 3" xfId="7329"/>
    <cellStyle name="40% - Accent5 2 2 4 3 2" xfId="7331"/>
    <cellStyle name="40% - Accent5 2 2 4 3 2 2" xfId="7332"/>
    <cellStyle name="40% - Accent5 2 2 4 3 3" xfId="7333"/>
    <cellStyle name="40% - Accent5 2 2 4 4" xfId="7336"/>
    <cellStyle name="40% - Accent5 2 2 4 4 2" xfId="7337"/>
    <cellStyle name="40% - Accent5 2 2 4 4 3" xfId="7338"/>
    <cellStyle name="40% - Accent5 2 2 4 5" xfId="7340"/>
    <cellStyle name="40% - Accent5 2 2 4 5 2" xfId="7341"/>
    <cellStyle name="40% - Accent5 2 2 4 6" xfId="7342"/>
    <cellStyle name="40% - Accent5 2 2 5" xfId="7343"/>
    <cellStyle name="40% - Accent5 2 2 5 2" xfId="7345"/>
    <cellStyle name="40% - Accent5 2 2 5 2 2" xfId="7347"/>
    <cellStyle name="40% - Accent5 2 2 5 2 3" xfId="7349"/>
    <cellStyle name="40% - Accent5 2 2 5 3" xfId="7352"/>
    <cellStyle name="40% - Accent5 2 2 5 3 2" xfId="7355"/>
    <cellStyle name="40% - Accent5 2 2 5 4" xfId="7359"/>
    <cellStyle name="40% - Accent5 2 2 6" xfId="7360"/>
    <cellStyle name="40% - Accent5 2 2 6 2" xfId="7361"/>
    <cellStyle name="40% - Accent5 2 2 6 2 2" xfId="7362"/>
    <cellStyle name="40% - Accent5 2 2 6 3" xfId="7364"/>
    <cellStyle name="40% - Accent5 2 2 7" xfId="7365"/>
    <cellStyle name="40% - Accent5 2 2 7 2" xfId="7366"/>
    <cellStyle name="40% - Accent5 2 2 7 3" xfId="7367"/>
    <cellStyle name="40% - Accent5 2 2 8" xfId="7368"/>
    <cellStyle name="40% - Accent5 2 2 8 2" xfId="7370"/>
    <cellStyle name="40% - Accent5 2 2 9" xfId="7371"/>
    <cellStyle name="40% - Accent5 2 3" xfId="7374"/>
    <cellStyle name="40% - Accent5 2 3 2" xfId="7375"/>
    <cellStyle name="40% - Accent5 2 3 2 2" xfId="4494"/>
    <cellStyle name="40% - Accent5 2 3 2 2 2" xfId="5440"/>
    <cellStyle name="40% - Accent5 2 3 2 2 2 2" xfId="7376"/>
    <cellStyle name="40% - Accent5 2 3 2 2 2 3" xfId="7379"/>
    <cellStyle name="40% - Accent5 2 3 2 2 3" xfId="5446"/>
    <cellStyle name="40% - Accent5 2 3 2 2 3 2" xfId="7383"/>
    <cellStyle name="40% - Accent5 2 3 2 2 4" xfId="7384"/>
    <cellStyle name="40% - Accent5 2 3 2 3" xfId="5455"/>
    <cellStyle name="40% - Accent5 2 3 2 3 2" xfId="5460"/>
    <cellStyle name="40% - Accent5 2 3 2 3 2 2" xfId="7386"/>
    <cellStyle name="40% - Accent5 2 3 2 3 3" xfId="7387"/>
    <cellStyle name="40% - Accent5 2 3 2 4" xfId="7390"/>
    <cellStyle name="40% - Accent5 2 3 2 4 2" xfId="7391"/>
    <cellStyle name="40% - Accent5 2 3 2 4 3" xfId="7393"/>
    <cellStyle name="40% - Accent5 2 3 2 5" xfId="7394"/>
    <cellStyle name="40% - Accent5 2 3 2 5 2" xfId="7395"/>
    <cellStyle name="40% - Accent5 2 3 2 6" xfId="7397"/>
    <cellStyle name="40% - Accent5 2 3 3" xfId="7398"/>
    <cellStyle name="40% - Accent5 2 3 3 2" xfId="4556"/>
    <cellStyle name="40% - Accent5 2 3 3 2 2" xfId="5534"/>
    <cellStyle name="40% - Accent5 2 3 3 2 3" xfId="7399"/>
    <cellStyle name="40% - Accent5 2 3 3 3" xfId="5541"/>
    <cellStyle name="40% - Accent5 2 3 3 3 2" xfId="7401"/>
    <cellStyle name="40% - Accent5 2 3 3 4" xfId="7405"/>
    <cellStyle name="40% - Accent5 2 3 4" xfId="7406"/>
    <cellStyle name="40% - Accent5 2 3 4 2" xfId="3902"/>
    <cellStyle name="40% - Accent5 2 3 4 2 2" xfId="7407"/>
    <cellStyle name="40% - Accent5 2 3 4 3" xfId="7410"/>
    <cellStyle name="40% - Accent5 2 3 5" xfId="7413"/>
    <cellStyle name="40% - Accent5 2 3 5 2" xfId="7414"/>
    <cellStyle name="40% - Accent5 2 3 5 3" xfId="7416"/>
    <cellStyle name="40% - Accent5 2 3 6" xfId="5115"/>
    <cellStyle name="40% - Accent5 2 3 6 2" xfId="7419"/>
    <cellStyle name="40% - Accent5 2 3 7" xfId="5117"/>
    <cellStyle name="40% - Accent5 2 4" xfId="7421"/>
    <cellStyle name="40% - Accent5 2 4 2" xfId="7423"/>
    <cellStyle name="40% - Accent5 2 4 2 2" xfId="7425"/>
    <cellStyle name="40% - Accent5 2 4 2 2 2" xfId="4606"/>
    <cellStyle name="40% - Accent5 2 4 2 2 3" xfId="7426"/>
    <cellStyle name="40% - Accent5 2 4 2 3" xfId="6282"/>
    <cellStyle name="40% - Accent5 2 4 2 3 2" xfId="7428"/>
    <cellStyle name="40% - Accent5 2 4 2 4" xfId="7430"/>
    <cellStyle name="40% - Accent5 2 4 3" xfId="7431"/>
    <cellStyle name="40% - Accent5 2 4 3 2" xfId="7432"/>
    <cellStyle name="40% - Accent5 2 4 3 2 2" xfId="7433"/>
    <cellStyle name="40% - Accent5 2 4 3 3" xfId="7436"/>
    <cellStyle name="40% - Accent5 2 4 4" xfId="7437"/>
    <cellStyle name="40% - Accent5 2 4 4 2" xfId="7438"/>
    <cellStyle name="40% - Accent5 2 4 4 3" xfId="7441"/>
    <cellStyle name="40% - Accent5 2 4 5" xfId="7445"/>
    <cellStyle name="40% - Accent5 2 4 5 2" xfId="7446"/>
    <cellStyle name="40% - Accent5 2 4 6" xfId="5123"/>
    <cellStyle name="40% - Accent5 2 5" xfId="7449"/>
    <cellStyle name="40% - Accent5 2 5 2" xfId="7451"/>
    <cellStyle name="40% - Accent5 2 5 2 2" xfId="7452"/>
    <cellStyle name="40% - Accent5 2 5 2 2 2" xfId="7232"/>
    <cellStyle name="40% - Accent5 2 5 2 2 3" xfId="7240"/>
    <cellStyle name="40% - Accent5 2 5 2 3" xfId="7453"/>
    <cellStyle name="40% - Accent5 2 5 2 3 2" xfId="7249"/>
    <cellStyle name="40% - Accent5 2 5 2 4" xfId="7454"/>
    <cellStyle name="40% - Accent5 2 5 3" xfId="7455"/>
    <cellStyle name="40% - Accent5 2 5 3 2" xfId="7456"/>
    <cellStyle name="40% - Accent5 2 5 3 2 2" xfId="7270"/>
    <cellStyle name="40% - Accent5 2 5 3 3" xfId="7458"/>
    <cellStyle name="40% - Accent5 2 5 4" xfId="7459"/>
    <cellStyle name="40% - Accent5 2 5 4 2" xfId="7460"/>
    <cellStyle name="40% - Accent5 2 5 4 3" xfId="7464"/>
    <cellStyle name="40% - Accent5 2 5 5" xfId="7465"/>
    <cellStyle name="40% - Accent5 2 5 5 2" xfId="7467"/>
    <cellStyle name="40% - Accent5 2 5 6" xfId="7469"/>
    <cellStyle name="40% - Accent5 2 6" xfId="7472"/>
    <cellStyle name="40% - Accent5 2 6 2" xfId="7473"/>
    <cellStyle name="40% - Accent5 2 6 2 2" xfId="7475"/>
    <cellStyle name="40% - Accent5 2 6 2 3" xfId="7478"/>
    <cellStyle name="40% - Accent5 2 6 3" xfId="7479"/>
    <cellStyle name="40% - Accent5 2 6 3 2" xfId="7481"/>
    <cellStyle name="40% - Accent5 2 6 4" xfId="7482"/>
    <cellStyle name="40% - Accent5 2 7" xfId="7486"/>
    <cellStyle name="40% - Accent5 2 7 2" xfId="7489"/>
    <cellStyle name="40% - Accent5 2 7 2 2" xfId="7491"/>
    <cellStyle name="40% - Accent5 2 7 3" xfId="7494"/>
    <cellStyle name="40% - Accent5 2 8" xfId="7497"/>
    <cellStyle name="40% - Accent5 2 8 2" xfId="7500"/>
    <cellStyle name="40% - Accent5 2 8 3" xfId="7501"/>
    <cellStyle name="40% - Accent5 2 9" xfId="7504"/>
    <cellStyle name="40% - Accent5 2 9 2" xfId="7506"/>
    <cellStyle name="40% - Accent5 3" xfId="7508"/>
    <cellStyle name="40% - Accent5 3 2" xfId="7510"/>
    <cellStyle name="40% - Accent5 3 2 2" xfId="7512"/>
    <cellStyle name="40% - Accent5 3 2 2 2" xfId="7514"/>
    <cellStyle name="40% - Accent5 3 2 2 2 2" xfId="7516"/>
    <cellStyle name="40% - Accent5 3 2 2 2 2 2" xfId="7519"/>
    <cellStyle name="40% - Accent5 3 2 2 2 2 3" xfId="7523"/>
    <cellStyle name="40% - Accent5 3 2 2 2 3" xfId="7525"/>
    <cellStyle name="40% - Accent5 3 2 2 2 3 2" xfId="7527"/>
    <cellStyle name="40% - Accent5 3 2 2 2 4" xfId="7530"/>
    <cellStyle name="40% - Accent5 3 2 2 3" xfId="7533"/>
    <cellStyle name="40% - Accent5 3 2 2 3 2" xfId="7536"/>
    <cellStyle name="40% - Accent5 3 2 2 3 2 2" xfId="7539"/>
    <cellStyle name="40% - Accent5 3 2 2 3 3" xfId="7541"/>
    <cellStyle name="40% - Accent5 3 2 2 4" xfId="7543"/>
    <cellStyle name="40% - Accent5 3 2 2 4 2" xfId="7545"/>
    <cellStyle name="40% - Accent5 3 2 2 4 3" xfId="7546"/>
    <cellStyle name="40% - Accent5 3 2 2 5" xfId="7548"/>
    <cellStyle name="40% - Accent5 3 2 2 5 2" xfId="7551"/>
    <cellStyle name="40% - Accent5 3 2 2 6" xfId="7553"/>
    <cellStyle name="40% - Accent5 3 2 3" xfId="7554"/>
    <cellStyle name="40% - Accent5 3 2 3 2" xfId="7555"/>
    <cellStyle name="40% - Accent5 3 2 3 2 2" xfId="7557"/>
    <cellStyle name="40% - Accent5 3 2 3 2 3" xfId="7559"/>
    <cellStyle name="40% - Accent5 3 2 3 3" xfId="7562"/>
    <cellStyle name="40% - Accent5 3 2 3 3 2" xfId="7565"/>
    <cellStyle name="40% - Accent5 3 2 3 4" xfId="7568"/>
    <cellStyle name="40% - Accent5 3 2 4" xfId="7570"/>
    <cellStyle name="40% - Accent5 3 2 4 2" xfId="7571"/>
    <cellStyle name="40% - Accent5 3 2 4 2 2" xfId="7573"/>
    <cellStyle name="40% - Accent5 3 2 4 3" xfId="7576"/>
    <cellStyle name="40% - Accent5 3 2 5" xfId="7578"/>
    <cellStyle name="40% - Accent5 3 2 5 2" xfId="7579"/>
    <cellStyle name="40% - Accent5 3 2 5 3" xfId="7581"/>
    <cellStyle name="40% - Accent5 3 2 6" xfId="7583"/>
    <cellStyle name="40% - Accent5 3 2 6 2" xfId="7584"/>
    <cellStyle name="40% - Accent5 3 2 7" xfId="7587"/>
    <cellStyle name="40% - Accent5 3 3" xfId="7588"/>
    <cellStyle name="40% - Accent5 3 3 2" xfId="1639"/>
    <cellStyle name="40% - Accent5 3 3 2 2" xfId="7589"/>
    <cellStyle name="40% - Accent5 3 3 2 2 2" xfId="7590"/>
    <cellStyle name="40% - Accent5 3 3 2 2 3" xfId="7594"/>
    <cellStyle name="40% - Accent5 3 3 2 3" xfId="7601"/>
    <cellStyle name="40% - Accent5 3 3 2 3 2" xfId="7603"/>
    <cellStyle name="40% - Accent5 3 3 2 4" xfId="7609"/>
    <cellStyle name="40% - Accent5 3 3 3" xfId="7611"/>
    <cellStyle name="40% - Accent5 3 3 3 2" xfId="7613"/>
    <cellStyle name="40% - Accent5 3 3 3 2 2" xfId="7615"/>
    <cellStyle name="40% - Accent5 3 3 3 3" xfId="7622"/>
    <cellStyle name="40% - Accent5 3 3 4" xfId="7625"/>
    <cellStyle name="40% - Accent5 3 3 4 2" xfId="7627"/>
    <cellStyle name="40% - Accent5 3 3 4 3" xfId="7631"/>
    <cellStyle name="40% - Accent5 3 3 5" xfId="7637"/>
    <cellStyle name="40% - Accent5 3 3 5 2" xfId="7639"/>
    <cellStyle name="40% - Accent5 3 3 6" xfId="5133"/>
    <cellStyle name="40% - Accent5 3 4" xfId="1727"/>
    <cellStyle name="40% - Accent5 3 4 2" xfId="7641"/>
    <cellStyle name="40% - Accent5 3 4 2 2" xfId="7642"/>
    <cellStyle name="40% - Accent5 3 4 2 2 2" xfId="7643"/>
    <cellStyle name="40% - Accent5 3 4 2 2 3" xfId="7647"/>
    <cellStyle name="40% - Accent5 3 4 2 3" xfId="7039"/>
    <cellStyle name="40% - Accent5 3 4 2 3 2" xfId="7649"/>
    <cellStyle name="40% - Accent5 3 4 2 4" xfId="7651"/>
    <cellStyle name="40% - Accent5 3 4 3" xfId="7653"/>
    <cellStyle name="40% - Accent5 3 4 3 2" xfId="7655"/>
    <cellStyle name="40% - Accent5 3 4 3 2 2" xfId="7657"/>
    <cellStyle name="40% - Accent5 3 4 3 3" xfId="7661"/>
    <cellStyle name="40% - Accent5 3 4 4" xfId="7663"/>
    <cellStyle name="40% - Accent5 3 4 4 2" xfId="7665"/>
    <cellStyle name="40% - Accent5 3 4 4 3" xfId="7673"/>
    <cellStyle name="40% - Accent5 3 4 5" xfId="7675"/>
    <cellStyle name="40% - Accent5 3 4 5 2" xfId="7678"/>
    <cellStyle name="40% - Accent5 3 4 6" xfId="7680"/>
    <cellStyle name="40% - Accent5 3 5" xfId="2721"/>
    <cellStyle name="40% - Accent5 3 5 2" xfId="7681"/>
    <cellStyle name="40% - Accent5 3 5 2 2" xfId="7682"/>
    <cellStyle name="40% - Accent5 3 5 2 3" xfId="7683"/>
    <cellStyle name="40% - Accent5 3 5 3" xfId="7685"/>
    <cellStyle name="40% - Accent5 3 5 3 2" xfId="7687"/>
    <cellStyle name="40% - Accent5 3 5 4" xfId="7689"/>
    <cellStyle name="40% - Accent5 3 6" xfId="7691"/>
    <cellStyle name="40% - Accent5 3 6 2" xfId="7692"/>
    <cellStyle name="40% - Accent5 3 6 2 2" xfId="7694"/>
    <cellStyle name="40% - Accent5 3 6 3" xfId="7696"/>
    <cellStyle name="40% - Accent5 3 7" xfId="7699"/>
    <cellStyle name="40% - Accent5 3 7 2" xfId="7701"/>
    <cellStyle name="40% - Accent5 3 7 3" xfId="7703"/>
    <cellStyle name="40% - Accent5 3 8" xfId="7705"/>
    <cellStyle name="40% - Accent5 3 8 2" xfId="7706"/>
    <cellStyle name="40% - Accent5 3 9" xfId="7707"/>
    <cellStyle name="40% - Accent5 4" xfId="7708"/>
    <cellStyle name="40% - Accent5 4 2" xfId="7710"/>
    <cellStyle name="40% - Accent5 4 2 2" xfId="7712"/>
    <cellStyle name="40% - Accent5 4 2 2 2" xfId="7714"/>
    <cellStyle name="40% - Accent5 4 2 2 2 2" xfId="7717"/>
    <cellStyle name="40% - Accent5 4 2 2 2 3" xfId="7720"/>
    <cellStyle name="40% - Accent5 4 2 2 3" xfId="7722"/>
    <cellStyle name="40% - Accent5 4 2 2 3 2" xfId="7725"/>
    <cellStyle name="40% - Accent5 4 2 2 4" xfId="7727"/>
    <cellStyle name="40% - Accent5 4 2 3" xfId="7729"/>
    <cellStyle name="40% - Accent5 4 2 3 2" xfId="7731"/>
    <cellStyle name="40% - Accent5 4 2 3 2 2" xfId="7735"/>
    <cellStyle name="40% - Accent5 4 2 3 3" xfId="7739"/>
    <cellStyle name="40% - Accent5 4 2 4" xfId="7742"/>
    <cellStyle name="40% - Accent5 4 2 4 2" xfId="7745"/>
    <cellStyle name="40% - Accent5 4 2 4 3" xfId="7747"/>
    <cellStyle name="40% - Accent5 4 2 5" xfId="7750"/>
    <cellStyle name="40% - Accent5 4 2 5 2" xfId="7753"/>
    <cellStyle name="40% - Accent5 4 2 6" xfId="7755"/>
    <cellStyle name="40% - Accent5 4 3" xfId="7757"/>
    <cellStyle name="40% - Accent5 4 3 2" xfId="7759"/>
    <cellStyle name="40% - Accent5 4 3 2 2" xfId="7761"/>
    <cellStyle name="40% - Accent5 4 3 2 2 2" xfId="7762"/>
    <cellStyle name="40% - Accent5 4 3 2 2 3" xfId="7766"/>
    <cellStyle name="40% - Accent5 4 3 2 3" xfId="7772"/>
    <cellStyle name="40% - Accent5 4 3 2 3 2" xfId="7773"/>
    <cellStyle name="40% - Accent5 4 3 2 4" xfId="7777"/>
    <cellStyle name="40% - Accent5 4 3 3" xfId="7780"/>
    <cellStyle name="40% - Accent5 4 3 3 2" xfId="7783"/>
    <cellStyle name="40% - Accent5 4 3 3 2 2" xfId="7785"/>
    <cellStyle name="40% - Accent5 4 3 3 3" xfId="7790"/>
    <cellStyle name="40% - Accent5 4 3 4" xfId="7793"/>
    <cellStyle name="40% - Accent5 4 3 4 2" xfId="6202"/>
    <cellStyle name="40% - Accent5 4 3 4 3" xfId="6485"/>
    <cellStyle name="40% - Accent5 4 3 5" xfId="7796"/>
    <cellStyle name="40% - Accent5 4 3 5 2" xfId="7798"/>
    <cellStyle name="40% - Accent5 4 3 6" xfId="7803"/>
    <cellStyle name="40% - Accent5 4 4" xfId="2731"/>
    <cellStyle name="40% - Accent5 4 4 2" xfId="7805"/>
    <cellStyle name="40% - Accent5 4 4 2 2" xfId="7806"/>
    <cellStyle name="40% - Accent5 4 4 2 3" xfId="7505"/>
    <cellStyle name="40% - Accent5 4 4 3" xfId="7809"/>
    <cellStyle name="40% - Accent5 4 4 3 2" xfId="7811"/>
    <cellStyle name="40% - Accent5 4 4 4" xfId="7815"/>
    <cellStyle name="40% - Accent5 4 5" xfId="7816"/>
    <cellStyle name="40% - Accent5 4 5 2" xfId="7817"/>
    <cellStyle name="40% - Accent5 4 5 2 2" xfId="7818"/>
    <cellStyle name="40% - Accent5 4 5 3" xfId="7820"/>
    <cellStyle name="40% - Accent5 4 6" xfId="7821"/>
    <cellStyle name="40% - Accent5 4 6 2" xfId="7822"/>
    <cellStyle name="40% - Accent5 4 6 3" xfId="7824"/>
    <cellStyle name="40% - Accent5 4 7" xfId="7826"/>
    <cellStyle name="40% - Accent5 4 7 2" xfId="7827"/>
    <cellStyle name="40% - Accent5 4 8" xfId="7830"/>
    <cellStyle name="40% - Accent5 5" xfId="7831"/>
    <cellStyle name="40% - Accent5 5 2" xfId="7832"/>
    <cellStyle name="40% - Accent5 5 2 2" xfId="7834"/>
    <cellStyle name="40% - Accent5 5 2 2 2" xfId="7836"/>
    <cellStyle name="40% - Accent5 5 2 2 3" xfId="7838"/>
    <cellStyle name="40% - Accent5 5 2 3" xfId="7841"/>
    <cellStyle name="40% - Accent5 5 2 3 2" xfId="7842"/>
    <cellStyle name="40% - Accent5 5 2 4" xfId="7847"/>
    <cellStyle name="40% - Accent5 5 3" xfId="7848"/>
    <cellStyle name="40% - Accent5 5 3 2" xfId="7850"/>
    <cellStyle name="40% - Accent5 5 3 2 2" xfId="7851"/>
    <cellStyle name="40% - Accent5 5 3 3" xfId="7854"/>
    <cellStyle name="40% - Accent5 5 4" xfId="7855"/>
    <cellStyle name="40% - Accent5 5 4 2" xfId="7856"/>
    <cellStyle name="40% - Accent5 5 4 3" xfId="232"/>
    <cellStyle name="40% - Accent5 5 5" xfId="7857"/>
    <cellStyle name="40% - Accent5 5 5 2" xfId="7858"/>
    <cellStyle name="40% - Accent5 5 6" xfId="7860"/>
    <cellStyle name="40% - Accent5 6" xfId="7861"/>
    <cellStyle name="40% - Accent5 6 2" xfId="7863"/>
    <cellStyle name="40% - Accent5 6 2 2" xfId="7867"/>
    <cellStyle name="40% - Accent5 6 2 3" xfId="7870"/>
    <cellStyle name="40% - Accent5 6 3" xfId="7872"/>
    <cellStyle name="40% - Accent5 6 3 2" xfId="7875"/>
    <cellStyle name="40% - Accent5 6 4" xfId="7876"/>
    <cellStyle name="40% - Accent5 7" xfId="7878"/>
    <cellStyle name="40% - Accent5 7 2" xfId="7879"/>
    <cellStyle name="40% - Accent5 7 2 2" xfId="7882"/>
    <cellStyle name="40% - Accent5 7 3" xfId="7883"/>
    <cellStyle name="40% - Accent5 8" xfId="7885"/>
    <cellStyle name="40% - Accent5 8 2" xfId="7886"/>
    <cellStyle name="40% - Accent5 8 3" xfId="7887"/>
    <cellStyle name="40% - Accent5 9" xfId="7888"/>
    <cellStyle name="40% - Accent5 9 2" xfId="7889"/>
    <cellStyle name="40% - Accent6" xfId="7891"/>
    <cellStyle name="40% - Accent6 10" xfId="6709"/>
    <cellStyle name="40% - Accent6 2" xfId="7892"/>
    <cellStyle name="40% - Accent6 2 10" xfId="355"/>
    <cellStyle name="40% - Accent6 2 2" xfId="7895"/>
    <cellStyle name="40% - Accent6 2 2 2" xfId="7897"/>
    <cellStyle name="40% - Accent6 2 2 2 2" xfId="7899"/>
    <cellStyle name="40% - Accent6 2 2 2 2 2" xfId="7901"/>
    <cellStyle name="40% - Accent6 2 2 2 2 2 2" xfId="7903"/>
    <cellStyle name="40% - Accent6 2 2 2 2 2 2 2" xfId="7906"/>
    <cellStyle name="40% - Accent6 2 2 2 2 2 2 3" xfId="7908"/>
    <cellStyle name="40% - Accent6 2 2 2 2 2 3" xfId="7911"/>
    <cellStyle name="40% - Accent6 2 2 2 2 2 3 2" xfId="494"/>
    <cellStyle name="40% - Accent6 2 2 2 2 2 4" xfId="7913"/>
    <cellStyle name="40% - Accent6 2 2 2 2 3" xfId="7915"/>
    <cellStyle name="40% - Accent6 2 2 2 2 3 2" xfId="7917"/>
    <cellStyle name="40% - Accent6 2 2 2 2 3 2 2" xfId="7919"/>
    <cellStyle name="40% - Accent6 2 2 2 2 3 3" xfId="7920"/>
    <cellStyle name="40% - Accent6 2 2 2 2 4" xfId="7921"/>
    <cellStyle name="40% - Accent6 2 2 2 2 4 2" xfId="7923"/>
    <cellStyle name="40% - Accent6 2 2 2 2 4 3" xfId="7924"/>
    <cellStyle name="40% - Accent6 2 2 2 2 5" xfId="7925"/>
    <cellStyle name="40% - Accent6 2 2 2 2 5 2" xfId="7926"/>
    <cellStyle name="40% - Accent6 2 2 2 2 6" xfId="7927"/>
    <cellStyle name="40% - Accent6 2 2 2 3" xfId="7929"/>
    <cellStyle name="40% - Accent6 2 2 2 3 2" xfId="7931"/>
    <cellStyle name="40% - Accent6 2 2 2 3 2 2" xfId="2651"/>
    <cellStyle name="40% - Accent6 2 2 2 3 2 3" xfId="2664"/>
    <cellStyle name="40% - Accent6 2 2 2 3 3" xfId="7933"/>
    <cellStyle name="40% - Accent6 2 2 2 3 3 2" xfId="2325"/>
    <cellStyle name="40% - Accent6 2 2 2 3 4" xfId="7934"/>
    <cellStyle name="40% - Accent6 2 2 2 4" xfId="7935"/>
    <cellStyle name="40% - Accent6 2 2 2 4 2" xfId="7936"/>
    <cellStyle name="40% - Accent6 2 2 2 4 2 2" xfId="2738"/>
    <cellStyle name="40% - Accent6 2 2 2 4 3" xfId="7937"/>
    <cellStyle name="40% - Accent6 2 2 2 5" xfId="7939"/>
    <cellStyle name="40% - Accent6 2 2 2 5 2" xfId="7941"/>
    <cellStyle name="40% - Accent6 2 2 2 5 3" xfId="7943"/>
    <cellStyle name="40% - Accent6 2 2 2 6" xfId="7945"/>
    <cellStyle name="40% - Accent6 2 2 2 6 2" xfId="7946"/>
    <cellStyle name="40% - Accent6 2 2 2 7" xfId="7948"/>
    <cellStyle name="40% - Accent6 2 2 3" xfId="7950"/>
    <cellStyle name="40% - Accent6 2 2 3 2" xfId="7951"/>
    <cellStyle name="40% - Accent6 2 2 3 2 2" xfId="7954"/>
    <cellStyle name="40% - Accent6 2 2 3 2 2 2" xfId="7957"/>
    <cellStyle name="40% - Accent6 2 2 3 2 2 3" xfId="7959"/>
    <cellStyle name="40% - Accent6 2 2 3 2 3" xfId="7962"/>
    <cellStyle name="40% - Accent6 2 2 3 2 3 2" xfId="7965"/>
    <cellStyle name="40% - Accent6 2 2 3 2 4" xfId="7966"/>
    <cellStyle name="40% - Accent6 2 2 3 3" xfId="7968"/>
    <cellStyle name="40% - Accent6 2 2 3 3 2" xfId="7972"/>
    <cellStyle name="40% - Accent6 2 2 3 3 2 2" xfId="2898"/>
    <cellStyle name="40% - Accent6 2 2 3 3 3" xfId="7975"/>
    <cellStyle name="40% - Accent6 2 2 3 4" xfId="7977"/>
    <cellStyle name="40% - Accent6 2 2 3 4 2" xfId="7980"/>
    <cellStyle name="40% - Accent6 2 2 3 4 3" xfId="7981"/>
    <cellStyle name="40% - Accent6 2 2 3 5" xfId="7983"/>
    <cellStyle name="40% - Accent6 2 2 3 5 2" xfId="7984"/>
    <cellStyle name="40% - Accent6 2 2 3 6" xfId="7985"/>
    <cellStyle name="40% - Accent6 2 2 4" xfId="7986"/>
    <cellStyle name="40% - Accent6 2 2 4 2" xfId="7987"/>
    <cellStyle name="40% - Accent6 2 2 4 2 2" xfId="7990"/>
    <cellStyle name="40% - Accent6 2 2 4 2 2 2" xfId="7993"/>
    <cellStyle name="40% - Accent6 2 2 4 2 2 3" xfId="7994"/>
    <cellStyle name="40% - Accent6 2 2 4 2 3" xfId="7996"/>
    <cellStyle name="40% - Accent6 2 2 4 2 3 2" xfId="7997"/>
    <cellStyle name="40% - Accent6 2 2 4 2 4" xfId="7998"/>
    <cellStyle name="40% - Accent6 2 2 4 3" xfId="8000"/>
    <cellStyle name="40% - Accent6 2 2 4 3 2" xfId="8003"/>
    <cellStyle name="40% - Accent6 2 2 4 3 2 2" xfId="8005"/>
    <cellStyle name="40% - Accent6 2 2 4 3 3" xfId="8006"/>
    <cellStyle name="40% - Accent6 2 2 4 4" xfId="8009"/>
    <cellStyle name="40% - Accent6 2 2 4 4 2" xfId="8011"/>
    <cellStyle name="40% - Accent6 2 2 4 4 3" xfId="8012"/>
    <cellStyle name="40% - Accent6 2 2 4 5" xfId="8014"/>
    <cellStyle name="40% - Accent6 2 2 4 5 2" xfId="8015"/>
    <cellStyle name="40% - Accent6 2 2 4 6" xfId="8016"/>
    <cellStyle name="40% - Accent6 2 2 5" xfId="1975"/>
    <cellStyle name="40% - Accent6 2 2 5 2" xfId="1977"/>
    <cellStyle name="40% - Accent6 2 2 5 2 2" xfId="1980"/>
    <cellStyle name="40% - Accent6 2 2 5 2 3" xfId="1984"/>
    <cellStyle name="40% - Accent6 2 2 5 3" xfId="1987"/>
    <cellStyle name="40% - Accent6 2 2 5 3 2" xfId="1991"/>
    <cellStyle name="40% - Accent6 2 2 5 4" xfId="1995"/>
    <cellStyle name="40% - Accent6 2 2 6" xfId="1998"/>
    <cellStyle name="40% - Accent6 2 2 6 2" xfId="2000"/>
    <cellStyle name="40% - Accent6 2 2 6 2 2" xfId="2002"/>
    <cellStyle name="40% - Accent6 2 2 6 3" xfId="2005"/>
    <cellStyle name="40% - Accent6 2 2 7" xfId="725"/>
    <cellStyle name="40% - Accent6 2 2 7 2" xfId="2007"/>
    <cellStyle name="40% - Accent6 2 2 7 3" xfId="2009"/>
    <cellStyle name="40% - Accent6 2 2 8" xfId="2011"/>
    <cellStyle name="40% - Accent6 2 2 8 2" xfId="900"/>
    <cellStyle name="40% - Accent6 2 2 9" xfId="2013"/>
    <cellStyle name="40% - Accent6 2 3" xfId="3631"/>
    <cellStyle name="40% - Accent6 2 3 2" xfId="3633"/>
    <cellStyle name="40% - Accent6 2 3 2 2" xfId="8017"/>
    <cellStyle name="40% - Accent6 2 3 2 2 2" xfId="8019"/>
    <cellStyle name="40% - Accent6 2 3 2 2 2 2" xfId="8022"/>
    <cellStyle name="40% - Accent6 2 3 2 2 2 3" xfId="8026"/>
    <cellStyle name="40% - Accent6 2 3 2 2 3" xfId="8028"/>
    <cellStyle name="40% - Accent6 2 3 2 2 3 2" xfId="2618"/>
    <cellStyle name="40% - Accent6 2 3 2 2 4" xfId="8029"/>
    <cellStyle name="40% - Accent6 2 3 2 3" xfId="8030"/>
    <cellStyle name="40% - Accent6 2 3 2 3 2" xfId="8032"/>
    <cellStyle name="40% - Accent6 2 3 2 3 2 2" xfId="3526"/>
    <cellStyle name="40% - Accent6 2 3 2 3 3" xfId="8034"/>
    <cellStyle name="40% - Accent6 2 3 2 4" xfId="8035"/>
    <cellStyle name="40% - Accent6 2 3 2 4 2" xfId="8036"/>
    <cellStyle name="40% - Accent6 2 3 2 4 3" xfId="8038"/>
    <cellStyle name="40% - Accent6 2 3 2 5" xfId="8039"/>
    <cellStyle name="40% - Accent6 2 3 2 5 2" xfId="8040"/>
    <cellStyle name="40% - Accent6 2 3 2 6" xfId="8041"/>
    <cellStyle name="40% - Accent6 2 3 3" xfId="3637"/>
    <cellStyle name="40% - Accent6 2 3 3 2" xfId="8042"/>
    <cellStyle name="40% - Accent6 2 3 3 2 2" xfId="8045"/>
    <cellStyle name="40% - Accent6 2 3 3 2 3" xfId="8047"/>
    <cellStyle name="40% - Accent6 2 3 3 3" xfId="8049"/>
    <cellStyle name="40% - Accent6 2 3 3 3 2" xfId="8052"/>
    <cellStyle name="40% - Accent6 2 3 3 4" xfId="8054"/>
    <cellStyle name="40% - Accent6 2 3 4" xfId="8055"/>
    <cellStyle name="40% - Accent6 2 3 4 2" xfId="8056"/>
    <cellStyle name="40% - Accent6 2 3 4 2 2" xfId="8058"/>
    <cellStyle name="40% - Accent6 2 3 4 3" xfId="8059"/>
    <cellStyle name="40% - Accent6 2 3 5" xfId="2019"/>
    <cellStyle name="40% - Accent6 2 3 5 2" xfId="2024"/>
    <cellStyle name="40% - Accent6 2 3 5 3" xfId="2030"/>
    <cellStyle name="40% - Accent6 2 3 6" xfId="2039"/>
    <cellStyle name="40% - Accent6 2 3 6 2" xfId="2041"/>
    <cellStyle name="40% - Accent6 2 3 7" xfId="2049"/>
    <cellStyle name="40% - Accent6 2 4" xfId="3641"/>
    <cellStyle name="40% - Accent6 2 4 2" xfId="3644"/>
    <cellStyle name="40% - Accent6 2 4 2 2" xfId="8062"/>
    <cellStyle name="40% - Accent6 2 4 2 2 2" xfId="6804"/>
    <cellStyle name="40% - Accent6 2 4 2 2 3" xfId="8065"/>
    <cellStyle name="40% - Accent6 2 4 2 3" xfId="8066"/>
    <cellStyle name="40% - Accent6 2 4 2 3 2" xfId="8069"/>
    <cellStyle name="40% - Accent6 2 4 2 4" xfId="8070"/>
    <cellStyle name="40% - Accent6 2 4 3" xfId="8071"/>
    <cellStyle name="40% - Accent6 2 4 3 2" xfId="8073"/>
    <cellStyle name="40% - Accent6 2 4 3 2 2" xfId="8076"/>
    <cellStyle name="40% - Accent6 2 4 3 3" xfId="8079"/>
    <cellStyle name="40% - Accent6 2 4 4" xfId="8080"/>
    <cellStyle name="40% - Accent6 2 4 4 2" xfId="8081"/>
    <cellStyle name="40% - Accent6 2 4 4 3" xfId="8086"/>
    <cellStyle name="40% - Accent6 2 4 5" xfId="2065"/>
    <cellStyle name="40% - Accent6 2 4 5 2" xfId="2068"/>
    <cellStyle name="40% - Accent6 2 4 6" xfId="2071"/>
    <cellStyle name="40% - Accent6 2 5" xfId="3646"/>
    <cellStyle name="40% - Accent6 2 5 2" xfId="8087"/>
    <cellStyle name="40% - Accent6 2 5 2 2" xfId="8088"/>
    <cellStyle name="40% - Accent6 2 5 2 2 2" xfId="7522"/>
    <cellStyle name="40% - Accent6 2 5 2 2 3" xfId="8090"/>
    <cellStyle name="40% - Accent6 2 5 2 3" xfId="8091"/>
    <cellStyle name="40% - Accent6 2 5 2 3 2" xfId="8093"/>
    <cellStyle name="40% - Accent6 2 5 2 4" xfId="8094"/>
    <cellStyle name="40% - Accent6 2 5 3" xfId="8095"/>
    <cellStyle name="40% - Accent6 2 5 3 2" xfId="8097"/>
    <cellStyle name="40% - Accent6 2 5 3 2 2" xfId="8100"/>
    <cellStyle name="40% - Accent6 2 5 3 3" xfId="8103"/>
    <cellStyle name="40% - Accent6 2 5 4" xfId="8104"/>
    <cellStyle name="40% - Accent6 2 5 4 2" xfId="8107"/>
    <cellStyle name="40% - Accent6 2 5 4 3" xfId="8108"/>
    <cellStyle name="40% - Accent6 2 5 5" xfId="1328"/>
    <cellStyle name="40% - Accent6 2 5 5 2" xfId="2079"/>
    <cellStyle name="40% - Accent6 2 5 6" xfId="2080"/>
    <cellStyle name="40% - Accent6 2 6" xfId="8110"/>
    <cellStyle name="40% - Accent6 2 6 2" xfId="8111"/>
    <cellStyle name="40% - Accent6 2 6 2 2" xfId="8115"/>
    <cellStyle name="40% - Accent6 2 6 2 3" xfId="8119"/>
    <cellStyle name="40% - Accent6 2 6 3" xfId="8120"/>
    <cellStyle name="40% - Accent6 2 6 3 2" xfId="8125"/>
    <cellStyle name="40% - Accent6 2 6 4" xfId="8126"/>
    <cellStyle name="40% - Accent6 2 7" xfId="8129"/>
    <cellStyle name="40% - Accent6 2 7 2" xfId="8131"/>
    <cellStyle name="40% - Accent6 2 7 2 2" xfId="8135"/>
    <cellStyle name="40% - Accent6 2 7 3" xfId="8137"/>
    <cellStyle name="40% - Accent6 2 8" xfId="8139"/>
    <cellStyle name="40% - Accent6 2 8 2" xfId="8141"/>
    <cellStyle name="40% - Accent6 2 8 3" xfId="8142"/>
    <cellStyle name="40% - Accent6 2 9" xfId="8144"/>
    <cellStyle name="40% - Accent6 2 9 2" xfId="8145"/>
    <cellStyle name="40% - Accent6 3" xfId="8146"/>
    <cellStyle name="40% - Accent6 3 2" xfId="8149"/>
    <cellStyle name="40% - Accent6 3 2 2" xfId="8151"/>
    <cellStyle name="40% - Accent6 3 2 2 2" xfId="8153"/>
    <cellStyle name="40% - Accent6 3 2 2 2 2" xfId="8156"/>
    <cellStyle name="40% - Accent6 3 2 2 2 2 2" xfId="8157"/>
    <cellStyle name="40% - Accent6 3 2 2 2 2 3" xfId="5111"/>
    <cellStyle name="40% - Accent6 3 2 2 2 3" xfId="8160"/>
    <cellStyle name="40% - Accent6 3 2 2 2 3 2" xfId="8162"/>
    <cellStyle name="40% - Accent6 3 2 2 2 4" xfId="8165"/>
    <cellStyle name="40% - Accent6 3 2 2 3" xfId="8167"/>
    <cellStyle name="40% - Accent6 3 2 2 3 2" xfId="8169"/>
    <cellStyle name="40% - Accent6 3 2 2 3 2 2" xfId="8170"/>
    <cellStyle name="40% - Accent6 3 2 2 3 3" xfId="8172"/>
    <cellStyle name="40% - Accent6 3 2 2 4" xfId="8174"/>
    <cellStyle name="40% - Accent6 3 2 2 4 2" xfId="8175"/>
    <cellStyle name="40% - Accent6 3 2 2 4 3" xfId="8177"/>
    <cellStyle name="40% - Accent6 3 2 2 5" xfId="8179"/>
    <cellStyle name="40% - Accent6 3 2 2 5 2" xfId="8181"/>
    <cellStyle name="40% - Accent6 3 2 2 6" xfId="8182"/>
    <cellStyle name="40% - Accent6 3 2 3" xfId="8184"/>
    <cellStyle name="40% - Accent6 3 2 3 2" xfId="8186"/>
    <cellStyle name="40% - Accent6 3 2 3 2 2" xfId="8189"/>
    <cellStyle name="40% - Accent6 3 2 3 2 3" xfId="8192"/>
    <cellStyle name="40% - Accent6 3 2 3 3" xfId="8195"/>
    <cellStyle name="40% - Accent6 3 2 3 3 2" xfId="8198"/>
    <cellStyle name="40% - Accent6 3 2 3 4" xfId="7989"/>
    <cellStyle name="40% - Accent6 3 2 4" xfId="8201"/>
    <cellStyle name="40% - Accent6 3 2 4 2" xfId="8202"/>
    <cellStyle name="40% - Accent6 3 2 4 2 2" xfId="8204"/>
    <cellStyle name="40% - Accent6 3 2 4 3" xfId="8206"/>
    <cellStyle name="40% - Accent6 3 2 5" xfId="2099"/>
    <cellStyle name="40% - Accent6 3 2 5 2" xfId="2100"/>
    <cellStyle name="40% - Accent6 3 2 5 3" xfId="2103"/>
    <cellStyle name="40% - Accent6 3 2 6" xfId="2107"/>
    <cellStyle name="40% - Accent6 3 2 6 2" xfId="2108"/>
    <cellStyle name="40% - Accent6 3 2 7" xfId="2112"/>
    <cellStyle name="40% - Accent6 3 3" xfId="1781"/>
    <cellStyle name="40% - Accent6 3 3 2" xfId="3657"/>
    <cellStyle name="40% - Accent6 3 3 2 2" xfId="8208"/>
    <cellStyle name="40% - Accent6 3 3 2 2 2" xfId="8210"/>
    <cellStyle name="40% - Accent6 3 3 2 2 3" xfId="8213"/>
    <cellStyle name="40% - Accent6 3 3 2 3" xfId="8215"/>
    <cellStyle name="40% - Accent6 3 3 2 3 2" xfId="8216"/>
    <cellStyle name="40% - Accent6 3 3 2 4" xfId="8217"/>
    <cellStyle name="40% - Accent6 3 3 3" xfId="8219"/>
    <cellStyle name="40% - Accent6 3 3 3 2" xfId="8220"/>
    <cellStyle name="40% - Accent6 3 3 3 2 2" xfId="8221"/>
    <cellStyle name="40% - Accent6 3 3 3 3" xfId="8226"/>
    <cellStyle name="40% - Accent6 3 3 4" xfId="8228"/>
    <cellStyle name="40% - Accent6 3 3 4 2" xfId="8229"/>
    <cellStyle name="40% - Accent6 3 3 4 3" xfId="8232"/>
    <cellStyle name="40% - Accent6 3 3 5" xfId="2120"/>
    <cellStyle name="40% - Accent6 3 3 5 2" xfId="2121"/>
    <cellStyle name="40% - Accent6 3 3 6" xfId="2123"/>
    <cellStyle name="40% - Accent6 3 4" xfId="2750"/>
    <cellStyle name="40% - Accent6 3 4 2" xfId="8234"/>
    <cellStyle name="40% - Accent6 3 4 2 2" xfId="8235"/>
    <cellStyle name="40% - Accent6 3 4 2 2 2" xfId="8237"/>
    <cellStyle name="40% - Accent6 3 4 2 2 3" xfId="8241"/>
    <cellStyle name="40% - Accent6 3 4 2 3" xfId="8242"/>
    <cellStyle name="40% - Accent6 3 4 2 3 2" xfId="8244"/>
    <cellStyle name="40% - Accent6 3 4 2 4" xfId="8245"/>
    <cellStyle name="40% - Accent6 3 4 3" xfId="8247"/>
    <cellStyle name="40% - Accent6 3 4 3 2" xfId="8248"/>
    <cellStyle name="40% - Accent6 3 4 3 2 2" xfId="8250"/>
    <cellStyle name="40% - Accent6 3 4 3 3" xfId="8252"/>
    <cellStyle name="40% - Accent6 3 4 4" xfId="8254"/>
    <cellStyle name="40% - Accent6 3 4 4 2" xfId="8256"/>
    <cellStyle name="40% - Accent6 3 4 4 3" xfId="8259"/>
    <cellStyle name="40% - Accent6 3 4 5" xfId="2129"/>
    <cellStyle name="40% - Accent6 3 4 5 2" xfId="8261"/>
    <cellStyle name="40% - Accent6 3 4 6" xfId="2130"/>
    <cellStyle name="40% - Accent6 3 5" xfId="8263"/>
    <cellStyle name="40% - Accent6 3 5 2" xfId="8265"/>
    <cellStyle name="40% - Accent6 3 5 2 2" xfId="8266"/>
    <cellStyle name="40% - Accent6 3 5 2 3" xfId="8267"/>
    <cellStyle name="40% - Accent6 3 5 3" xfId="8269"/>
    <cellStyle name="40% - Accent6 3 5 3 2" xfId="8271"/>
    <cellStyle name="40% - Accent6 3 5 4" xfId="8272"/>
    <cellStyle name="40% - Accent6 3 6" xfId="8273"/>
    <cellStyle name="40% - Accent6 3 6 2" xfId="8274"/>
    <cellStyle name="40% - Accent6 3 6 2 2" xfId="8278"/>
    <cellStyle name="40% - Accent6 3 6 3" xfId="8279"/>
    <cellStyle name="40% - Accent6 3 7" xfId="8281"/>
    <cellStyle name="40% - Accent6 3 7 2" xfId="8283"/>
    <cellStyle name="40% - Accent6 3 7 3" xfId="8284"/>
    <cellStyle name="40% - Accent6 3 8" xfId="8286"/>
    <cellStyle name="40% - Accent6 3 8 2" xfId="8287"/>
    <cellStyle name="40% - Accent6 3 9" xfId="8288"/>
    <cellStyle name="40% - Accent6 4" xfId="1785"/>
    <cellStyle name="40% - Accent6 4 2" xfId="8291"/>
    <cellStyle name="40% - Accent6 4 2 2" xfId="8293"/>
    <cellStyle name="40% - Accent6 4 2 2 2" xfId="8296"/>
    <cellStyle name="40% - Accent6 4 2 2 2 2" xfId="8298"/>
    <cellStyle name="40% - Accent6 4 2 2 2 3" xfId="8301"/>
    <cellStyle name="40% - Accent6 4 2 2 3" xfId="8303"/>
    <cellStyle name="40% - Accent6 4 2 2 3 2" xfId="8304"/>
    <cellStyle name="40% - Accent6 4 2 2 4" xfId="8306"/>
    <cellStyle name="40% - Accent6 4 2 3" xfId="8308"/>
    <cellStyle name="40% - Accent6 4 2 3 2" xfId="8310"/>
    <cellStyle name="40% - Accent6 4 2 3 2 2" xfId="8312"/>
    <cellStyle name="40% - Accent6 4 2 3 3" xfId="8315"/>
    <cellStyle name="40% - Accent6 4 2 4" xfId="8317"/>
    <cellStyle name="40% - Accent6 4 2 4 2" xfId="8318"/>
    <cellStyle name="40% - Accent6 4 2 4 3" xfId="8319"/>
    <cellStyle name="40% - Accent6 4 2 5" xfId="2140"/>
    <cellStyle name="40% - Accent6 4 2 5 2" xfId="8320"/>
    <cellStyle name="40% - Accent6 4 2 6" xfId="2143"/>
    <cellStyle name="40% - Accent6 4 3" xfId="3665"/>
    <cellStyle name="40% - Accent6 4 3 2" xfId="8322"/>
    <cellStyle name="40% - Accent6 4 3 2 2" xfId="124"/>
    <cellStyle name="40% - Accent6 4 3 2 2 2" xfId="8324"/>
    <cellStyle name="40% - Accent6 4 3 2 2 3" xfId="8328"/>
    <cellStyle name="40% - Accent6 4 3 2 3" xfId="8330"/>
    <cellStyle name="40% - Accent6 4 3 2 3 2" xfId="8331"/>
    <cellStyle name="40% - Accent6 4 3 2 4" xfId="8332"/>
    <cellStyle name="40% - Accent6 4 3 3" xfId="8334"/>
    <cellStyle name="40% - Accent6 4 3 3 2" xfId="8335"/>
    <cellStyle name="40% - Accent6 4 3 3 2 2" xfId="8337"/>
    <cellStyle name="40% - Accent6 4 3 3 3" xfId="8338"/>
    <cellStyle name="40% - Accent6 4 3 4" xfId="8340"/>
    <cellStyle name="40% - Accent6 4 3 4 2" xfId="8341"/>
    <cellStyle name="40% - Accent6 4 3 4 3" xfId="8343"/>
    <cellStyle name="40% - Accent6 4 3 5" xfId="2148"/>
    <cellStyle name="40% - Accent6 4 3 5 2" xfId="8344"/>
    <cellStyle name="40% - Accent6 4 3 6" xfId="8345"/>
    <cellStyle name="40% - Accent6 4 4" xfId="2373"/>
    <cellStyle name="40% - Accent6 4 4 2" xfId="8347"/>
    <cellStyle name="40% - Accent6 4 4 2 2" xfId="8349"/>
    <cellStyle name="40% - Accent6 4 4 2 3" xfId="8351"/>
    <cellStyle name="40% - Accent6 4 4 3" xfId="8353"/>
    <cellStyle name="40% - Accent6 4 4 3 2" xfId="8355"/>
    <cellStyle name="40% - Accent6 4 4 4" xfId="8358"/>
    <cellStyle name="40% - Accent6 4 5" xfId="8360"/>
    <cellStyle name="40% - Accent6 4 5 2" xfId="8362"/>
    <cellStyle name="40% - Accent6 4 5 2 2" xfId="8363"/>
    <cellStyle name="40% - Accent6 4 5 3" xfId="8365"/>
    <cellStyle name="40% - Accent6 4 6" xfId="8366"/>
    <cellStyle name="40% - Accent6 4 6 2" xfId="8367"/>
    <cellStyle name="40% - Accent6 4 6 3" xfId="8368"/>
    <cellStyle name="40% - Accent6 4 7" xfId="8370"/>
    <cellStyle name="40% - Accent6 4 7 2" xfId="8371"/>
    <cellStyle name="40% - Accent6 4 8" xfId="8373"/>
    <cellStyle name="40% - Accent6 5" xfId="8374"/>
    <cellStyle name="40% - Accent6 5 2" xfId="8377"/>
    <cellStyle name="40% - Accent6 5 2 2" xfId="8381"/>
    <cellStyle name="40% - Accent6 5 2 2 2" xfId="8383"/>
    <cellStyle name="40% - Accent6 5 2 2 3" xfId="8385"/>
    <cellStyle name="40% - Accent6 5 2 3" xfId="8388"/>
    <cellStyle name="40% - Accent6 5 2 3 2" xfId="6857"/>
    <cellStyle name="40% - Accent6 5 2 4" xfId="8391"/>
    <cellStyle name="40% - Accent6 5 3" xfId="3671"/>
    <cellStyle name="40% - Accent6 5 3 2" xfId="8394"/>
    <cellStyle name="40% - Accent6 5 3 2 2" xfId="8396"/>
    <cellStyle name="40% - Accent6 5 3 3" xfId="8398"/>
    <cellStyle name="40% - Accent6 5 4" xfId="8400"/>
    <cellStyle name="40% - Accent6 5 4 2" xfId="8402"/>
    <cellStyle name="40% - Accent6 5 4 3" xfId="8404"/>
    <cellStyle name="40% - Accent6 5 5" xfId="8406"/>
    <cellStyle name="40% - Accent6 5 5 2" xfId="8408"/>
    <cellStyle name="40% - Accent6 5 6" xfId="8410"/>
    <cellStyle name="40% - Accent6 6" xfId="6487"/>
    <cellStyle name="40% - Accent6 6 2" xfId="8413"/>
    <cellStyle name="40% - Accent6 6 2 2" xfId="8418"/>
    <cellStyle name="40% - Accent6 6 2 3" xfId="8422"/>
    <cellStyle name="40% - Accent6 6 3" xfId="8425"/>
    <cellStyle name="40% - Accent6 6 3 2" xfId="8428"/>
    <cellStyle name="40% - Accent6 6 4" xfId="8431"/>
    <cellStyle name="40% - Accent6 7" xfId="8433"/>
    <cellStyle name="40% - Accent6 7 2" xfId="8436"/>
    <cellStyle name="40% - Accent6 7 2 2" xfId="8438"/>
    <cellStyle name="40% - Accent6 7 3" xfId="8441"/>
    <cellStyle name="40% - Accent6 8" xfId="8442"/>
    <cellStyle name="40% - Accent6 8 2" xfId="8446"/>
    <cellStyle name="40% - Accent6 8 3" xfId="8449"/>
    <cellStyle name="40% - Accent6 9" xfId="8450"/>
    <cellStyle name="40% - Accent6 9 2" xfId="8454"/>
    <cellStyle name="40% - 强调文字颜色 1 2" xfId="8456"/>
    <cellStyle name="40% - 强调文字颜色 1 2 2" xfId="8458"/>
    <cellStyle name="40% - 强调文字颜色 1 2 2 2" xfId="8460"/>
    <cellStyle name="40% - 强调文字颜色 1 2 2 2 2" xfId="8463"/>
    <cellStyle name="40% - 强调文字颜色 1 2 2 2 2 2" xfId="8466"/>
    <cellStyle name="40% - 强调文字颜色 1 2 2 2 2 3" xfId="1739"/>
    <cellStyle name="40% - 强调文字颜色 1 2 2 2 3" xfId="8468"/>
    <cellStyle name="40% - 强调文字颜色 1 2 2 2 3 2" xfId="8469"/>
    <cellStyle name="40% - 强调文字颜色 1 2 2 2 4" xfId="8471"/>
    <cellStyle name="40% - 强调文字颜色 1 2 2 3" xfId="6078"/>
    <cellStyle name="40% - 强调文字颜色 1 2 2 3 2" xfId="8474"/>
    <cellStyle name="40% - 强调文字颜色 1 2 2 3 2 2" xfId="8475"/>
    <cellStyle name="40% - 强调文字颜色 1 2 2 3 3" xfId="8477"/>
    <cellStyle name="40% - 强调文字颜色 1 2 2 4" xfId="8480"/>
    <cellStyle name="40% - 强调文字颜色 1 2 2 4 2" xfId="8481"/>
    <cellStyle name="40% - 强调文字颜色 1 2 2 4 3" xfId="8482"/>
    <cellStyle name="40% - 强调文字颜色 1 2 2 5" xfId="8486"/>
    <cellStyle name="40% - 强调文字颜色 1 2 2 5 2" xfId="8487"/>
    <cellStyle name="40% - 强调文字颜色 1 2 2 6" xfId="8490"/>
    <cellStyle name="40% - 强调文字颜色 1 2 3" xfId="8492"/>
    <cellStyle name="40% - 强调文字颜色 1 2 3 2" xfId="8494"/>
    <cellStyle name="40% - 强调文字颜色 1 2 3 2 2" xfId="8496"/>
    <cellStyle name="40% - 强调文字颜色 1 2 3 2 3" xfId="8497"/>
    <cellStyle name="40% - 强调文字颜色 1 2 3 3" xfId="8500"/>
    <cellStyle name="40% - 强调文字颜色 1 2 3 3 2" xfId="8501"/>
    <cellStyle name="40% - 强调文字颜色 1 2 3 4" xfId="8504"/>
    <cellStyle name="40% - 强调文字颜色 1 2 4" xfId="8507"/>
    <cellStyle name="40% - 强调文字颜色 1 2 4 2" xfId="8510"/>
    <cellStyle name="40% - 强调文字颜色 1 2 4 2 2" xfId="8513"/>
    <cellStyle name="40% - 强调文字颜色 1 2 4 3" xfId="8517"/>
    <cellStyle name="40% - 强调文字颜色 1 2 5" xfId="8520"/>
    <cellStyle name="40% - 强调文字颜色 1 2 5 2" xfId="8524"/>
    <cellStyle name="40% - 强调文字颜色 1 2 5 3" xfId="8527"/>
    <cellStyle name="40% - 强调文字颜色 1 2 6" xfId="8530"/>
    <cellStyle name="40% - 强调文字颜色 1 2 6 2" xfId="8534"/>
    <cellStyle name="40% - 强调文字颜色 1 2 7" xfId="8537"/>
    <cellStyle name="40% - 强调文字颜色 2 2" xfId="8540"/>
    <cellStyle name="40% - 强调文字颜色 2 2 2" xfId="8542"/>
    <cellStyle name="40% - 强调文字颜色 2 2 2 2" xfId="8544"/>
    <cellStyle name="40% - 强调文字颜色 2 2 2 2 2" xfId="8547"/>
    <cellStyle name="40% - 强调文字颜色 2 2 2 2 2 2" xfId="8550"/>
    <cellStyle name="40% - 强调文字颜色 2 2 2 2 2 3" xfId="8551"/>
    <cellStyle name="40% - 强调文字颜色 2 2 2 2 3" xfId="8553"/>
    <cellStyle name="40% - 强调文字颜色 2 2 2 2 3 2" xfId="8554"/>
    <cellStyle name="40% - 强调文字颜色 2 2 2 2 4" xfId="8555"/>
    <cellStyle name="40% - 强调文字颜色 2 2 2 3" xfId="8557"/>
    <cellStyle name="40% - 强调文字颜色 2 2 2 3 2" xfId="8558"/>
    <cellStyle name="40% - 强调文字颜色 2 2 2 3 2 2" xfId="8560"/>
    <cellStyle name="40% - 强调文字颜色 2 2 2 3 3" xfId="8561"/>
    <cellStyle name="40% - 强调文字颜色 2 2 2 4" xfId="8563"/>
    <cellStyle name="40% - 强调文字颜色 2 2 2 4 2" xfId="8564"/>
    <cellStyle name="40% - 强调文字颜色 2 2 2 4 3" xfId="8565"/>
    <cellStyle name="40% - 强调文字颜色 2 2 2 5" xfId="8567"/>
    <cellStyle name="40% - 强调文字颜色 2 2 2 5 2" xfId="8569"/>
    <cellStyle name="40% - 强调文字颜色 2 2 2 6" xfId="8570"/>
    <cellStyle name="40% - 强调文字颜色 2 2 3" xfId="8572"/>
    <cellStyle name="40% - 强调文字颜色 2 2 3 2" xfId="8575"/>
    <cellStyle name="40% - 强调文字颜色 2 2 3 2 2" xfId="8578"/>
    <cellStyle name="40% - 强调文字颜色 2 2 3 2 3" xfId="8580"/>
    <cellStyle name="40% - 强调文字颜色 2 2 3 3" xfId="8582"/>
    <cellStyle name="40% - 强调文字颜色 2 2 3 3 2" xfId="8584"/>
    <cellStyle name="40% - 强调文字颜色 2 2 3 4" xfId="8586"/>
    <cellStyle name="40% - 强调文字颜色 2 2 4" xfId="8589"/>
    <cellStyle name="40% - 强调文字颜色 2 2 4 2" xfId="8592"/>
    <cellStyle name="40% - 强调文字颜色 2 2 4 2 2" xfId="8594"/>
    <cellStyle name="40% - 强调文字颜色 2 2 4 3" xfId="8597"/>
    <cellStyle name="40% - 强调文字颜色 2 2 5" xfId="8600"/>
    <cellStyle name="40% - 强调文字颜色 2 2 5 2" xfId="8604"/>
    <cellStyle name="40% - 强调文字颜色 2 2 5 3" xfId="8607"/>
    <cellStyle name="40% - 强调文字颜色 2 2 6" xfId="2771"/>
    <cellStyle name="40% - 强调文字颜色 2 2 6 2" xfId="2777"/>
    <cellStyle name="40% - 强调文字颜色 2 2 7" xfId="2794"/>
    <cellStyle name="40% - 强调文字颜色 3 2" xfId="8610"/>
    <cellStyle name="40% - 强调文字颜色 3 2 2" xfId="8612"/>
    <cellStyle name="40% - 强调文字颜色 3 2 2 2" xfId="8614"/>
    <cellStyle name="40% - 强调文字颜色 3 2 2 2 2" xfId="8615"/>
    <cellStyle name="40% - 强调文字颜色 3 2 2 2 2 2" xfId="8619"/>
    <cellStyle name="40% - 强调文字颜色 3 2 2 2 2 3" xfId="8621"/>
    <cellStyle name="40% - 强调文字颜色 3 2 2 2 3" xfId="8622"/>
    <cellStyle name="40% - 强调文字颜色 3 2 2 2 3 2" xfId="7909"/>
    <cellStyle name="40% - 强调文字颜色 3 2 2 2 4" xfId="8624"/>
    <cellStyle name="40% - 强调文字颜色 3 2 2 3" xfId="8626"/>
    <cellStyle name="40% - 强调文字颜色 3 2 2 3 2" xfId="8629"/>
    <cellStyle name="40% - 强调文字颜色 3 2 2 3 2 2" xfId="8631"/>
    <cellStyle name="40% - 强调文字颜色 3 2 2 3 3" xfId="8633"/>
    <cellStyle name="40% - 强调文字颜色 3 2 2 4" xfId="8635"/>
    <cellStyle name="40% - 强调文字颜色 3 2 2 4 2" xfId="8636"/>
    <cellStyle name="40% - 强调文字颜色 3 2 2 4 3" xfId="8637"/>
    <cellStyle name="40% - 强调文字颜色 3 2 2 5" xfId="8639"/>
    <cellStyle name="40% - 强调文字颜色 3 2 2 5 2" xfId="8641"/>
    <cellStyle name="40% - 强调文字颜色 3 2 2 6" xfId="8642"/>
    <cellStyle name="40% - 强调文字颜色 3 2 3" xfId="8644"/>
    <cellStyle name="40% - 强调文字颜色 3 2 3 2" xfId="8646"/>
    <cellStyle name="40% - 强调文字颜色 3 2 3 2 2" xfId="8648"/>
    <cellStyle name="40% - 强调文字颜色 3 2 3 2 3" xfId="8649"/>
    <cellStyle name="40% - 强调文字颜色 3 2 3 3" xfId="8651"/>
    <cellStyle name="40% - 强调文字颜色 3 2 3 3 2" xfId="8652"/>
    <cellStyle name="40% - 强调文字颜色 3 2 3 4" xfId="8653"/>
    <cellStyle name="40% - 强调文字颜色 3 2 4" xfId="8656"/>
    <cellStyle name="40% - 强调文字颜色 3 2 4 2" xfId="8658"/>
    <cellStyle name="40% - 强调文字颜色 3 2 4 2 2" xfId="8659"/>
    <cellStyle name="40% - 强调文字颜色 3 2 4 3" xfId="8663"/>
    <cellStyle name="40% - 强调文字颜色 3 2 5" xfId="8666"/>
    <cellStyle name="40% - 强调文字颜色 3 2 5 2" xfId="8669"/>
    <cellStyle name="40% - 强调文字颜色 3 2 5 3" xfId="8672"/>
    <cellStyle name="40% - 强调文字颜色 3 2 6" xfId="2971"/>
    <cellStyle name="40% - 强调文字颜色 3 2 6 2" xfId="2975"/>
    <cellStyle name="40% - 强调文字颜色 3 2 7" xfId="2985"/>
    <cellStyle name="40% - 强调文字颜色 4 2" xfId="8674"/>
    <cellStyle name="40% - 强调文字颜色 4 2 2" xfId="8676"/>
    <cellStyle name="40% - 强调文字颜色 4 2 2 2" xfId="8677"/>
    <cellStyle name="40% - 强调文字颜色 4 2 2 2 2" xfId="8679"/>
    <cellStyle name="40% - 强调文字颜色 4 2 2 2 2 2" xfId="8682"/>
    <cellStyle name="40% - 强调文字颜色 4 2 2 2 2 3" xfId="8684"/>
    <cellStyle name="40% - 强调文字颜色 4 2 2 2 3" xfId="8685"/>
    <cellStyle name="40% - 强调文字颜色 4 2 2 2 3 2" xfId="8687"/>
    <cellStyle name="40% - 强调文字颜色 4 2 2 2 4" xfId="8688"/>
    <cellStyle name="40% - 强调文字颜色 4 2 2 3" xfId="8689"/>
    <cellStyle name="40% - 强调文字颜色 4 2 2 3 2" xfId="8691"/>
    <cellStyle name="40% - 强调文字颜色 4 2 2 3 2 2" xfId="2613"/>
    <cellStyle name="40% - 强调文字颜色 4 2 2 3 3" xfId="8692"/>
    <cellStyle name="40% - 强调文字颜色 4 2 2 4" xfId="8693"/>
    <cellStyle name="40% - 强调文字颜色 4 2 2 4 2" xfId="8694"/>
    <cellStyle name="40% - 强调文字颜色 4 2 2 4 3" xfId="8695"/>
    <cellStyle name="40% - 强调文字颜色 4 2 2 5" xfId="8696"/>
    <cellStyle name="40% - 强调文字颜色 4 2 2 5 2" xfId="8697"/>
    <cellStyle name="40% - 强调文字颜色 4 2 2 6" xfId="8698"/>
    <cellStyle name="40% - 强调文字颜色 4 2 3" xfId="8700"/>
    <cellStyle name="40% - 强调文字颜色 4 2 3 2" xfId="8701"/>
    <cellStyle name="40% - 强调文字颜色 4 2 3 2 2" xfId="8703"/>
    <cellStyle name="40% - 强调文字颜色 4 2 3 2 3" xfId="8705"/>
    <cellStyle name="40% - 强调文字颜色 4 2 3 3" xfId="8706"/>
    <cellStyle name="40% - 强调文字颜色 4 2 3 3 2" xfId="8708"/>
    <cellStyle name="40% - 强调文字颜色 4 2 3 4" xfId="8709"/>
    <cellStyle name="40% - 强调文字颜色 4 2 4" xfId="8712"/>
    <cellStyle name="40% - 强调文字颜色 4 2 4 2" xfId="8714"/>
    <cellStyle name="40% - 强调文字颜色 4 2 4 2 2" xfId="8717"/>
    <cellStyle name="40% - 强调文字颜色 4 2 4 3" xfId="8719"/>
    <cellStyle name="40% - 强调文字颜色 4 2 5" xfId="8721"/>
    <cellStyle name="40% - 强调文字颜色 4 2 5 2" xfId="8724"/>
    <cellStyle name="40% - 强调文字颜色 4 2 5 3" xfId="8727"/>
    <cellStyle name="40% - 强调文字颜色 4 2 6" xfId="3067"/>
    <cellStyle name="40% - 强调文字颜色 4 2 6 2" xfId="6768"/>
    <cellStyle name="40% - 强调文字颜色 4 2 7" xfId="3074"/>
    <cellStyle name="40% - 强调文字颜色 5 2" xfId="8728"/>
    <cellStyle name="40% - 强调文字颜色 5 2 2" xfId="8730"/>
    <cellStyle name="40% - 强调文字颜色 5 2 2 2" xfId="8731"/>
    <cellStyle name="40% - 强调文字颜色 5 2 2 2 2" xfId="8732"/>
    <cellStyle name="40% - 强调文字颜色 5 2 2 2 2 2" xfId="8734"/>
    <cellStyle name="40% - 强调文字颜色 5 2 2 2 2 3" xfId="8735"/>
    <cellStyle name="40% - 强调文字颜色 5 2 2 2 3" xfId="8737"/>
    <cellStyle name="40% - 强调文字颜色 5 2 2 2 3 2" xfId="8739"/>
    <cellStyle name="40% - 强调文字颜色 5 2 2 2 4" xfId="8741"/>
    <cellStyle name="40% - 强调文字颜色 5 2 2 3" xfId="8742"/>
    <cellStyle name="40% - 强调文字颜色 5 2 2 3 2" xfId="8743"/>
    <cellStyle name="40% - 强调文字颜色 5 2 2 3 2 2" xfId="6464"/>
    <cellStyle name="40% - 强调文字颜色 5 2 2 3 3" xfId="8744"/>
    <cellStyle name="40% - 强调文字颜色 5 2 2 4" xfId="8745"/>
    <cellStyle name="40% - 强调文字颜色 5 2 2 4 2" xfId="8747"/>
    <cellStyle name="40% - 强调文字颜色 5 2 2 4 3" xfId="8748"/>
    <cellStyle name="40% - 强调文字颜色 5 2 2 5" xfId="8749"/>
    <cellStyle name="40% - 强调文字颜色 5 2 2 5 2" xfId="8750"/>
    <cellStyle name="40% - 强调文字颜色 5 2 2 6" xfId="8751"/>
    <cellStyle name="40% - 强调文字颜色 5 2 3" xfId="8753"/>
    <cellStyle name="40% - 强调文字颜色 5 2 3 2" xfId="8754"/>
    <cellStyle name="40% - 强调文字颜色 5 2 3 2 2" xfId="8755"/>
    <cellStyle name="40% - 强调文字颜色 5 2 3 2 3" xfId="8756"/>
    <cellStyle name="40% - 强调文字颜色 5 2 3 3" xfId="8757"/>
    <cellStyle name="40% - 强调文字颜色 5 2 3 3 2" xfId="8758"/>
    <cellStyle name="40% - 强调文字颜色 5 2 3 4" xfId="8759"/>
    <cellStyle name="40% - 强调文字颜色 5 2 4" xfId="8761"/>
    <cellStyle name="40% - 强调文字颜色 5 2 4 2" xfId="8763"/>
    <cellStyle name="40% - 强调文字颜色 5 2 4 2 2" xfId="8765"/>
    <cellStyle name="40% - 强调文字颜色 5 2 4 3" xfId="8767"/>
    <cellStyle name="40% - 强调文字颜色 5 2 5" xfId="8769"/>
    <cellStyle name="40% - 强调文字颜色 5 2 5 2" xfId="8772"/>
    <cellStyle name="40% - 强调文字颜色 5 2 5 3" xfId="8774"/>
    <cellStyle name="40% - 强调文字颜色 5 2 6" xfId="7185"/>
    <cellStyle name="40% - 强调文字颜色 5 2 6 2" xfId="7189"/>
    <cellStyle name="40% - 强调文字颜色 5 2 7" xfId="7193"/>
    <cellStyle name="40% - 强调文字颜色 6 2" xfId="8776"/>
    <cellStyle name="40% - 强调文字颜色 6 2 2" xfId="8777"/>
    <cellStyle name="40% - 强调文字颜色 6 2 2 2" xfId="8779"/>
    <cellStyle name="40% - 强调文字颜色 6 2 2 2 2" xfId="8782"/>
    <cellStyle name="40% - 强调文字颜色 6 2 2 2 2 2" xfId="8784"/>
    <cellStyle name="40% - 强调文字颜色 6 2 2 2 2 3" xfId="8786"/>
    <cellStyle name="40% - 强调文字颜色 6 2 2 2 3" xfId="8788"/>
    <cellStyle name="40% - 强调文字颜色 6 2 2 2 3 2" xfId="8790"/>
    <cellStyle name="40% - 强调文字颜色 6 2 2 2 4" xfId="8792"/>
    <cellStyle name="40% - 强调文字颜色 6 2 2 3" xfId="8794"/>
    <cellStyle name="40% - 强调文字颜色 6 2 2 3 2" xfId="8796"/>
    <cellStyle name="40% - 强调文字颜色 6 2 2 3 2 2" xfId="6722"/>
    <cellStyle name="40% - 强调文字颜色 6 2 2 3 3" xfId="8798"/>
    <cellStyle name="40% - 强调文字颜色 6 2 2 4" xfId="8800"/>
    <cellStyle name="40% - 强调文字颜色 6 2 2 4 2" xfId="8802"/>
    <cellStyle name="40% - 强调文字颜色 6 2 2 4 3" xfId="8804"/>
    <cellStyle name="40% - 强调文字颜色 6 2 2 5" xfId="8806"/>
    <cellStyle name="40% - 强调文字颜色 6 2 2 5 2" xfId="8808"/>
    <cellStyle name="40% - 强调文字颜色 6 2 2 6" xfId="8810"/>
    <cellStyle name="40% - 强调文字颜色 6 2 3" xfId="8811"/>
    <cellStyle name="40% - 强调文字颜色 6 2 3 2" xfId="8813"/>
    <cellStyle name="40% - 强调文字颜色 6 2 3 2 2" xfId="8815"/>
    <cellStyle name="40% - 强调文字颜色 6 2 3 2 3" xfId="8817"/>
    <cellStyle name="40% - 强调文字颜色 6 2 3 3" xfId="8819"/>
    <cellStyle name="40% - 强调文字颜色 6 2 3 3 2" xfId="8822"/>
    <cellStyle name="40% - 强调文字颜色 6 2 3 4" xfId="8824"/>
    <cellStyle name="40% - 强调文字颜色 6 2 4" xfId="8826"/>
    <cellStyle name="40% - 强调文字颜色 6 2 4 2" xfId="8830"/>
    <cellStyle name="40% - 强调文字颜色 6 2 4 2 2" xfId="8833"/>
    <cellStyle name="40% - 强调文字颜色 6 2 4 3" xfId="8836"/>
    <cellStyle name="40% - 强调文字颜色 6 2 5" xfId="8837"/>
    <cellStyle name="40% - 强调文字颜色 6 2 5 2" xfId="8840"/>
    <cellStyle name="40% - 强调文字颜色 6 2 5 3" xfId="8843"/>
    <cellStyle name="40% - 强调文字颜色 6 2 6" xfId="7862"/>
    <cellStyle name="40% - 强调文字颜色 6 2 6 2" xfId="7866"/>
    <cellStyle name="40% - 强调文字颜色 6 2 7" xfId="7871"/>
    <cellStyle name="60% - Accent1" xfId="8846"/>
    <cellStyle name="60% - Accent1 10" xfId="8037"/>
    <cellStyle name="60% - Accent1 2" xfId="8848"/>
    <cellStyle name="60% - Accent1 2 10" xfId="8850"/>
    <cellStyle name="60% - Accent1 2 2" xfId="8851"/>
    <cellStyle name="60% - Accent1 2 2 2" xfId="8853"/>
    <cellStyle name="60% - Accent1 2 2 2 2" xfId="8854"/>
    <cellStyle name="60% - Accent1 2 2 2 2 2" xfId="8855"/>
    <cellStyle name="60% - Accent1 2 2 2 2 2 2" xfId="5993"/>
    <cellStyle name="60% - Accent1 2 2 2 2 2 3" xfId="6505"/>
    <cellStyle name="60% - Accent1 2 2 2 2 3" xfId="8856"/>
    <cellStyle name="60% - Accent1 2 2 2 2 3 2" xfId="6001"/>
    <cellStyle name="60% - Accent1 2 2 2 2 4" xfId="8857"/>
    <cellStyle name="60% - Accent1 2 2 2 3" xfId="8858"/>
    <cellStyle name="60% - Accent1 2 2 2 3 2" xfId="8859"/>
    <cellStyle name="60% - Accent1 2 2 2 3 2 2" xfId="2156"/>
    <cellStyle name="60% - Accent1 2 2 2 3 3" xfId="8860"/>
    <cellStyle name="60% - Accent1 2 2 2 4" xfId="8861"/>
    <cellStyle name="60% - Accent1 2 2 2 4 2" xfId="8863"/>
    <cellStyle name="60% - Accent1 2 2 2 4 3" xfId="8864"/>
    <cellStyle name="60% - Accent1 2 2 2 5" xfId="8866"/>
    <cellStyle name="60% - Accent1 2 2 2 5 2" xfId="8867"/>
    <cellStyle name="60% - Accent1 2 2 2 6" xfId="8872"/>
    <cellStyle name="60% - Accent1 2 2 3" xfId="8875"/>
    <cellStyle name="60% - Accent1 2 2 3 2" xfId="8877"/>
    <cellStyle name="60% - Accent1 2 2 3 2 2" xfId="8878"/>
    <cellStyle name="60% - Accent1 2 2 3 2 3" xfId="8879"/>
    <cellStyle name="60% - Accent1 2 2 3 3" xfId="8881"/>
    <cellStyle name="60% - Accent1 2 2 3 3 2" xfId="8882"/>
    <cellStyle name="60% - Accent1 2 2 3 4" xfId="8884"/>
    <cellStyle name="60% - Accent1 2 2 4" xfId="3963"/>
    <cellStyle name="60% - Accent1 2 2 4 2" xfId="3969"/>
    <cellStyle name="60% - Accent1 2 2 4 2 2" xfId="3974"/>
    <cellStyle name="60% - Accent1 2 2 4 2 3" xfId="3979"/>
    <cellStyle name="60% - Accent1 2 2 4 3" xfId="3984"/>
    <cellStyle name="60% - Accent1 2 2 4 3 2" xfId="3989"/>
    <cellStyle name="60% - Accent1 2 2 4 4" xfId="3993"/>
    <cellStyle name="60% - Accent1 2 2 5" xfId="1380"/>
    <cellStyle name="60% - Accent1 2 2 5 2" xfId="1388"/>
    <cellStyle name="60% - Accent1 2 2 5 2 2" xfId="4000"/>
    <cellStyle name="60% - Accent1 2 2 5 3" xfId="4004"/>
    <cellStyle name="60% - Accent1 2 2 6" xfId="1397"/>
    <cellStyle name="60% - Accent1 2 2 6 2" xfId="4007"/>
    <cellStyle name="60% - Accent1 2 2 6 3" xfId="4012"/>
    <cellStyle name="60% - Accent1 2 2 7" xfId="3652"/>
    <cellStyle name="60% - Accent1 2 2 7 2" xfId="4015"/>
    <cellStyle name="60% - Accent1 2 2 8" xfId="4019"/>
    <cellStyle name="60% - Accent1 2 3" xfId="8885"/>
    <cellStyle name="60% - Accent1 2 3 2" xfId="8887"/>
    <cellStyle name="60% - Accent1 2 3 2 2" xfId="8888"/>
    <cellStyle name="60% - Accent1 2 3 2 2 2" xfId="8889"/>
    <cellStyle name="60% - Accent1 2 3 2 2 2 2" xfId="5955"/>
    <cellStyle name="60% - Accent1 2 3 2 2 2 3" xfId="5977"/>
    <cellStyle name="60% - Accent1 2 3 2 2 3" xfId="8890"/>
    <cellStyle name="60% - Accent1 2 3 2 2 3 2" xfId="6031"/>
    <cellStyle name="60% - Accent1 2 3 2 2 4" xfId="8891"/>
    <cellStyle name="60% - Accent1 2 3 2 3" xfId="8892"/>
    <cellStyle name="60% - Accent1 2 3 2 3 2" xfId="8893"/>
    <cellStyle name="60% - Accent1 2 3 2 3 2 2" xfId="6152"/>
    <cellStyle name="60% - Accent1 2 3 2 3 3" xfId="8894"/>
    <cellStyle name="60% - Accent1 2 3 2 4" xfId="8895"/>
    <cellStyle name="60% - Accent1 2 3 2 4 2" xfId="8896"/>
    <cellStyle name="60% - Accent1 2 3 2 4 3" xfId="8897"/>
    <cellStyle name="60% - Accent1 2 3 2 5" xfId="8898"/>
    <cellStyle name="60% - Accent1 2 3 2 5 2" xfId="8899"/>
    <cellStyle name="60% - Accent1 2 3 2 6" xfId="8901"/>
    <cellStyle name="60% - Accent1 2 3 3" xfId="8903"/>
    <cellStyle name="60% - Accent1 2 3 3 2" xfId="8905"/>
    <cellStyle name="60% - Accent1 2 3 3 2 2" xfId="8906"/>
    <cellStyle name="60% - Accent1 2 3 3 2 3" xfId="8907"/>
    <cellStyle name="60% - Accent1 2 3 3 3" xfId="8909"/>
    <cellStyle name="60% - Accent1 2 3 3 3 2" xfId="8910"/>
    <cellStyle name="60% - Accent1 2 3 3 4" xfId="8911"/>
    <cellStyle name="60% - Accent1 2 3 4" xfId="4033"/>
    <cellStyle name="60% - Accent1 2 3 4 2" xfId="4036"/>
    <cellStyle name="60% - Accent1 2 3 4 2 2" xfId="4039"/>
    <cellStyle name="60% - Accent1 2 3 4 3" xfId="4045"/>
    <cellStyle name="60% - Accent1 2 3 5" xfId="1410"/>
    <cellStyle name="60% - Accent1 2 3 5 2" xfId="4051"/>
    <cellStyle name="60% - Accent1 2 3 5 3" xfId="4058"/>
    <cellStyle name="60% - Accent1 2 3 6" xfId="1125"/>
    <cellStyle name="60% - Accent1 2 3 6 2" xfId="4060"/>
    <cellStyle name="60% - Accent1 2 3 7" xfId="4064"/>
    <cellStyle name="60% - Accent1 2 4" xfId="8912"/>
    <cellStyle name="60% - Accent1 2 4 2" xfId="8914"/>
    <cellStyle name="60% - Accent1 2 4 2 2" xfId="8916"/>
    <cellStyle name="60% - Accent1 2 4 2 2 2" xfId="8918"/>
    <cellStyle name="60% - Accent1 2 4 2 2 3" xfId="8920"/>
    <cellStyle name="60% - Accent1 2 4 2 3" xfId="8922"/>
    <cellStyle name="60% - Accent1 2 4 2 3 2" xfId="8924"/>
    <cellStyle name="60% - Accent1 2 4 2 4" xfId="8925"/>
    <cellStyle name="60% - Accent1 2 4 3" xfId="8927"/>
    <cellStyle name="60% - Accent1 2 4 3 2" xfId="8929"/>
    <cellStyle name="60% - Accent1 2 4 3 2 2" xfId="8931"/>
    <cellStyle name="60% - Accent1 2 4 3 3" xfId="8932"/>
    <cellStyle name="60% - Accent1 2 4 4" xfId="4077"/>
    <cellStyle name="60% - Accent1 2 4 4 2" xfId="4081"/>
    <cellStyle name="60% - Accent1 2 4 4 3" xfId="4083"/>
    <cellStyle name="60% - Accent1 2 4 5" xfId="1424"/>
    <cellStyle name="60% - Accent1 2 4 5 2" xfId="4085"/>
    <cellStyle name="60% - Accent1 2 4 6" xfId="4088"/>
    <cellStyle name="60% - Accent1 2 5" xfId="4613"/>
    <cellStyle name="60% - Accent1 2 5 2" xfId="8933"/>
    <cellStyle name="60% - Accent1 2 5 2 2" xfId="8934"/>
    <cellStyle name="60% - Accent1 2 5 2 2 2" xfId="8935"/>
    <cellStyle name="60% - Accent1 2 5 2 2 3" xfId="8936"/>
    <cellStyle name="60% - Accent1 2 5 2 3" xfId="8937"/>
    <cellStyle name="60% - Accent1 2 5 2 3 2" xfId="8938"/>
    <cellStyle name="60% - Accent1 2 5 2 4" xfId="8939"/>
    <cellStyle name="60% - Accent1 2 5 3" xfId="8941"/>
    <cellStyle name="60% - Accent1 2 5 3 2" xfId="8942"/>
    <cellStyle name="60% - Accent1 2 5 3 2 2" xfId="8943"/>
    <cellStyle name="60% - Accent1 2 5 3 3" xfId="8944"/>
    <cellStyle name="60% - Accent1 2 5 4" xfId="4097"/>
    <cellStyle name="60% - Accent1 2 5 4 2" xfId="4100"/>
    <cellStyle name="60% - Accent1 2 5 4 3" xfId="8945"/>
    <cellStyle name="60% - Accent1 2 5 5" xfId="4102"/>
    <cellStyle name="60% - Accent1 2 5 5 2" xfId="8946"/>
    <cellStyle name="60% - Accent1 2 5 6" xfId="8947"/>
    <cellStyle name="60% - Accent1 2 6" xfId="8949"/>
    <cellStyle name="60% - Accent1 2 6 2" xfId="8951"/>
    <cellStyle name="60% - Accent1 2 6 2 2" xfId="8953"/>
    <cellStyle name="60% - Accent1 2 6 2 3" xfId="8955"/>
    <cellStyle name="60% - Accent1 2 6 3" xfId="8957"/>
    <cellStyle name="60% - Accent1 2 6 3 2" xfId="8959"/>
    <cellStyle name="60% - Accent1 2 6 4" xfId="4116"/>
    <cellStyle name="60% - Accent1 2 7" xfId="8960"/>
    <cellStyle name="60% - Accent1 2 7 2" xfId="8961"/>
    <cellStyle name="60% - Accent1 2 7 2 2" xfId="8962"/>
    <cellStyle name="60% - Accent1 2 7 3" xfId="8965"/>
    <cellStyle name="60% - Accent1 2 8" xfId="8967"/>
    <cellStyle name="60% - Accent1 2 8 2" xfId="8968"/>
    <cellStyle name="60% - Accent1 2 8 3" xfId="8969"/>
    <cellStyle name="60% - Accent1 2 9" xfId="8971"/>
    <cellStyle name="60% - Accent1 2 9 2" xfId="8972"/>
    <cellStyle name="60% - Accent1 3" xfId="8973"/>
    <cellStyle name="60% - Accent1 3 2" xfId="8974"/>
    <cellStyle name="60% - Accent1 3 2 2" xfId="8977"/>
    <cellStyle name="60% - Accent1 3 2 2 2" xfId="8981"/>
    <cellStyle name="60% - Accent1 3 2 2 2 2" xfId="8982"/>
    <cellStyle name="60% - Accent1 3 2 2 2 2 2" xfId="8983"/>
    <cellStyle name="60% - Accent1 3 2 2 2 2 3" xfId="8984"/>
    <cellStyle name="60% - Accent1 3 2 2 2 3" xfId="8986"/>
    <cellStyle name="60% - Accent1 3 2 2 2 3 2" xfId="8988"/>
    <cellStyle name="60% - Accent1 3 2 2 2 4" xfId="8990"/>
    <cellStyle name="60% - Accent1 3 2 2 3" xfId="8993"/>
    <cellStyle name="60% - Accent1 3 2 2 3 2" xfId="8994"/>
    <cellStyle name="60% - Accent1 3 2 2 3 2 2" xfId="8995"/>
    <cellStyle name="60% - Accent1 3 2 2 3 3" xfId="8997"/>
    <cellStyle name="60% - Accent1 3 2 2 4" xfId="8998"/>
    <cellStyle name="60% - Accent1 3 2 2 4 2" xfId="8999"/>
    <cellStyle name="60% - Accent1 3 2 2 4 3" xfId="9001"/>
    <cellStyle name="60% - Accent1 3 2 2 5" xfId="9002"/>
    <cellStyle name="60% - Accent1 3 2 2 5 2" xfId="9003"/>
    <cellStyle name="60% - Accent1 3 2 2 6" xfId="9005"/>
    <cellStyle name="60% - Accent1 3 2 3" xfId="9009"/>
    <cellStyle name="60% - Accent1 3 2 3 2" xfId="9012"/>
    <cellStyle name="60% - Accent1 3 2 3 2 2" xfId="9013"/>
    <cellStyle name="60% - Accent1 3 2 3 2 3" xfId="9015"/>
    <cellStyle name="60% - Accent1 3 2 3 3" xfId="9017"/>
    <cellStyle name="60% - Accent1 3 2 3 3 2" xfId="9018"/>
    <cellStyle name="60% - Accent1 3 2 3 4" xfId="9019"/>
    <cellStyle name="60% - Accent1 3 2 4" xfId="4177"/>
    <cellStyle name="60% - Accent1 3 2 4 2" xfId="3213"/>
    <cellStyle name="60% - Accent1 3 2 4 2 2" xfId="9020"/>
    <cellStyle name="60% - Accent1 3 2 4 3" xfId="4181"/>
    <cellStyle name="60% - Accent1 3 2 5" xfId="440"/>
    <cellStyle name="60% - Accent1 3 2 5 2" xfId="4183"/>
    <cellStyle name="60% - Accent1 3 2 5 3" xfId="6437"/>
    <cellStyle name="60% - Accent1 3 2 6" xfId="4190"/>
    <cellStyle name="60% - Accent1 3 2 6 2" xfId="6439"/>
    <cellStyle name="60% - Accent1 3 2 7" xfId="6441"/>
    <cellStyle name="60% - Accent1 3 3" xfId="9021"/>
    <cellStyle name="60% - Accent1 3 3 2" xfId="9024"/>
    <cellStyle name="60% - Accent1 3 3 2 2" xfId="5180"/>
    <cellStyle name="60% - Accent1 3 3 2 2 2" xfId="6398"/>
    <cellStyle name="60% - Accent1 3 3 2 2 3" xfId="6523"/>
    <cellStyle name="60% - Accent1 3 3 2 3" xfId="5184"/>
    <cellStyle name="60% - Accent1 3 3 2 3 2" xfId="6526"/>
    <cellStyle name="60% - Accent1 3 3 2 4" xfId="5997"/>
    <cellStyle name="60% - Accent1 3 3 3" xfId="9027"/>
    <cellStyle name="60% - Accent1 3 3 3 2" xfId="5187"/>
    <cellStyle name="60% - Accent1 3 3 3 2 2" xfId="6541"/>
    <cellStyle name="60% - Accent1 3 3 3 3" xfId="6545"/>
    <cellStyle name="60% - Accent1 3 3 4" xfId="4211"/>
    <cellStyle name="60% - Accent1 3 3 4 2" xfId="3244"/>
    <cellStyle name="60% - Accent1 3 3 4 3" xfId="6555"/>
    <cellStyle name="60% - Accent1 3 3 5" xfId="2441"/>
    <cellStyle name="60% - Accent1 3 3 5 2" xfId="6443"/>
    <cellStyle name="60% - Accent1 3 3 6" xfId="6446"/>
    <cellStyle name="60% - Accent1 3 4" xfId="9028"/>
    <cellStyle name="60% - Accent1 3 4 2" xfId="9031"/>
    <cellStyle name="60% - Accent1 3 4 2 2" xfId="5192"/>
    <cellStyle name="60% - Accent1 3 4 2 2 2" xfId="6593"/>
    <cellStyle name="60% - Accent1 3 4 2 2 3" xfId="9034"/>
    <cellStyle name="60% - Accent1 3 4 2 3" xfId="6595"/>
    <cellStyle name="60% - Accent1 3 4 2 3 2" xfId="9036"/>
    <cellStyle name="60% - Accent1 3 4 2 4" xfId="9037"/>
    <cellStyle name="60% - Accent1 3 4 3" xfId="9039"/>
    <cellStyle name="60% - Accent1 3 4 3 2" xfId="6599"/>
    <cellStyle name="60% - Accent1 3 4 3 2 2" xfId="9041"/>
    <cellStyle name="60% - Accent1 3 4 3 3" xfId="665"/>
    <cellStyle name="60% - Accent1 3 4 4" xfId="4219"/>
    <cellStyle name="60% - Accent1 3 4 4 2" xfId="6602"/>
    <cellStyle name="60% - Accent1 3 4 4 3" xfId="691"/>
    <cellStyle name="60% - Accent1 3 4 5" xfId="4221"/>
    <cellStyle name="60% - Accent1 3 4 5 2" xfId="9043"/>
    <cellStyle name="60% - Accent1 3 4 6" xfId="6448"/>
    <cellStyle name="60% - Accent1 3 5" xfId="9044"/>
    <cellStyle name="60% - Accent1 3 5 2" xfId="9046"/>
    <cellStyle name="60% - Accent1 3 5 2 2" xfId="6630"/>
    <cellStyle name="60% - Accent1 3 5 2 3" xfId="9047"/>
    <cellStyle name="60% - Accent1 3 5 3" xfId="9048"/>
    <cellStyle name="60% - Accent1 3 5 3 2" xfId="6633"/>
    <cellStyle name="60% - Accent1 3 5 4" xfId="4230"/>
    <cellStyle name="60% - Accent1 3 6" xfId="9049"/>
    <cellStyle name="60% - Accent1 3 6 2" xfId="9050"/>
    <cellStyle name="60% - Accent1 3 6 2 2" xfId="4974"/>
    <cellStyle name="60% - Accent1 3 6 3" xfId="9051"/>
    <cellStyle name="60% - Accent1 3 7" xfId="9052"/>
    <cellStyle name="60% - Accent1 3 7 2" xfId="9054"/>
    <cellStyle name="60% - Accent1 3 7 3" xfId="9055"/>
    <cellStyle name="60% - Accent1 3 8" xfId="9058"/>
    <cellStyle name="60% - Accent1 3 8 2" xfId="9060"/>
    <cellStyle name="60% - Accent1 3 9" xfId="9062"/>
    <cellStyle name="60% - Accent1 4" xfId="9063"/>
    <cellStyle name="60% - Accent1 4 2" xfId="9064"/>
    <cellStyle name="60% - Accent1 4 2 2" xfId="9069"/>
    <cellStyle name="60% - Accent1 4 2 2 2" xfId="9071"/>
    <cellStyle name="60% - Accent1 4 2 2 2 2" xfId="9072"/>
    <cellStyle name="60% - Accent1 4 2 2 2 3" xfId="9074"/>
    <cellStyle name="60% - Accent1 4 2 2 3" xfId="9076"/>
    <cellStyle name="60% - Accent1 4 2 2 3 2" xfId="9077"/>
    <cellStyle name="60% - Accent1 4 2 2 4" xfId="9079"/>
    <cellStyle name="60% - Accent1 4 2 3" xfId="9084"/>
    <cellStyle name="60% - Accent1 4 2 3 2" xfId="9086"/>
    <cellStyle name="60% - Accent1 4 2 3 2 2" xfId="9087"/>
    <cellStyle name="60% - Accent1 4 2 3 3" xfId="9089"/>
    <cellStyle name="60% - Accent1 4 2 4" xfId="1350"/>
    <cellStyle name="60% - Accent1 4 2 4 2" xfId="3910"/>
    <cellStyle name="60% - Accent1 4 2 4 3" xfId="9090"/>
    <cellStyle name="60% - Accent1 4 2 5" xfId="705"/>
    <cellStyle name="60% - Accent1 4 2 5 2" xfId="9092"/>
    <cellStyle name="60% - Accent1 4 2 6" xfId="3920"/>
    <cellStyle name="60% - Accent1 4 3" xfId="9093"/>
    <cellStyle name="60% - Accent1 4 3 2" xfId="9097"/>
    <cellStyle name="60% - Accent1 4 3 2 2" xfId="5594"/>
    <cellStyle name="60% - Accent1 4 3 2 2 2" xfId="4369"/>
    <cellStyle name="60% - Accent1 4 3 2 2 3" xfId="9098"/>
    <cellStyle name="60% - Accent1 4 3 2 3" xfId="5598"/>
    <cellStyle name="60% - Accent1 4 3 2 3 2" xfId="9099"/>
    <cellStyle name="60% - Accent1 4 3 2 4" xfId="9102"/>
    <cellStyle name="60% - Accent1 4 3 3" xfId="9105"/>
    <cellStyle name="60% - Accent1 4 3 3 2" xfId="5603"/>
    <cellStyle name="60% - Accent1 4 3 3 2 2" xfId="9107"/>
    <cellStyle name="60% - Accent1 4 3 3 3" xfId="9109"/>
    <cellStyle name="60% - Accent1 4 3 4" xfId="1364"/>
    <cellStyle name="60% - Accent1 4 3 4 2" xfId="3925"/>
    <cellStyle name="60% - Accent1 4 3 4 3" xfId="9110"/>
    <cellStyle name="60% - Accent1 4 3 5" xfId="3928"/>
    <cellStyle name="60% - Accent1 4 3 5 2" xfId="9111"/>
    <cellStyle name="60% - Accent1 4 3 6" xfId="9112"/>
    <cellStyle name="60% - Accent1 4 4" xfId="9113"/>
    <cellStyle name="60% - Accent1 4 4 2" xfId="9117"/>
    <cellStyle name="60% - Accent1 4 4 2 2" xfId="4789"/>
    <cellStyle name="60% - Accent1 4 4 2 3" xfId="4803"/>
    <cellStyle name="60% - Accent1 4 4 3" xfId="9120"/>
    <cellStyle name="60% - Accent1 4 4 3 2" xfId="4824"/>
    <cellStyle name="60% - Accent1 4 4 4" xfId="3938"/>
    <cellStyle name="60% - Accent1 4 5" xfId="9121"/>
    <cellStyle name="60% - Accent1 4 5 2" xfId="9124"/>
    <cellStyle name="60% - Accent1 4 5 2 2" xfId="6704"/>
    <cellStyle name="60% - Accent1 4 5 3" xfId="9127"/>
    <cellStyle name="60% - Accent1 4 6" xfId="9128"/>
    <cellStyle name="60% - Accent1 4 6 2" xfId="9132"/>
    <cellStyle name="60% - Accent1 4 6 3" xfId="9136"/>
    <cellStyle name="60% - Accent1 4 7" xfId="9137"/>
    <cellStyle name="60% - Accent1 4 7 2" xfId="9142"/>
    <cellStyle name="60% - Accent1 4 8" xfId="9143"/>
    <cellStyle name="60% - Accent1 5" xfId="9144"/>
    <cellStyle name="60% - Accent1 5 2" xfId="9146"/>
    <cellStyle name="60% - Accent1 5 2 2" xfId="9148"/>
    <cellStyle name="60% - Accent1 5 2 2 2" xfId="9149"/>
    <cellStyle name="60% - Accent1 5 2 2 3" xfId="9150"/>
    <cellStyle name="60% - Accent1 5 2 3" xfId="9151"/>
    <cellStyle name="60% - Accent1 5 2 3 2" xfId="9152"/>
    <cellStyle name="60% - Accent1 5 2 4" xfId="1394"/>
    <cellStyle name="60% - Accent1 5 3" xfId="9154"/>
    <cellStyle name="60% - Accent1 5 3 2" xfId="9155"/>
    <cellStyle name="60% - Accent1 5 3 2 2" xfId="6145"/>
    <cellStyle name="60% - Accent1 5 3 3" xfId="9156"/>
    <cellStyle name="60% - Accent1 5 4" xfId="9158"/>
    <cellStyle name="60% - Accent1 5 4 2" xfId="9159"/>
    <cellStyle name="60% - Accent1 5 4 3" xfId="9160"/>
    <cellStyle name="60% - Accent1 5 5" xfId="9161"/>
    <cellStyle name="60% - Accent1 5 5 2" xfId="9163"/>
    <cellStyle name="60% - Accent1 5 6" xfId="9164"/>
    <cellStyle name="60% - Accent1 6" xfId="9166"/>
    <cellStyle name="60% - Accent1 6 2" xfId="9168"/>
    <cellStyle name="60% - Accent1 6 2 2" xfId="9170"/>
    <cellStyle name="60% - Accent1 6 2 3" xfId="9171"/>
    <cellStyle name="60% - Accent1 6 3" xfId="9172"/>
    <cellStyle name="60% - Accent1 6 3 2" xfId="9173"/>
    <cellStyle name="60% - Accent1 6 4" xfId="9174"/>
    <cellStyle name="60% - Accent1 7" xfId="9176"/>
    <cellStyle name="60% - Accent1 7 2" xfId="9177"/>
    <cellStyle name="60% - Accent1 7 2 2" xfId="9179"/>
    <cellStyle name="60% - Accent1 7 3" xfId="9180"/>
    <cellStyle name="60% - Accent1 8" xfId="9182"/>
    <cellStyle name="60% - Accent1 8 2" xfId="9183"/>
    <cellStyle name="60% - Accent1 8 3" xfId="9184"/>
    <cellStyle name="60% - Accent1 9" xfId="9186"/>
    <cellStyle name="60% - Accent1 9 2" xfId="9188"/>
    <cellStyle name="60% - Accent2" xfId="9190"/>
    <cellStyle name="60% - Accent2 10" xfId="9192"/>
    <cellStyle name="60% - Accent2 2" xfId="9194"/>
    <cellStyle name="60% - Accent2 2 10" xfId="9195"/>
    <cellStyle name="60% - Accent2 2 2" xfId="9197"/>
    <cellStyle name="60% - Accent2 2 2 2" xfId="9200"/>
    <cellStyle name="60% - Accent2 2 2 2 2" xfId="9202"/>
    <cellStyle name="60% - Accent2 2 2 2 2 2" xfId="9205"/>
    <cellStyle name="60% - Accent2 2 2 2 2 2 2" xfId="9207"/>
    <cellStyle name="60% - Accent2 2 2 2 2 2 3" xfId="9209"/>
    <cellStyle name="60% - Accent2 2 2 2 2 3" xfId="522"/>
    <cellStyle name="60% - Accent2 2 2 2 2 3 2" xfId="9211"/>
    <cellStyle name="60% - Accent2 2 2 2 2 4" xfId="9214"/>
    <cellStyle name="60% - Accent2 2 2 2 3" xfId="9216"/>
    <cellStyle name="60% - Accent2 2 2 2 3 2" xfId="9218"/>
    <cellStyle name="60% - Accent2 2 2 2 3 2 2" xfId="9220"/>
    <cellStyle name="60% - Accent2 2 2 2 3 3" xfId="9222"/>
    <cellStyle name="60% - Accent2 2 2 2 4" xfId="9224"/>
    <cellStyle name="60% - Accent2 2 2 2 4 2" xfId="9226"/>
    <cellStyle name="60% - Accent2 2 2 2 4 3" xfId="9228"/>
    <cellStyle name="60% - Accent2 2 2 2 5" xfId="9229"/>
    <cellStyle name="60% - Accent2 2 2 2 5 2" xfId="9230"/>
    <cellStyle name="60% - Accent2 2 2 2 6" xfId="9233"/>
    <cellStyle name="60% - Accent2 2 2 3" xfId="9236"/>
    <cellStyle name="60% - Accent2 2 2 3 2" xfId="9238"/>
    <cellStyle name="60% - Accent2 2 2 3 2 2" xfId="9240"/>
    <cellStyle name="60% - Accent2 2 2 3 2 3" xfId="9242"/>
    <cellStyle name="60% - Accent2 2 2 3 3" xfId="9244"/>
    <cellStyle name="60% - Accent2 2 2 3 3 2" xfId="9246"/>
    <cellStyle name="60% - Accent2 2 2 3 4" xfId="9247"/>
    <cellStyle name="60% - Accent2 2 2 4" xfId="4301"/>
    <cellStyle name="60% - Accent2 2 2 4 2" xfId="4307"/>
    <cellStyle name="60% - Accent2 2 2 4 2 2" xfId="9249"/>
    <cellStyle name="60% - Accent2 2 2 4 2 3" xfId="4891"/>
    <cellStyle name="60% - Accent2 2 2 4 3" xfId="4312"/>
    <cellStyle name="60% - Accent2 2 2 4 3 2" xfId="9251"/>
    <cellStyle name="60% - Accent2 2 2 4 4" xfId="9252"/>
    <cellStyle name="60% - Accent2 2 2 5" xfId="1466"/>
    <cellStyle name="60% - Accent2 2 2 5 2" xfId="4314"/>
    <cellStyle name="60% - Accent2 2 2 5 2 2" xfId="9255"/>
    <cellStyle name="60% - Accent2 2 2 5 3" xfId="4909"/>
    <cellStyle name="60% - Accent2 2 2 6" xfId="4321"/>
    <cellStyle name="60% - Accent2 2 2 6 2" xfId="4911"/>
    <cellStyle name="60% - Accent2 2 2 6 3" xfId="9256"/>
    <cellStyle name="60% - Accent2 2 2 7" xfId="3690"/>
    <cellStyle name="60% - Accent2 2 2 7 2" xfId="721"/>
    <cellStyle name="60% - Accent2 2 2 8" xfId="9258"/>
    <cellStyle name="60% - Accent2 2 3" xfId="9259"/>
    <cellStyle name="60% - Accent2 2 3 2" xfId="9261"/>
    <cellStyle name="60% - Accent2 2 3 2 2" xfId="9263"/>
    <cellStyle name="60% - Accent2 2 3 2 2 2" xfId="9264"/>
    <cellStyle name="60% - Accent2 2 3 2 2 2 2" xfId="9266"/>
    <cellStyle name="60% - Accent2 2 3 2 2 2 3" xfId="9267"/>
    <cellStyle name="60% - Accent2 2 3 2 2 3" xfId="9268"/>
    <cellStyle name="60% - Accent2 2 3 2 2 3 2" xfId="9270"/>
    <cellStyle name="60% - Accent2 2 3 2 2 4" xfId="9272"/>
    <cellStyle name="60% - Accent2 2 3 2 3" xfId="9275"/>
    <cellStyle name="60% - Accent2 2 3 2 3 2" xfId="2173"/>
    <cellStyle name="60% - Accent2 2 3 2 3 2 2" xfId="636"/>
    <cellStyle name="60% - Accent2 2 3 2 3 3" xfId="5649"/>
    <cellStyle name="60% - Accent2 2 3 2 4" xfId="9277"/>
    <cellStyle name="60% - Accent2 2 3 2 4 2" xfId="3110"/>
    <cellStyle name="60% - Accent2 2 3 2 4 3" xfId="9278"/>
    <cellStyle name="60% - Accent2 2 3 2 5" xfId="9280"/>
    <cellStyle name="60% - Accent2 2 3 2 5 2" xfId="3812"/>
    <cellStyle name="60% - Accent2 2 3 2 6" xfId="9281"/>
    <cellStyle name="60% - Accent2 2 3 3" xfId="9283"/>
    <cellStyle name="60% - Accent2 2 3 3 2" xfId="9285"/>
    <cellStyle name="60% - Accent2 2 3 3 2 2" xfId="9286"/>
    <cellStyle name="60% - Accent2 2 3 3 2 3" xfId="9287"/>
    <cellStyle name="60% - Accent2 2 3 3 3" xfId="9290"/>
    <cellStyle name="60% - Accent2 2 3 3 3 2" xfId="5661"/>
    <cellStyle name="60% - Accent2 2 3 3 4" xfId="9291"/>
    <cellStyle name="60% - Accent2 2 3 4" xfId="4331"/>
    <cellStyle name="60% - Accent2 2 3 4 2" xfId="4336"/>
    <cellStyle name="60% - Accent2 2 3 4 2 2" xfId="9292"/>
    <cellStyle name="60% - Accent2 2 3 4 3" xfId="9294"/>
    <cellStyle name="60% - Accent2 2 3 5" xfId="4338"/>
    <cellStyle name="60% - Accent2 2 3 5 2" xfId="4925"/>
    <cellStyle name="60% - Accent2 2 3 5 3" xfId="9295"/>
    <cellStyle name="60% - Accent2 2 3 6" xfId="4929"/>
    <cellStyle name="60% - Accent2 2 3 6 2" xfId="9296"/>
    <cellStyle name="60% - Accent2 2 3 7" xfId="9297"/>
    <cellStyle name="60% - Accent2 2 4" xfId="9298"/>
    <cellStyle name="60% - Accent2 2 4 2" xfId="9300"/>
    <cellStyle name="60% - Accent2 2 4 2 2" xfId="9303"/>
    <cellStyle name="60% - Accent2 2 4 2 2 2" xfId="9304"/>
    <cellStyle name="60% - Accent2 2 4 2 2 3" xfId="9305"/>
    <cellStyle name="60% - Accent2 2 4 2 3" xfId="9308"/>
    <cellStyle name="60% - Accent2 2 4 2 3 2" xfId="2254"/>
    <cellStyle name="60% - Accent2 2 4 2 4" xfId="9309"/>
    <cellStyle name="60% - Accent2 2 4 3" xfId="9310"/>
    <cellStyle name="60% - Accent2 2 4 3 2" xfId="9312"/>
    <cellStyle name="60% - Accent2 2 4 3 2 2" xfId="9313"/>
    <cellStyle name="60% - Accent2 2 4 3 3" xfId="9314"/>
    <cellStyle name="60% - Accent2 2 4 4" xfId="4347"/>
    <cellStyle name="60% - Accent2 2 4 4 2" xfId="9315"/>
    <cellStyle name="60% - Accent2 2 4 4 3" xfId="9316"/>
    <cellStyle name="60% - Accent2 2 4 5" xfId="4349"/>
    <cellStyle name="60% - Accent2 2 4 5 2" xfId="9317"/>
    <cellStyle name="60% - Accent2 2 4 6" xfId="6477"/>
    <cellStyle name="60% - Accent2 2 5" xfId="9318"/>
    <cellStyle name="60% - Accent2 2 5 2" xfId="9320"/>
    <cellStyle name="60% - Accent2 2 5 2 2" xfId="9322"/>
    <cellStyle name="60% - Accent2 2 5 2 2 2" xfId="9324"/>
    <cellStyle name="60% - Accent2 2 5 2 2 3" xfId="9326"/>
    <cellStyle name="60% - Accent2 2 5 2 3" xfId="9328"/>
    <cellStyle name="60% - Accent2 2 5 2 3 2" xfId="2628"/>
    <cellStyle name="60% - Accent2 2 5 2 4" xfId="9330"/>
    <cellStyle name="60% - Accent2 2 5 3" xfId="9331"/>
    <cellStyle name="60% - Accent2 2 5 3 2" xfId="9333"/>
    <cellStyle name="60% - Accent2 2 5 3 2 2" xfId="9335"/>
    <cellStyle name="60% - Accent2 2 5 3 3" xfId="9337"/>
    <cellStyle name="60% - Accent2 2 5 4" xfId="4359"/>
    <cellStyle name="60% - Accent2 2 5 4 2" xfId="9339"/>
    <cellStyle name="60% - Accent2 2 5 4 3" xfId="9341"/>
    <cellStyle name="60% - Accent2 2 5 5" xfId="4935"/>
    <cellStyle name="60% - Accent2 2 5 5 2" xfId="9343"/>
    <cellStyle name="60% - Accent2 2 5 6" xfId="9344"/>
    <cellStyle name="60% - Accent2 2 6" xfId="9345"/>
    <cellStyle name="60% - Accent2 2 6 2" xfId="9346"/>
    <cellStyle name="60% - Accent2 2 6 2 2" xfId="9348"/>
    <cellStyle name="60% - Accent2 2 6 2 3" xfId="9350"/>
    <cellStyle name="60% - Accent2 2 6 3" xfId="9351"/>
    <cellStyle name="60% - Accent2 2 6 3 2" xfId="9353"/>
    <cellStyle name="60% - Accent2 2 6 4" xfId="9354"/>
    <cellStyle name="60% - Accent2 2 7" xfId="9355"/>
    <cellStyle name="60% - Accent2 2 7 2" xfId="9356"/>
    <cellStyle name="60% - Accent2 2 7 2 2" xfId="9357"/>
    <cellStyle name="60% - Accent2 2 7 3" xfId="9361"/>
    <cellStyle name="60% - Accent2 2 8" xfId="9363"/>
    <cellStyle name="60% - Accent2 2 8 2" xfId="9364"/>
    <cellStyle name="60% - Accent2 2 8 3" xfId="9365"/>
    <cellStyle name="60% - Accent2 2 9" xfId="9367"/>
    <cellStyle name="60% - Accent2 2 9 2" xfId="9368"/>
    <cellStyle name="60% - Accent2 3" xfId="9369"/>
    <cellStyle name="60% - Accent2 3 2" xfId="9370"/>
    <cellStyle name="60% - Accent2 3 2 2" xfId="9373"/>
    <cellStyle name="60% - Accent2 3 2 2 2" xfId="9376"/>
    <cellStyle name="60% - Accent2 3 2 2 2 2" xfId="9378"/>
    <cellStyle name="60% - Accent2 3 2 2 2 2 2" xfId="9380"/>
    <cellStyle name="60% - Accent2 3 2 2 2 2 3" xfId="9382"/>
    <cellStyle name="60% - Accent2 3 2 2 2 3" xfId="9383"/>
    <cellStyle name="60% - Accent2 3 2 2 2 3 2" xfId="9384"/>
    <cellStyle name="60% - Accent2 3 2 2 2 4" xfId="9386"/>
    <cellStyle name="60% - Accent2 3 2 2 3" xfId="9389"/>
    <cellStyle name="60% - Accent2 3 2 2 3 2" xfId="9391"/>
    <cellStyle name="60% - Accent2 3 2 2 3 2 2" xfId="9392"/>
    <cellStyle name="60% - Accent2 3 2 2 3 3" xfId="9393"/>
    <cellStyle name="60% - Accent2 3 2 2 4" xfId="9395"/>
    <cellStyle name="60% - Accent2 3 2 2 4 2" xfId="9397"/>
    <cellStyle name="60% - Accent2 3 2 2 4 3" xfId="9398"/>
    <cellStyle name="60% - Accent2 3 2 2 5" xfId="9399"/>
    <cellStyle name="60% - Accent2 3 2 2 5 2" xfId="9401"/>
    <cellStyle name="60% - Accent2 3 2 2 6" xfId="9402"/>
    <cellStyle name="60% - Accent2 3 2 3" xfId="9405"/>
    <cellStyle name="60% - Accent2 3 2 3 2" xfId="9407"/>
    <cellStyle name="60% - Accent2 3 2 3 2 2" xfId="9409"/>
    <cellStyle name="60% - Accent2 3 2 3 2 3" xfId="9410"/>
    <cellStyle name="60% - Accent2 3 2 3 3" xfId="9412"/>
    <cellStyle name="60% - Accent2 3 2 3 3 2" xfId="9414"/>
    <cellStyle name="60% - Accent2 3 2 3 4" xfId="9415"/>
    <cellStyle name="60% - Accent2 3 2 4" xfId="4391"/>
    <cellStyle name="60% - Accent2 3 2 4 2" xfId="4396"/>
    <cellStyle name="60% - Accent2 3 2 4 2 2" xfId="9417"/>
    <cellStyle name="60% - Accent2 3 2 4 3" xfId="9419"/>
    <cellStyle name="60% - Accent2 3 2 5" xfId="4399"/>
    <cellStyle name="60% - Accent2 3 2 5 2" xfId="9420"/>
    <cellStyle name="60% - Accent2 3 2 5 3" xfId="9421"/>
    <cellStyle name="60% - Accent2 3 2 6" xfId="5060"/>
    <cellStyle name="60% - Accent2 3 2 6 2" xfId="9423"/>
    <cellStyle name="60% - Accent2 3 2 7" xfId="9425"/>
    <cellStyle name="60% - Accent2 3 3" xfId="9426"/>
    <cellStyle name="60% - Accent2 3 3 2" xfId="9428"/>
    <cellStyle name="60% - Accent2 3 3 2 2" xfId="6836"/>
    <cellStyle name="60% - Accent2 3 3 2 2 2" xfId="6839"/>
    <cellStyle name="60% - Accent2 3 3 2 2 3" xfId="6843"/>
    <cellStyle name="60% - Accent2 3 3 2 3" xfId="6847"/>
    <cellStyle name="60% - Accent2 3 3 2 3 2" xfId="5679"/>
    <cellStyle name="60% - Accent2 3 3 2 4" xfId="6017"/>
    <cellStyle name="60% - Accent2 3 3 3" xfId="9430"/>
    <cellStyle name="60% - Accent2 3 3 3 2" xfId="6860"/>
    <cellStyle name="60% - Accent2 3 3 3 2 2" xfId="6863"/>
    <cellStyle name="60% - Accent2 3 3 3 3" xfId="6868"/>
    <cellStyle name="60% - Accent2 3 3 4" xfId="4409"/>
    <cellStyle name="60% - Accent2 3 3 4 2" xfId="5063"/>
    <cellStyle name="60% - Accent2 3 3 4 3" xfId="6879"/>
    <cellStyle name="60% - Accent2 3 3 5" xfId="4411"/>
    <cellStyle name="60% - Accent2 3 3 5 2" xfId="6884"/>
    <cellStyle name="60% - Accent2 3 3 6" xfId="9432"/>
    <cellStyle name="60% - Accent2 3 4" xfId="9433"/>
    <cellStyle name="60% - Accent2 3 4 2" xfId="9435"/>
    <cellStyle name="60% - Accent2 3 4 2 2" xfId="6902"/>
    <cellStyle name="60% - Accent2 3 4 2 2 2" xfId="6905"/>
    <cellStyle name="60% - Accent2 3 4 2 2 3" xfId="9437"/>
    <cellStyle name="60% - Accent2 3 4 2 3" xfId="6907"/>
    <cellStyle name="60% - Accent2 3 4 2 3 2" xfId="3172"/>
    <cellStyle name="60% - Accent2 3 4 2 4" xfId="6166"/>
    <cellStyle name="60% - Accent2 3 4 3" xfId="9440"/>
    <cellStyle name="60% - Accent2 3 4 3 2" xfId="6910"/>
    <cellStyle name="60% - Accent2 3 4 3 2 2" xfId="9442"/>
    <cellStyle name="60% - Accent2 3 4 3 3" xfId="9443"/>
    <cellStyle name="60% - Accent2 3 4 4" xfId="4421"/>
    <cellStyle name="60% - Accent2 3 4 4 2" xfId="6914"/>
    <cellStyle name="60% - Accent2 3 4 4 3" xfId="9444"/>
    <cellStyle name="60% - Accent2 3 4 5" xfId="9445"/>
    <cellStyle name="60% - Accent2 3 4 5 2" xfId="9446"/>
    <cellStyle name="60% - Accent2 3 4 6" xfId="9448"/>
    <cellStyle name="60% - Accent2 3 5" xfId="9449"/>
    <cellStyle name="60% - Accent2 3 5 2" xfId="9451"/>
    <cellStyle name="60% - Accent2 3 5 2 2" xfId="6947"/>
    <cellStyle name="60% - Accent2 3 5 2 3" xfId="9452"/>
    <cellStyle name="60% - Accent2 3 5 3" xfId="9455"/>
    <cellStyle name="60% - Accent2 3 5 3 2" xfId="6956"/>
    <cellStyle name="60% - Accent2 3 5 4" xfId="9456"/>
    <cellStyle name="60% - Accent2 3 6" xfId="9457"/>
    <cellStyle name="60% - Accent2 3 6 2" xfId="9458"/>
    <cellStyle name="60% - Accent2 3 6 2 2" xfId="6997"/>
    <cellStyle name="60% - Accent2 3 6 3" xfId="9459"/>
    <cellStyle name="60% - Accent2 3 7" xfId="9460"/>
    <cellStyle name="60% - Accent2 3 7 2" xfId="9463"/>
    <cellStyle name="60% - Accent2 3 7 3" xfId="9464"/>
    <cellStyle name="60% - Accent2 3 8" xfId="9468"/>
    <cellStyle name="60% - Accent2 3 8 2" xfId="9470"/>
    <cellStyle name="60% - Accent2 3 9" xfId="9473"/>
    <cellStyle name="60% - Accent2 4" xfId="9474"/>
    <cellStyle name="60% - Accent2 4 2" xfId="9475"/>
    <cellStyle name="60% - Accent2 4 2 2" xfId="9479"/>
    <cellStyle name="60% - Accent2 4 2 2 2" xfId="9482"/>
    <cellStyle name="60% - Accent2 4 2 2 2 2" xfId="9485"/>
    <cellStyle name="60% - Accent2 4 2 2 2 3" xfId="9488"/>
    <cellStyle name="60% - Accent2 4 2 2 3" xfId="9491"/>
    <cellStyle name="60% - Accent2 4 2 2 3 2" xfId="9494"/>
    <cellStyle name="60% - Accent2 4 2 2 4" xfId="9495"/>
    <cellStyle name="60% - Accent2 4 2 3" xfId="9499"/>
    <cellStyle name="60% - Accent2 4 2 3 2" xfId="999"/>
    <cellStyle name="60% - Accent2 4 2 3 2 2" xfId="9500"/>
    <cellStyle name="60% - Accent2 4 2 3 3" xfId="9502"/>
    <cellStyle name="60% - Accent2 4 2 4" xfId="3181"/>
    <cellStyle name="60% - Accent2 4 2 4 2" xfId="4138"/>
    <cellStyle name="60% - Accent2 4 2 4 3" xfId="9503"/>
    <cellStyle name="60% - Accent2 4 2 5" xfId="4141"/>
    <cellStyle name="60% - Accent2 4 2 5 2" xfId="9504"/>
    <cellStyle name="60% - Accent2 4 2 6" xfId="9505"/>
    <cellStyle name="60% - Accent2 4 3" xfId="9506"/>
    <cellStyle name="60% - Accent2 4 3 2" xfId="9509"/>
    <cellStyle name="60% - Accent2 4 3 2 2" xfId="3189"/>
    <cellStyle name="60% - Accent2 4 3 2 2 2" xfId="3294"/>
    <cellStyle name="60% - Accent2 4 3 2 2 3" xfId="9510"/>
    <cellStyle name="60% - Accent2 4 3 2 3" xfId="7052"/>
    <cellStyle name="60% - Accent2 4 3 2 3 2" xfId="3342"/>
    <cellStyle name="60% - Accent2 4 3 2 4" xfId="6335"/>
    <cellStyle name="60% - Accent2 4 3 3" xfId="9513"/>
    <cellStyle name="60% - Accent2 4 3 3 2" xfId="7055"/>
    <cellStyle name="60% - Accent2 4 3 3 2 2" xfId="9514"/>
    <cellStyle name="60% - Accent2 4 3 3 3" xfId="9515"/>
    <cellStyle name="60% - Accent2 4 3 4" xfId="4147"/>
    <cellStyle name="60% - Accent2 4 3 4 2" xfId="7059"/>
    <cellStyle name="60% - Accent2 4 3 4 3" xfId="9516"/>
    <cellStyle name="60% - Accent2 4 3 5" xfId="4151"/>
    <cellStyle name="60% - Accent2 4 3 5 2" xfId="9517"/>
    <cellStyle name="60% - Accent2 4 3 6" xfId="9518"/>
    <cellStyle name="60% - Accent2 4 4" xfId="9519"/>
    <cellStyle name="60% - Accent2 4 4 2" xfId="9522"/>
    <cellStyle name="60% - Accent2 4 4 2 2" xfId="5314"/>
    <cellStyle name="60% - Accent2 4 4 2 3" xfId="850"/>
    <cellStyle name="60% - Accent2 4 4 3" xfId="9524"/>
    <cellStyle name="60% - Accent2 4 4 3 2" xfId="5324"/>
    <cellStyle name="60% - Accent2 4 4 4" xfId="4160"/>
    <cellStyle name="60% - Accent2 4 5" xfId="9525"/>
    <cellStyle name="60% - Accent2 4 5 2" xfId="9527"/>
    <cellStyle name="60% - Accent2 4 5 2 2" xfId="7071"/>
    <cellStyle name="60% - Accent2 4 5 3" xfId="9530"/>
    <cellStyle name="60% - Accent2 4 6" xfId="9532"/>
    <cellStyle name="60% - Accent2 4 6 2" xfId="9534"/>
    <cellStyle name="60% - Accent2 4 6 3" xfId="9536"/>
    <cellStyle name="60% - Accent2 4 7" xfId="9538"/>
    <cellStyle name="60% - Accent2 4 7 2" xfId="9542"/>
    <cellStyle name="60% - Accent2 4 8" xfId="9543"/>
    <cellStyle name="60% - Accent2 5" xfId="9545"/>
    <cellStyle name="60% - Accent2 5 2" xfId="9547"/>
    <cellStyle name="60% - Accent2 5 2 2" xfId="9551"/>
    <cellStyle name="60% - Accent2 5 2 2 2" xfId="9553"/>
    <cellStyle name="60% - Accent2 5 2 2 3" xfId="9555"/>
    <cellStyle name="60% - Accent2 5 2 3" xfId="9558"/>
    <cellStyle name="60% - Accent2 5 2 3 2" xfId="387"/>
    <cellStyle name="60% - Accent2 5 2 4" xfId="4187"/>
    <cellStyle name="60% - Accent2 5 3" xfId="9559"/>
    <cellStyle name="60% - Accent2 5 3 2" xfId="9561"/>
    <cellStyle name="60% - Accent2 5 3 2 2" xfId="7113"/>
    <cellStyle name="60% - Accent2 5 3 3" xfId="9563"/>
    <cellStyle name="60% - Accent2 5 4" xfId="9564"/>
    <cellStyle name="60% - Accent2 5 4 2" xfId="9566"/>
    <cellStyle name="60% - Accent2 5 4 3" xfId="9567"/>
    <cellStyle name="60% - Accent2 5 5" xfId="9568"/>
    <cellStyle name="60% - Accent2 5 5 2" xfId="9570"/>
    <cellStyle name="60% - Accent2 5 6" xfId="9573"/>
    <cellStyle name="60% - Accent2 6" xfId="9576"/>
    <cellStyle name="60% - Accent2 6 2" xfId="9577"/>
    <cellStyle name="60% - Accent2 6 2 2" xfId="9580"/>
    <cellStyle name="60% - Accent2 6 2 3" xfId="9582"/>
    <cellStyle name="60% - Accent2 6 3" xfId="9583"/>
    <cellStyle name="60% - Accent2 6 3 2" xfId="9585"/>
    <cellStyle name="60% - Accent2 6 4" xfId="9586"/>
    <cellStyle name="60% - Accent2 7" xfId="9588"/>
    <cellStyle name="60% - Accent2 7 2" xfId="9589"/>
    <cellStyle name="60% - Accent2 7 2 2" xfId="9591"/>
    <cellStyle name="60% - Accent2 7 3" xfId="9592"/>
    <cellStyle name="60% - Accent2 8" xfId="9593"/>
    <cellStyle name="60% - Accent2 8 2" xfId="9594"/>
    <cellStyle name="60% - Accent2 8 3" xfId="9595"/>
    <cellStyle name="60% - Accent2 9" xfId="9596"/>
    <cellStyle name="60% - Accent2 9 2" xfId="9598"/>
    <cellStyle name="60% - Accent3" xfId="5875"/>
    <cellStyle name="60% - Accent3 10" xfId="9599"/>
    <cellStyle name="60% - Accent3 2" xfId="9600"/>
    <cellStyle name="60% - Accent3 2 10" xfId="9602"/>
    <cellStyle name="60% - Accent3 2 2" xfId="9603"/>
    <cellStyle name="60% - Accent3 2 2 2" xfId="9605"/>
    <cellStyle name="60% - Accent3 2 2 2 2" xfId="9606"/>
    <cellStyle name="60% - Accent3 2 2 2 2 2" xfId="9607"/>
    <cellStyle name="60% - Accent3 2 2 2 2 2 2" xfId="9608"/>
    <cellStyle name="60% - Accent3 2 2 2 2 2 3" xfId="9610"/>
    <cellStyle name="60% - Accent3 2 2 2 2 3" xfId="9612"/>
    <cellStyle name="60% - Accent3 2 2 2 2 3 2" xfId="9613"/>
    <cellStyle name="60% - Accent3 2 2 2 2 4" xfId="3037"/>
    <cellStyle name="60% - Accent3 2 2 2 3" xfId="9614"/>
    <cellStyle name="60% - Accent3 2 2 2 3 2" xfId="9615"/>
    <cellStyle name="60% - Accent3 2 2 2 3 2 2" xfId="9616"/>
    <cellStyle name="60% - Accent3 2 2 2 3 3" xfId="9617"/>
    <cellStyle name="60% - Accent3 2 2 2 4" xfId="9619"/>
    <cellStyle name="60% - Accent3 2 2 2 4 2" xfId="9621"/>
    <cellStyle name="60% - Accent3 2 2 2 4 3" xfId="9623"/>
    <cellStyle name="60% - Accent3 2 2 2 5" xfId="9625"/>
    <cellStyle name="60% - Accent3 2 2 2 5 2" xfId="9627"/>
    <cellStyle name="60% - Accent3 2 2 2 6" xfId="9632"/>
    <cellStyle name="60% - Accent3 2 2 3" xfId="9634"/>
    <cellStyle name="60% - Accent3 2 2 3 2" xfId="9635"/>
    <cellStyle name="60% - Accent3 2 2 3 2 2" xfId="9636"/>
    <cellStyle name="60% - Accent3 2 2 3 2 3" xfId="9637"/>
    <cellStyle name="60% - Accent3 2 2 3 3" xfId="9638"/>
    <cellStyle name="60% - Accent3 2 2 3 3 2" xfId="9639"/>
    <cellStyle name="60% - Accent3 2 2 3 4" xfId="9641"/>
    <cellStyle name="60% - Accent3 2 2 4" xfId="4459"/>
    <cellStyle name="60% - Accent3 2 2 4 2" xfId="4465"/>
    <cellStyle name="60% - Accent3 2 2 4 2 2" xfId="9643"/>
    <cellStyle name="60% - Accent3 2 2 4 2 3" xfId="8465"/>
    <cellStyle name="60% - Accent3 2 2 4 3" xfId="9644"/>
    <cellStyle name="60% - Accent3 2 2 4 3 2" xfId="9646"/>
    <cellStyle name="60% - Accent3 2 2 4 4" xfId="9647"/>
    <cellStyle name="60% - Accent3 2 2 5" xfId="131"/>
    <cellStyle name="60% - Accent3 2 2 5 2" xfId="9648"/>
    <cellStyle name="60% - Accent3 2 2 5 2 2" xfId="9650"/>
    <cellStyle name="60% - Accent3 2 2 5 3" xfId="9651"/>
    <cellStyle name="60% - Accent3 2 2 6" xfId="9653"/>
    <cellStyle name="60% - Accent3 2 2 6 2" xfId="9654"/>
    <cellStyle name="60% - Accent3 2 2 6 3" xfId="9655"/>
    <cellStyle name="60% - Accent3 2 2 7" xfId="9656"/>
    <cellStyle name="60% - Accent3 2 2 7 2" xfId="9657"/>
    <cellStyle name="60% - Accent3 2 2 8" xfId="9659"/>
    <cellStyle name="60% - Accent3 2 3" xfId="9660"/>
    <cellStyle name="60% - Accent3 2 3 2" xfId="9661"/>
    <cellStyle name="60% - Accent3 2 3 2 2" xfId="9662"/>
    <cellStyle name="60% - Accent3 2 3 2 2 2" xfId="9664"/>
    <cellStyle name="60% - Accent3 2 3 2 2 2 2" xfId="9665"/>
    <cellStyle name="60% - Accent3 2 3 2 2 2 3" xfId="9667"/>
    <cellStyle name="60% - Accent3 2 3 2 2 3" xfId="9668"/>
    <cellStyle name="60% - Accent3 2 3 2 2 3 2" xfId="9670"/>
    <cellStyle name="60% - Accent3 2 3 2 2 4" xfId="3748"/>
    <cellStyle name="60% - Accent3 2 3 2 3" xfId="9671"/>
    <cellStyle name="60% - Accent3 2 3 2 3 2" xfId="9672"/>
    <cellStyle name="60% - Accent3 2 3 2 3 2 2" xfId="9674"/>
    <cellStyle name="60% - Accent3 2 3 2 3 3" xfId="9675"/>
    <cellStyle name="60% - Accent3 2 3 2 4" xfId="9676"/>
    <cellStyle name="60% - Accent3 2 3 2 4 2" xfId="9677"/>
    <cellStyle name="60% - Accent3 2 3 2 4 3" xfId="9679"/>
    <cellStyle name="60% - Accent3 2 3 2 5" xfId="9680"/>
    <cellStyle name="60% - Accent3 2 3 2 5 2" xfId="9681"/>
    <cellStyle name="60% - Accent3 2 3 2 6" xfId="9682"/>
    <cellStyle name="60% - Accent3 2 3 3" xfId="9687"/>
    <cellStyle name="60% - Accent3 2 3 3 2" xfId="9688"/>
    <cellStyle name="60% - Accent3 2 3 3 2 2" xfId="9689"/>
    <cellStyle name="60% - Accent3 2 3 3 2 3" xfId="9690"/>
    <cellStyle name="60% - Accent3 2 3 3 3" xfId="9691"/>
    <cellStyle name="60% - Accent3 2 3 3 3 2" xfId="9692"/>
    <cellStyle name="60% - Accent3 2 3 3 4" xfId="9693"/>
    <cellStyle name="60% - Accent3 2 3 4" xfId="4476"/>
    <cellStyle name="60% - Accent3 2 3 4 2" xfId="9694"/>
    <cellStyle name="60% - Accent3 2 3 4 2 2" xfId="9696"/>
    <cellStyle name="60% - Accent3 2 3 4 3" xfId="9697"/>
    <cellStyle name="60% - Accent3 2 3 5" xfId="4480"/>
    <cellStyle name="60% - Accent3 2 3 5 2" xfId="9698"/>
    <cellStyle name="60% - Accent3 2 3 5 3" xfId="9699"/>
    <cellStyle name="60% - Accent3 2 3 6" xfId="9700"/>
    <cellStyle name="60% - Accent3 2 3 6 2" xfId="9701"/>
    <cellStyle name="60% - Accent3 2 3 7" xfId="9702"/>
    <cellStyle name="60% - Accent3 2 4" xfId="9703"/>
    <cellStyle name="60% - Accent3 2 4 2" xfId="9704"/>
    <cellStyle name="60% - Accent3 2 4 2 2" xfId="9705"/>
    <cellStyle name="60% - Accent3 2 4 2 2 2" xfId="9706"/>
    <cellStyle name="60% - Accent3 2 4 2 2 3" xfId="9707"/>
    <cellStyle name="60% - Accent3 2 4 2 3" xfId="9708"/>
    <cellStyle name="60% - Accent3 2 4 2 3 2" xfId="9709"/>
    <cellStyle name="60% - Accent3 2 4 2 4" xfId="9710"/>
    <cellStyle name="60% - Accent3 2 4 3" xfId="9711"/>
    <cellStyle name="60% - Accent3 2 4 3 2" xfId="9712"/>
    <cellStyle name="60% - Accent3 2 4 3 2 2" xfId="9713"/>
    <cellStyle name="60% - Accent3 2 4 3 3" xfId="9714"/>
    <cellStyle name="60% - Accent3 2 4 4" xfId="4488"/>
    <cellStyle name="60% - Accent3 2 4 4 2" xfId="9715"/>
    <cellStyle name="60% - Accent3 2 4 4 3" xfId="9716"/>
    <cellStyle name="60% - Accent3 2 4 5" xfId="9717"/>
    <cellStyle name="60% - Accent3 2 4 5 2" xfId="9718"/>
    <cellStyle name="60% - Accent3 2 4 6" xfId="9719"/>
    <cellStyle name="60% - Accent3 2 5" xfId="9720"/>
    <cellStyle name="60% - Accent3 2 5 2" xfId="9721"/>
    <cellStyle name="60% - Accent3 2 5 2 2" xfId="9722"/>
    <cellStyle name="60% - Accent3 2 5 2 2 2" xfId="9723"/>
    <cellStyle name="60% - Accent3 2 5 2 2 3" xfId="9724"/>
    <cellStyle name="60% - Accent3 2 5 2 3" xfId="9725"/>
    <cellStyle name="60% - Accent3 2 5 2 3 2" xfId="9726"/>
    <cellStyle name="60% - Accent3 2 5 2 4" xfId="9727"/>
    <cellStyle name="60% - Accent3 2 5 3" xfId="9728"/>
    <cellStyle name="60% - Accent3 2 5 3 2" xfId="9730"/>
    <cellStyle name="60% - Accent3 2 5 3 2 2" xfId="9731"/>
    <cellStyle name="60% - Accent3 2 5 3 3" xfId="9733"/>
    <cellStyle name="60% - Accent3 2 5 4" xfId="9734"/>
    <cellStyle name="60% - Accent3 2 5 4 2" xfId="9736"/>
    <cellStyle name="60% - Accent3 2 5 4 3" xfId="9738"/>
    <cellStyle name="60% - Accent3 2 5 5" xfId="9739"/>
    <cellStyle name="60% - Accent3 2 5 5 2" xfId="9741"/>
    <cellStyle name="60% - Accent3 2 5 6" xfId="9742"/>
    <cellStyle name="60% - Accent3 2 6" xfId="9743"/>
    <cellStyle name="60% - Accent3 2 6 2" xfId="9744"/>
    <cellStyle name="60% - Accent3 2 6 2 2" xfId="9745"/>
    <cellStyle name="60% - Accent3 2 6 2 3" xfId="9746"/>
    <cellStyle name="60% - Accent3 2 6 3" xfId="9747"/>
    <cellStyle name="60% - Accent3 2 6 3 2" xfId="9749"/>
    <cellStyle name="60% - Accent3 2 6 4" xfId="9750"/>
    <cellStyle name="60% - Accent3 2 7" xfId="9751"/>
    <cellStyle name="60% - Accent3 2 7 2" xfId="9752"/>
    <cellStyle name="60% - Accent3 2 7 2 2" xfId="9753"/>
    <cellStyle name="60% - Accent3 2 7 3" xfId="9756"/>
    <cellStyle name="60% - Accent3 2 8" xfId="9758"/>
    <cellStyle name="60% - Accent3 2 8 2" xfId="9759"/>
    <cellStyle name="60% - Accent3 2 8 3" xfId="9760"/>
    <cellStyle name="60% - Accent3 2 9" xfId="9762"/>
    <cellStyle name="60% - Accent3 2 9 2" xfId="5252"/>
    <cellStyle name="60% - Accent3 3" xfId="9763"/>
    <cellStyle name="60% - Accent3 3 2" xfId="9764"/>
    <cellStyle name="60% - Accent3 3 2 2" xfId="9767"/>
    <cellStyle name="60% - Accent3 3 2 2 2" xfId="4236"/>
    <cellStyle name="60% - Accent3 3 2 2 2 2" xfId="9768"/>
    <cellStyle name="60% - Accent3 3 2 2 2 2 2" xfId="9769"/>
    <cellStyle name="60% - Accent3 3 2 2 2 2 3" xfId="9770"/>
    <cellStyle name="60% - Accent3 3 2 2 2 3" xfId="9771"/>
    <cellStyle name="60% - Accent3 3 2 2 2 3 2" xfId="9772"/>
    <cellStyle name="60% - Accent3 3 2 2 2 4" xfId="9773"/>
    <cellStyle name="60% - Accent3 3 2 2 3" xfId="9775"/>
    <cellStyle name="60% - Accent3 3 2 2 3 2" xfId="9777"/>
    <cellStyle name="60% - Accent3 3 2 2 3 2 2" xfId="9778"/>
    <cellStyle name="60% - Accent3 3 2 2 3 3" xfId="9780"/>
    <cellStyle name="60% - Accent3 3 2 2 4" xfId="9781"/>
    <cellStyle name="60% - Accent3 3 2 2 4 2" xfId="9783"/>
    <cellStyle name="60% - Accent3 3 2 2 4 3" xfId="9785"/>
    <cellStyle name="60% - Accent3 3 2 2 5" xfId="9786"/>
    <cellStyle name="60% - Accent3 3 2 2 5 2" xfId="9788"/>
    <cellStyle name="60% - Accent3 3 2 2 6" xfId="9790"/>
    <cellStyle name="60% - Accent3 3 2 3" xfId="9794"/>
    <cellStyle name="60% - Accent3 3 2 3 2" xfId="9796"/>
    <cellStyle name="60% - Accent3 3 2 3 2 2" xfId="9798"/>
    <cellStyle name="60% - Accent3 3 2 3 2 3" xfId="9800"/>
    <cellStyle name="60% - Accent3 3 2 3 3" xfId="9802"/>
    <cellStyle name="60% - Accent3 3 2 3 3 2" xfId="9806"/>
    <cellStyle name="60% - Accent3 3 2 3 4" xfId="9809"/>
    <cellStyle name="60% - Accent3 3 2 4" xfId="4520"/>
    <cellStyle name="60% - Accent3 3 2 4 2" xfId="4525"/>
    <cellStyle name="60% - Accent3 3 2 4 2 2" xfId="9812"/>
    <cellStyle name="60% - Accent3 3 2 4 3" xfId="9814"/>
    <cellStyle name="60% - Accent3 3 2 5" xfId="4530"/>
    <cellStyle name="60% - Accent3 3 2 5 2" xfId="9817"/>
    <cellStyle name="60% - Accent3 3 2 5 3" xfId="9819"/>
    <cellStyle name="60% - Accent3 3 2 6" xfId="9822"/>
    <cellStyle name="60% - Accent3 3 2 6 2" xfId="9823"/>
    <cellStyle name="60% - Accent3 3 2 7" xfId="4638"/>
    <cellStyle name="60% - Accent3 3 3" xfId="9825"/>
    <cellStyle name="60% - Accent3 3 3 2" xfId="9828"/>
    <cellStyle name="60% - Accent3 3 3 2 2" xfId="5073"/>
    <cellStyle name="60% - Accent3 3 3 2 2 2" xfId="7304"/>
    <cellStyle name="60% - Accent3 3 3 2 2 3" xfId="7307"/>
    <cellStyle name="60% - Accent3 3 3 2 3" xfId="7309"/>
    <cellStyle name="60% - Accent3 3 3 2 3 2" xfId="7311"/>
    <cellStyle name="60% - Accent3 3 3 2 4" xfId="7314"/>
    <cellStyle name="60% - Accent3 3 3 3" xfId="9830"/>
    <cellStyle name="60% - Accent3 3 3 3 2" xfId="7328"/>
    <cellStyle name="60% - Accent3 3 3 3 2 2" xfId="7330"/>
    <cellStyle name="60% - Accent3 3 3 3 3" xfId="7335"/>
    <cellStyle name="60% - Accent3 3 3 4" xfId="4539"/>
    <cellStyle name="60% - Accent3 3 3 4 2" xfId="7351"/>
    <cellStyle name="60% - Accent3 3 3 4 3" xfId="7358"/>
    <cellStyle name="60% - Accent3 3 3 5" xfId="4542"/>
    <cellStyle name="60% - Accent3 3 3 5 2" xfId="7363"/>
    <cellStyle name="60% - Accent3 3 3 6" xfId="9831"/>
    <cellStyle name="60% - Accent3 3 4" xfId="9832"/>
    <cellStyle name="60% - Accent3 3 4 2" xfId="9834"/>
    <cellStyle name="60% - Accent3 3 4 2 2" xfId="5540"/>
    <cellStyle name="60% - Accent3 3 4 2 2 2" xfId="7403"/>
    <cellStyle name="60% - Accent3 3 4 2 2 3" xfId="9835"/>
    <cellStyle name="60% - Accent3 3 4 2 3" xfId="7404"/>
    <cellStyle name="60% - Accent3 3 4 2 3 2" xfId="9837"/>
    <cellStyle name="60% - Accent3 3 4 2 4" xfId="9838"/>
    <cellStyle name="60% - Accent3 3 4 3" xfId="9840"/>
    <cellStyle name="60% - Accent3 3 4 3 2" xfId="7412"/>
    <cellStyle name="60% - Accent3 3 4 3 2 2" xfId="9842"/>
    <cellStyle name="60% - Accent3 3 4 3 3" xfId="9845"/>
    <cellStyle name="60% - Accent3 3 4 4" xfId="4551"/>
    <cellStyle name="60% - Accent3 3 4 4 2" xfId="7418"/>
    <cellStyle name="60% - Accent3 3 4 4 3" xfId="9848"/>
    <cellStyle name="60% - Accent3 3 4 5" xfId="9849"/>
    <cellStyle name="60% - Accent3 3 4 5 2" xfId="9851"/>
    <cellStyle name="60% - Accent3 3 4 6" xfId="9852"/>
    <cellStyle name="60% - Accent3 3 5" xfId="9853"/>
    <cellStyle name="60% - Accent3 3 5 2" xfId="9855"/>
    <cellStyle name="60% - Accent3 3 5 2 2" xfId="7435"/>
    <cellStyle name="60% - Accent3 3 5 2 3" xfId="9856"/>
    <cellStyle name="60% - Accent3 3 5 3" xfId="9857"/>
    <cellStyle name="60% - Accent3 3 5 3 2" xfId="7444"/>
    <cellStyle name="60% - Accent3 3 5 4" xfId="9858"/>
    <cellStyle name="60% - Accent3 3 6" xfId="9859"/>
    <cellStyle name="60% - Accent3 3 6 2" xfId="9860"/>
    <cellStyle name="60% - Accent3 3 6 2 2" xfId="7457"/>
    <cellStyle name="60% - Accent3 3 6 3" xfId="9861"/>
    <cellStyle name="60% - Accent3 3 7" xfId="9862"/>
    <cellStyle name="60% - Accent3 3 7 2" xfId="9865"/>
    <cellStyle name="60% - Accent3 3 7 3" xfId="9868"/>
    <cellStyle name="60% - Accent3 3 8" xfId="9869"/>
    <cellStyle name="60% - Accent3 3 8 2" xfId="9872"/>
    <cellStyle name="60% - Accent3 3 9" xfId="9873"/>
    <cellStyle name="60% - Accent3 4" xfId="9876"/>
    <cellStyle name="60% - Accent3 4 2" xfId="9879"/>
    <cellStyle name="60% - Accent3 4 2 2" xfId="9884"/>
    <cellStyle name="60% - Accent3 4 2 2 2" xfId="9888"/>
    <cellStyle name="60% - Accent3 4 2 2 2 2" xfId="9890"/>
    <cellStyle name="60% - Accent3 4 2 2 2 3" xfId="9892"/>
    <cellStyle name="60% - Accent3 4 2 2 3" xfId="9894"/>
    <cellStyle name="60% - Accent3 4 2 2 3 2" xfId="9896"/>
    <cellStyle name="60% - Accent3 4 2 2 4" xfId="9897"/>
    <cellStyle name="60% - Accent3 4 2 3" xfId="9901"/>
    <cellStyle name="60% - Accent3 4 2 3 2" xfId="9905"/>
    <cellStyle name="60% - Accent3 4 2 3 2 2" xfId="9907"/>
    <cellStyle name="60% - Accent3 4 2 3 3" xfId="9909"/>
    <cellStyle name="60% - Accent3 4 2 4" xfId="3865"/>
    <cellStyle name="60% - Accent3 4 2 4 2" xfId="9910"/>
    <cellStyle name="60% - Accent3 4 2 4 3" xfId="9912"/>
    <cellStyle name="60% - Accent3 4 2 5" xfId="9914"/>
    <cellStyle name="60% - Accent3 4 2 5 2" xfId="9915"/>
    <cellStyle name="60% - Accent3 4 2 6" xfId="9916"/>
    <cellStyle name="60% - Accent3 4 3" xfId="9919"/>
    <cellStyle name="60% - Accent3 4 3 2" xfId="9923"/>
    <cellStyle name="60% - Accent3 4 3 2 2" xfId="7561"/>
    <cellStyle name="60% - Accent3 4 3 2 2 2" xfId="7564"/>
    <cellStyle name="60% - Accent3 4 3 2 2 3" xfId="9924"/>
    <cellStyle name="60% - Accent3 4 3 2 3" xfId="7567"/>
    <cellStyle name="60% - Accent3 4 3 2 3 2" xfId="9925"/>
    <cellStyle name="60% - Accent3 4 3 2 4" xfId="9927"/>
    <cellStyle name="60% - Accent3 4 3 3" xfId="9930"/>
    <cellStyle name="60% - Accent3 4 3 3 2" xfId="7575"/>
    <cellStyle name="60% - Accent3 4 3 3 2 2" xfId="9931"/>
    <cellStyle name="60% - Accent3 4 3 3 3" xfId="9933"/>
    <cellStyle name="60% - Accent3 4 3 4" xfId="9934"/>
    <cellStyle name="60% - Accent3 4 3 4 2" xfId="7580"/>
    <cellStyle name="60% - Accent3 4 3 4 3" xfId="9936"/>
    <cellStyle name="60% - Accent3 4 3 5" xfId="9937"/>
    <cellStyle name="60% - Accent3 4 3 5 2" xfId="9938"/>
    <cellStyle name="60% - Accent3 4 3 6" xfId="9939"/>
    <cellStyle name="60% - Accent3 4 4" xfId="9942"/>
    <cellStyle name="60% - Accent3 4 4 2" xfId="9946"/>
    <cellStyle name="60% - Accent3 4 4 2 2" xfId="7621"/>
    <cellStyle name="60% - Accent3 4 4 2 3" xfId="1711"/>
    <cellStyle name="60% - Accent3 4 4 3" xfId="9949"/>
    <cellStyle name="60% - Accent3 4 4 3 2" xfId="7634"/>
    <cellStyle name="60% - Accent3 4 4 4" xfId="9951"/>
    <cellStyle name="60% - Accent3 4 5" xfId="9954"/>
    <cellStyle name="60% - Accent3 4 5 2" xfId="9956"/>
    <cellStyle name="60% - Accent3 4 5 2 2" xfId="7660"/>
    <cellStyle name="60% - Accent3 4 5 3" xfId="9959"/>
    <cellStyle name="60% - Accent3 4 6" xfId="9963"/>
    <cellStyle name="60% - Accent3 4 6 2" xfId="9965"/>
    <cellStyle name="60% - Accent3 4 6 3" xfId="9967"/>
    <cellStyle name="60% - Accent3 4 7" xfId="9970"/>
    <cellStyle name="60% - Accent3 4 7 2" xfId="9975"/>
    <cellStyle name="60% - Accent3 4 8" xfId="9977"/>
    <cellStyle name="60% - Accent3 5" xfId="9981"/>
    <cellStyle name="60% - Accent3 5 2" xfId="9984"/>
    <cellStyle name="60% - Accent3 5 2 2" xfId="9988"/>
    <cellStyle name="60% - Accent3 5 2 2 2" xfId="9990"/>
    <cellStyle name="60% - Accent3 5 2 2 3" xfId="9992"/>
    <cellStyle name="60% - Accent3 5 2 3" xfId="9995"/>
    <cellStyle name="60% - Accent3 5 2 3 2" xfId="9997"/>
    <cellStyle name="60% - Accent3 5 2 4" xfId="9999"/>
    <cellStyle name="60% - Accent3 5 3" xfId="10002"/>
    <cellStyle name="60% - Accent3 5 3 2" xfId="10004"/>
    <cellStyle name="60% - Accent3 5 3 2 2" xfId="7738"/>
    <cellStyle name="60% - Accent3 5 3 3" xfId="10005"/>
    <cellStyle name="60% - Accent3 5 4" xfId="10007"/>
    <cellStyle name="60% - Accent3 5 4 2" xfId="10008"/>
    <cellStyle name="60% - Accent3 5 4 3" xfId="10009"/>
    <cellStyle name="60% - Accent3 5 5" xfId="10011"/>
    <cellStyle name="60% - Accent3 5 5 2" xfId="10013"/>
    <cellStyle name="60% - Accent3 5 6" xfId="10015"/>
    <cellStyle name="60% - Accent3 6" xfId="10019"/>
    <cellStyle name="60% - Accent3 6 2" xfId="10021"/>
    <cellStyle name="60% - Accent3 6 2 2" xfId="10023"/>
    <cellStyle name="60% - Accent3 6 2 3" xfId="10024"/>
    <cellStyle name="60% - Accent3 6 3" xfId="10026"/>
    <cellStyle name="60% - Accent3 6 3 2" xfId="10027"/>
    <cellStyle name="60% - Accent3 6 4" xfId="10030"/>
    <cellStyle name="60% - Accent3 7" xfId="10033"/>
    <cellStyle name="60% - Accent3 7 2" xfId="10036"/>
    <cellStyle name="60% - Accent3 7 2 2" xfId="10038"/>
    <cellStyle name="60% - Accent3 7 3" xfId="10041"/>
    <cellStyle name="60% - Accent3 8" xfId="9883"/>
    <cellStyle name="60% - Accent3 8 2" xfId="9887"/>
    <cellStyle name="60% - Accent3 8 3" xfId="9893"/>
    <cellStyle name="60% - Accent3 9" xfId="9900"/>
    <cellStyle name="60% - Accent3 9 2" xfId="9904"/>
    <cellStyle name="60% - Accent4" xfId="10042"/>
    <cellStyle name="60% - Accent4 10" xfId="10043"/>
    <cellStyle name="60% - Accent4 2" xfId="10044"/>
    <cellStyle name="60% - Accent4 2 10" xfId="10046"/>
    <cellStyle name="60% - Accent4 2 2" xfId="10048"/>
    <cellStyle name="60% - Accent4 2 2 2" xfId="10050"/>
    <cellStyle name="60% - Accent4 2 2 2 2" xfId="10051"/>
    <cellStyle name="60% - Accent4 2 2 2 2 2" xfId="9804"/>
    <cellStyle name="60% - Accent4 2 2 2 2 2 2" xfId="9808"/>
    <cellStyle name="60% - Accent4 2 2 2 2 2 3" xfId="10054"/>
    <cellStyle name="60% - Accent4 2 2 2 2 3" xfId="9811"/>
    <cellStyle name="60% - Accent4 2 2 2 2 3 2" xfId="10057"/>
    <cellStyle name="60% - Accent4 2 2 2 2 4" xfId="10059"/>
    <cellStyle name="60% - Accent4 2 2 2 3" xfId="10060"/>
    <cellStyle name="60% - Accent4 2 2 2 3 2" xfId="9816"/>
    <cellStyle name="60% - Accent4 2 2 2 3 2 2" xfId="10063"/>
    <cellStyle name="60% - Accent4 2 2 2 3 3" xfId="10065"/>
    <cellStyle name="60% - Accent4 2 2 2 4" xfId="10066"/>
    <cellStyle name="60% - Accent4 2 2 2 4 2" xfId="9821"/>
    <cellStyle name="60% - Accent4 2 2 2 4 3" xfId="10068"/>
    <cellStyle name="60% - Accent4 2 2 2 5" xfId="10069"/>
    <cellStyle name="60% - Accent4 2 2 2 5 2" xfId="10071"/>
    <cellStyle name="60% - Accent4 2 2 2 6" xfId="10073"/>
    <cellStyle name="60% - Accent4 2 2 3" xfId="10074"/>
    <cellStyle name="60% - Accent4 2 2 3 2" xfId="10076"/>
    <cellStyle name="60% - Accent4 2 2 3 2 2" xfId="7334"/>
    <cellStyle name="60% - Accent4 2 2 3 2 3" xfId="7339"/>
    <cellStyle name="60% - Accent4 2 2 3 3" xfId="10078"/>
    <cellStyle name="60% - Accent4 2 2 3 3 2" xfId="7357"/>
    <cellStyle name="60% - Accent4 2 2 3 4" xfId="10079"/>
    <cellStyle name="60% - Accent4 2 2 4" xfId="2150"/>
    <cellStyle name="60% - Accent4 2 2 4 2" xfId="10080"/>
    <cellStyle name="60% - Accent4 2 2 4 2 2" xfId="9844"/>
    <cellStyle name="60% - Accent4 2 2 4 2 3" xfId="8549"/>
    <cellStyle name="60% - Accent4 2 2 4 3" xfId="10081"/>
    <cellStyle name="60% - Accent4 2 2 4 3 2" xfId="9847"/>
    <cellStyle name="60% - Accent4 2 2 4 4" xfId="10082"/>
    <cellStyle name="60% - Accent4 2 2 5" xfId="10083"/>
    <cellStyle name="60% - Accent4 2 2 5 2" xfId="10084"/>
    <cellStyle name="60% - Accent4 2 2 5 2 2" xfId="10086"/>
    <cellStyle name="60% - Accent4 2 2 5 3" xfId="10088"/>
    <cellStyle name="60% - Accent4 2 2 6" xfId="10089"/>
    <cellStyle name="60% - Accent4 2 2 6 2" xfId="10090"/>
    <cellStyle name="60% - Accent4 2 2 6 3" xfId="10091"/>
    <cellStyle name="60% - Accent4 2 2 7" xfId="10093"/>
    <cellStyle name="60% - Accent4 2 2 7 2" xfId="10094"/>
    <cellStyle name="60% - Accent4 2 2 8" xfId="10098"/>
    <cellStyle name="60% - Accent4 2 3" xfId="10100"/>
    <cellStyle name="60% - Accent4 2 3 2" xfId="10101"/>
    <cellStyle name="60% - Accent4 2 3 2 2" xfId="10102"/>
    <cellStyle name="60% - Accent4 2 3 2 2 2" xfId="9908"/>
    <cellStyle name="60% - Accent4 2 3 2 2 2 2" xfId="10104"/>
    <cellStyle name="60% - Accent4 2 3 2 2 2 3" xfId="10105"/>
    <cellStyle name="60% - Accent4 2 3 2 2 3" xfId="10106"/>
    <cellStyle name="60% - Accent4 2 3 2 2 3 2" xfId="10107"/>
    <cellStyle name="60% - Accent4 2 3 2 2 4" xfId="10108"/>
    <cellStyle name="60% - Accent4 2 3 2 3" xfId="10109"/>
    <cellStyle name="60% - Accent4 2 3 2 3 2" xfId="9911"/>
    <cellStyle name="60% - Accent4 2 3 2 3 2 2" xfId="10110"/>
    <cellStyle name="60% - Accent4 2 3 2 3 3" xfId="10111"/>
    <cellStyle name="60% - Accent4 2 3 2 4" xfId="10112"/>
    <cellStyle name="60% - Accent4 2 3 2 4 2" xfId="10113"/>
    <cellStyle name="60% - Accent4 2 3 2 4 3" xfId="10114"/>
    <cellStyle name="60% - Accent4 2 3 2 5" xfId="10115"/>
    <cellStyle name="60% - Accent4 2 3 2 5 2" xfId="10116"/>
    <cellStyle name="60% - Accent4 2 3 2 6" xfId="10117"/>
    <cellStyle name="60% - Accent4 2 3 3" xfId="10119"/>
    <cellStyle name="60% - Accent4 2 3 3 2" xfId="10120"/>
    <cellStyle name="60% - Accent4 2 3 3 2 2" xfId="9932"/>
    <cellStyle name="60% - Accent4 2 3 3 2 3" xfId="10122"/>
    <cellStyle name="60% - Accent4 2 3 3 3" xfId="10123"/>
    <cellStyle name="60% - Accent4 2 3 3 3 2" xfId="9935"/>
    <cellStyle name="60% - Accent4 2 3 3 4" xfId="10124"/>
    <cellStyle name="60% - Accent4 2 3 4" xfId="10126"/>
    <cellStyle name="60% - Accent4 2 3 4 2" xfId="1737"/>
    <cellStyle name="60% - Accent4 2 3 4 2 2" xfId="1745"/>
    <cellStyle name="60% - Accent4 2 3 4 3" xfId="1758"/>
    <cellStyle name="60% - Accent4 2 3 5" xfId="10128"/>
    <cellStyle name="60% - Accent4 2 3 5 2" xfId="1790"/>
    <cellStyle name="60% - Accent4 2 3 5 3" xfId="1800"/>
    <cellStyle name="60% - Accent4 2 3 6" xfId="10130"/>
    <cellStyle name="60% - Accent4 2 3 6 2" xfId="1806"/>
    <cellStyle name="60% - Accent4 2 3 7" xfId="10132"/>
    <cellStyle name="60% - Accent4 2 4" xfId="10133"/>
    <cellStyle name="60% - Accent4 2 4 2" xfId="10134"/>
    <cellStyle name="60% - Accent4 2 4 2 2" xfId="10135"/>
    <cellStyle name="60% - Accent4 2 4 2 2 2" xfId="10137"/>
    <cellStyle name="60% - Accent4 2 4 2 2 3" xfId="10139"/>
    <cellStyle name="60% - Accent4 2 4 2 3" xfId="10140"/>
    <cellStyle name="60% - Accent4 2 4 2 3 2" xfId="10142"/>
    <cellStyle name="60% - Accent4 2 4 2 4" xfId="10143"/>
    <cellStyle name="60% - Accent4 2 4 3" xfId="10145"/>
    <cellStyle name="60% - Accent4 2 4 3 2" xfId="10146"/>
    <cellStyle name="60% - Accent4 2 4 3 2 2" xfId="10148"/>
    <cellStyle name="60% - Accent4 2 4 3 3" xfId="10149"/>
    <cellStyle name="60% - Accent4 2 4 4" xfId="10151"/>
    <cellStyle name="60% - Accent4 2 4 4 2" xfId="1835"/>
    <cellStyle name="60% - Accent4 2 4 4 3" xfId="1843"/>
    <cellStyle name="60% - Accent4 2 4 5" xfId="10152"/>
    <cellStyle name="60% - Accent4 2 4 5 2" xfId="1858"/>
    <cellStyle name="60% - Accent4 2 4 6" xfId="10153"/>
    <cellStyle name="60% - Accent4 2 5" xfId="10154"/>
    <cellStyle name="60% - Accent4 2 5 2" xfId="10155"/>
    <cellStyle name="60% - Accent4 2 5 2 2" xfId="10157"/>
    <cellStyle name="60% - Accent4 2 5 2 2 2" xfId="10159"/>
    <cellStyle name="60% - Accent4 2 5 2 2 3" xfId="10160"/>
    <cellStyle name="60% - Accent4 2 5 2 3" xfId="10161"/>
    <cellStyle name="60% - Accent4 2 5 2 3 2" xfId="10163"/>
    <cellStyle name="60% - Accent4 2 5 2 4" xfId="10164"/>
    <cellStyle name="60% - Accent4 2 5 3" xfId="10165"/>
    <cellStyle name="60% - Accent4 2 5 3 2" xfId="10167"/>
    <cellStyle name="60% - Accent4 2 5 3 2 2" xfId="10168"/>
    <cellStyle name="60% - Accent4 2 5 3 3" xfId="10170"/>
    <cellStyle name="60% - Accent4 2 5 4" xfId="10171"/>
    <cellStyle name="60% - Accent4 2 5 4 2" xfId="1888"/>
    <cellStyle name="60% - Accent4 2 5 4 3" xfId="1895"/>
    <cellStyle name="60% - Accent4 2 5 5" xfId="10172"/>
    <cellStyle name="60% - Accent4 2 5 5 2" xfId="1903"/>
    <cellStyle name="60% - Accent4 2 5 6" xfId="10173"/>
    <cellStyle name="60% - Accent4 2 6" xfId="10174"/>
    <cellStyle name="60% - Accent4 2 6 2" xfId="10175"/>
    <cellStyle name="60% - Accent4 2 6 2 2" xfId="10176"/>
    <cellStyle name="60% - Accent4 2 6 2 3" xfId="10177"/>
    <cellStyle name="60% - Accent4 2 6 3" xfId="10178"/>
    <cellStyle name="60% - Accent4 2 6 3 2" xfId="10180"/>
    <cellStyle name="60% - Accent4 2 6 4" xfId="10181"/>
    <cellStyle name="60% - Accent4 2 7" xfId="10183"/>
    <cellStyle name="60% - Accent4 2 7 2" xfId="10185"/>
    <cellStyle name="60% - Accent4 2 7 2 2" xfId="10189"/>
    <cellStyle name="60% - Accent4 2 7 3" xfId="10191"/>
    <cellStyle name="60% - Accent4 2 8" xfId="517"/>
    <cellStyle name="60% - Accent4 2 8 2" xfId="10193"/>
    <cellStyle name="60% - Accent4 2 8 3" xfId="10195"/>
    <cellStyle name="60% - Accent4 2 9" xfId="10199"/>
    <cellStyle name="60% - Accent4 2 9 2" xfId="10200"/>
    <cellStyle name="60% - Accent4 3" xfId="10202"/>
    <cellStyle name="60% - Accent4 3 2" xfId="1296"/>
    <cellStyle name="60% - Accent4 3 2 2" xfId="1301"/>
    <cellStyle name="60% - Accent4 3 2 2 2" xfId="1306"/>
    <cellStyle name="60% - Accent4 3 2 2 2 2" xfId="10204"/>
    <cellStyle name="60% - Accent4 3 2 2 2 2 2" xfId="1994"/>
    <cellStyle name="60% - Accent4 3 2 2 2 2 3" xfId="10205"/>
    <cellStyle name="60% - Accent4 3 2 2 2 3" xfId="10207"/>
    <cellStyle name="60% - Accent4 3 2 2 2 3 2" xfId="10208"/>
    <cellStyle name="60% - Accent4 3 2 2 2 4" xfId="10209"/>
    <cellStyle name="60% - Accent4 3 2 2 3" xfId="10211"/>
    <cellStyle name="60% - Accent4 3 2 2 3 2" xfId="10213"/>
    <cellStyle name="60% - Accent4 3 2 2 3 2 2" xfId="2035"/>
    <cellStyle name="60% - Accent4 3 2 2 3 3" xfId="10214"/>
    <cellStyle name="60% - Accent4 3 2 2 4" xfId="10215"/>
    <cellStyle name="60% - Accent4 3 2 2 4 2" xfId="10217"/>
    <cellStyle name="60% - Accent4 3 2 2 4 3" xfId="10218"/>
    <cellStyle name="60% - Accent4 3 2 2 5" xfId="10219"/>
    <cellStyle name="60% - Accent4 3 2 2 5 2" xfId="10220"/>
    <cellStyle name="60% - Accent4 3 2 2 6" xfId="10221"/>
    <cellStyle name="60% - Accent4 3 2 3" xfId="1312"/>
    <cellStyle name="60% - Accent4 3 2 3 2" xfId="10223"/>
    <cellStyle name="60% - Accent4 3 2 3 2 2" xfId="8008"/>
    <cellStyle name="60% - Accent4 3 2 3 2 3" xfId="8013"/>
    <cellStyle name="60% - Accent4 3 2 3 3" xfId="10203"/>
    <cellStyle name="60% - Accent4 3 2 3 3 2" xfId="1993"/>
    <cellStyle name="60% - Accent4 3 2 3 4" xfId="10206"/>
    <cellStyle name="60% - Accent4 3 2 4" xfId="10226"/>
    <cellStyle name="60% - Accent4 3 2 4 2" xfId="10227"/>
    <cellStyle name="60% - Accent4 3 2 4 2 2" xfId="10230"/>
    <cellStyle name="60% - Accent4 3 2 4 3" xfId="10212"/>
    <cellStyle name="60% - Accent4 3 2 5" xfId="10231"/>
    <cellStyle name="60% - Accent4 3 2 5 2" xfId="10232"/>
    <cellStyle name="60% - Accent4 3 2 5 3" xfId="10216"/>
    <cellStyle name="60% - Accent4 3 2 6" xfId="10233"/>
    <cellStyle name="60% - Accent4 3 2 6 2" xfId="10234"/>
    <cellStyle name="60% - Accent4 3 2 7" xfId="10236"/>
    <cellStyle name="60% - Accent4 3 3" xfId="1314"/>
    <cellStyle name="60% - Accent4 3 3 2" xfId="1319"/>
    <cellStyle name="60% - Accent4 3 3 2 2" xfId="7967"/>
    <cellStyle name="60% - Accent4 3 3 2 2 2" xfId="7971"/>
    <cellStyle name="60% - Accent4 3 3 2 2 3" xfId="7974"/>
    <cellStyle name="60% - Accent4 3 3 2 3" xfId="7976"/>
    <cellStyle name="60% - Accent4 3 3 2 3 2" xfId="7979"/>
    <cellStyle name="60% - Accent4 3 3 2 4" xfId="7982"/>
    <cellStyle name="60% - Accent4 3 3 3" xfId="1325"/>
    <cellStyle name="60% - Accent4 3 3 3 2" xfId="7999"/>
    <cellStyle name="60% - Accent4 3 3 3 2 2" xfId="8002"/>
    <cellStyle name="60% - Accent4 3 3 3 3" xfId="8007"/>
    <cellStyle name="60% - Accent4 3 3 4" xfId="10238"/>
    <cellStyle name="60% - Accent4 3 3 4 2" xfId="1986"/>
    <cellStyle name="60% - Accent4 3 3 4 3" xfId="1992"/>
    <cellStyle name="60% - Accent4 3 3 5" xfId="10239"/>
    <cellStyle name="60% - Accent4 3 3 5 2" xfId="2004"/>
    <cellStyle name="60% - Accent4 3 3 6" xfId="10240"/>
    <cellStyle name="60% - Accent4 3 4" xfId="1224"/>
    <cellStyle name="60% - Accent4 3 4 2" xfId="1230"/>
    <cellStyle name="60% - Accent4 3 4 2 2" xfId="8048"/>
    <cellStyle name="60% - Accent4 3 4 2 2 2" xfId="8051"/>
    <cellStyle name="60% - Accent4 3 4 2 2 3" xfId="10242"/>
    <cellStyle name="60% - Accent4 3 4 2 3" xfId="8053"/>
    <cellStyle name="60% - Accent4 3 4 2 3 2" xfId="10243"/>
    <cellStyle name="60% - Accent4 3 4 2 4" xfId="10244"/>
    <cellStyle name="60% - Accent4 3 4 3" xfId="10245"/>
    <cellStyle name="60% - Accent4 3 4 3 2" xfId="8061"/>
    <cellStyle name="60% - Accent4 3 4 3 2 2" xfId="10246"/>
    <cellStyle name="60% - Accent4 3 4 3 3" xfId="10229"/>
    <cellStyle name="60% - Accent4 3 4 4" xfId="10247"/>
    <cellStyle name="60% - Accent4 3 4 4 2" xfId="2029"/>
    <cellStyle name="60% - Accent4 3 4 4 3" xfId="2034"/>
    <cellStyle name="60% - Accent4 3 4 5" xfId="10248"/>
    <cellStyle name="60% - Accent4 3 4 5 2" xfId="2047"/>
    <cellStyle name="60% - Accent4 3 4 6" xfId="10249"/>
    <cellStyle name="60% - Accent4 3 5" xfId="10250"/>
    <cellStyle name="60% - Accent4 3 5 2" xfId="10251"/>
    <cellStyle name="60% - Accent4 3 5 2 2" xfId="8078"/>
    <cellStyle name="60% - Accent4 3 5 2 3" xfId="10252"/>
    <cellStyle name="60% - Accent4 3 5 3" xfId="10253"/>
    <cellStyle name="60% - Accent4 3 5 3 2" xfId="8085"/>
    <cellStyle name="60% - Accent4 3 5 4" xfId="10254"/>
    <cellStyle name="60% - Accent4 3 6" xfId="10255"/>
    <cellStyle name="60% - Accent4 3 6 2" xfId="10256"/>
    <cellStyle name="60% - Accent4 3 6 2 2" xfId="8102"/>
    <cellStyle name="60% - Accent4 3 6 3" xfId="10257"/>
    <cellStyle name="60% - Accent4 3 7" xfId="10259"/>
    <cellStyle name="60% - Accent4 3 7 2" xfId="10262"/>
    <cellStyle name="60% - Accent4 3 7 3" xfId="10265"/>
    <cellStyle name="60% - Accent4 3 8" xfId="10268"/>
    <cellStyle name="60% - Accent4 3 8 2" xfId="10269"/>
    <cellStyle name="60% - Accent4 3 9" xfId="10274"/>
    <cellStyle name="60% - Accent4 4" xfId="10278"/>
    <cellStyle name="60% - Accent4 4 2" xfId="10281"/>
    <cellStyle name="60% - Accent4 4 2 2" xfId="10284"/>
    <cellStyle name="60% - Accent4 4 2 2 2" xfId="10286"/>
    <cellStyle name="60% - Accent4 4 2 2 2 2" xfId="10288"/>
    <cellStyle name="60% - Accent4 4 2 2 2 3" xfId="10291"/>
    <cellStyle name="60% - Accent4 4 2 2 3" xfId="7953"/>
    <cellStyle name="60% - Accent4 4 2 2 3 2" xfId="7956"/>
    <cellStyle name="60% - Accent4 4 2 2 4" xfId="7961"/>
    <cellStyle name="60% - Accent4 4 2 3" xfId="10292"/>
    <cellStyle name="60% - Accent4 4 2 3 2" xfId="10294"/>
    <cellStyle name="60% - Accent4 4 2 3 2 2" xfId="10296"/>
    <cellStyle name="60% - Accent4 4 2 3 3" xfId="7970"/>
    <cellStyle name="60% - Accent4 4 2 4" xfId="10297"/>
    <cellStyle name="60% - Accent4 4 2 4 2" xfId="10299"/>
    <cellStyle name="60% - Accent4 4 2 4 3" xfId="7978"/>
    <cellStyle name="60% - Accent4 4 2 5" xfId="10301"/>
    <cellStyle name="60% - Accent4 4 2 5 2" xfId="10302"/>
    <cellStyle name="60% - Accent4 4 2 6" xfId="10306"/>
    <cellStyle name="60% - Accent4 4 3" xfId="10309"/>
    <cellStyle name="60% - Accent4 4 3 2" xfId="10310"/>
    <cellStyle name="60% - Accent4 4 3 2 2" xfId="8194"/>
    <cellStyle name="60% - Accent4 4 3 2 2 2" xfId="8197"/>
    <cellStyle name="60% - Accent4 4 3 2 2 3" xfId="10311"/>
    <cellStyle name="60% - Accent4 4 3 2 3" xfId="7988"/>
    <cellStyle name="60% - Accent4 4 3 2 3 2" xfId="7992"/>
    <cellStyle name="60% - Accent4 4 3 2 4" xfId="7995"/>
    <cellStyle name="60% - Accent4 4 3 3" xfId="10312"/>
    <cellStyle name="60% - Accent4 4 3 3 2" xfId="8205"/>
    <cellStyle name="60% - Accent4 4 3 3 2 2" xfId="10314"/>
    <cellStyle name="60% - Accent4 4 3 3 3" xfId="8001"/>
    <cellStyle name="60% - Accent4 4 3 4" xfId="10315"/>
    <cellStyle name="60% - Accent4 4 3 4 2" xfId="2102"/>
    <cellStyle name="60% - Accent4 4 3 4 3" xfId="8010"/>
    <cellStyle name="60% - Accent4 4 3 5" xfId="10316"/>
    <cellStyle name="60% - Accent4 4 3 5 2" xfId="10317"/>
    <cellStyle name="60% - Accent4 4 3 6" xfId="10318"/>
    <cellStyle name="60% - Accent4 4 4" xfId="10320"/>
    <cellStyle name="60% - Accent4 4 4 2" xfId="10321"/>
    <cellStyle name="60% - Accent4 4 4 2 2" xfId="8225"/>
    <cellStyle name="60% - Accent4 4 4 2 3" xfId="1979"/>
    <cellStyle name="60% - Accent4 4 4 3" xfId="10323"/>
    <cellStyle name="60% - Accent4 4 4 3 2" xfId="8231"/>
    <cellStyle name="60% - Accent4 4 4 4" xfId="10325"/>
    <cellStyle name="60% - Accent4 4 5" xfId="10327"/>
    <cellStyle name="60% - Accent4 4 5 2" xfId="10329"/>
    <cellStyle name="60% - Accent4 4 5 2 2" xfId="8251"/>
    <cellStyle name="60% - Accent4 4 5 3" xfId="10331"/>
    <cellStyle name="60% - Accent4 4 6" xfId="10332"/>
    <cellStyle name="60% - Accent4 4 6 2" xfId="10334"/>
    <cellStyle name="60% - Accent4 4 6 3" xfId="10336"/>
    <cellStyle name="60% - Accent4 4 7" xfId="10340"/>
    <cellStyle name="60% - Accent4 4 7 2" xfId="10342"/>
    <cellStyle name="60% - Accent4 4 8" xfId="10346"/>
    <cellStyle name="60% - Accent4 5" xfId="10351"/>
    <cellStyle name="60% - Accent4 5 2" xfId="10353"/>
    <cellStyle name="60% - Accent4 5 2 2" xfId="10356"/>
    <cellStyle name="60% - Accent4 5 2 2 2" xfId="10358"/>
    <cellStyle name="60% - Accent4 5 2 2 3" xfId="8044"/>
    <cellStyle name="60% - Accent4 5 2 3" xfId="10359"/>
    <cellStyle name="60% - Accent4 5 2 3 2" xfId="10361"/>
    <cellStyle name="60% - Accent4 5 2 4" xfId="10362"/>
    <cellStyle name="60% - Accent4 5 3" xfId="10364"/>
    <cellStyle name="60% - Accent4 5 3 2" xfId="10365"/>
    <cellStyle name="60% - Accent4 5 3 2 2" xfId="8314"/>
    <cellStyle name="60% - Accent4 5 3 3" xfId="10366"/>
    <cellStyle name="60% - Accent4 5 4" xfId="10367"/>
    <cellStyle name="60% - Accent4 5 4 2" xfId="10368"/>
    <cellStyle name="60% - Accent4 5 4 3" xfId="10370"/>
    <cellStyle name="60% - Accent4 5 5" xfId="10371"/>
    <cellStyle name="60% - Accent4 5 5 2" xfId="10373"/>
    <cellStyle name="60% - Accent4 5 6" xfId="10374"/>
    <cellStyle name="60% - Accent4 6" xfId="10380"/>
    <cellStyle name="60% - Accent4 6 2" xfId="10381"/>
    <cellStyle name="60% - Accent4 6 2 2" xfId="10383"/>
    <cellStyle name="60% - Accent4 6 2 3" xfId="10384"/>
    <cellStyle name="60% - Accent4 6 3" xfId="10385"/>
    <cellStyle name="60% - Accent4 6 3 2" xfId="10386"/>
    <cellStyle name="60% - Accent4 6 4" xfId="10388"/>
    <cellStyle name="60% - Accent4 7" xfId="10392"/>
    <cellStyle name="60% - Accent4 7 2" xfId="7532"/>
    <cellStyle name="60% - Accent4 7 2 2" xfId="7535"/>
    <cellStyle name="60% - Accent4 7 3" xfId="7542"/>
    <cellStyle name="60% - Accent4 8" xfId="9922"/>
    <cellStyle name="60% - Accent4 8 2" xfId="7560"/>
    <cellStyle name="60% - Accent4 8 3" xfId="7566"/>
    <cellStyle name="60% - Accent4 9" xfId="9929"/>
    <cellStyle name="60% - Accent4 9 2" xfId="7574"/>
    <cellStyle name="60% - Accent5" xfId="10393"/>
    <cellStyle name="60% - Accent5 10" xfId="10394"/>
    <cellStyle name="60% - Accent5 2" xfId="10395"/>
    <cellStyle name="60% - Accent5 2 10" xfId="10396"/>
    <cellStyle name="60% - Accent5 2 2" xfId="10397"/>
    <cellStyle name="60% - Accent5 2 2 2" xfId="10399"/>
    <cellStyle name="60% - Accent5 2 2 2 2" xfId="10400"/>
    <cellStyle name="60% - Accent5 2 2 2 2 2" xfId="7585"/>
    <cellStyle name="60% - Accent5 2 2 2 2 2 2" xfId="10401"/>
    <cellStyle name="60% - Accent5 2 2 2 2 2 3" xfId="10402"/>
    <cellStyle name="60% - Accent5 2 2 2 2 3" xfId="10404"/>
    <cellStyle name="60% - Accent5 2 2 2 2 3 2" xfId="10405"/>
    <cellStyle name="60% - Accent5 2 2 2 2 4" xfId="10408"/>
    <cellStyle name="60% - Accent5 2 2 2 3" xfId="10410"/>
    <cellStyle name="60% - Accent5 2 2 2 3 2" xfId="10412"/>
    <cellStyle name="60% - Accent5 2 2 2 3 2 2" xfId="10414"/>
    <cellStyle name="60% - Accent5 2 2 2 3 3" xfId="10416"/>
    <cellStyle name="60% - Accent5 2 2 2 4" xfId="10419"/>
    <cellStyle name="60% - Accent5 2 2 2 4 2" xfId="10421"/>
    <cellStyle name="60% - Accent5 2 2 2 4 3" xfId="10423"/>
    <cellStyle name="60% - Accent5 2 2 2 5" xfId="10426"/>
    <cellStyle name="60% - Accent5 2 2 2 5 2" xfId="10428"/>
    <cellStyle name="60% - Accent5 2 2 2 6" xfId="10430"/>
    <cellStyle name="60% - Accent5 2 2 3" xfId="10432"/>
    <cellStyle name="60% - Accent5 2 2 3 2" xfId="10433"/>
    <cellStyle name="60% - Accent5 2 2 3 2 2" xfId="10435"/>
    <cellStyle name="60% - Accent5 2 2 3 2 3" xfId="10436"/>
    <cellStyle name="60% - Accent5 2 2 3 3" xfId="10437"/>
    <cellStyle name="60% - Accent5 2 2 3 3 2" xfId="10440"/>
    <cellStyle name="60% - Accent5 2 2 3 4" xfId="10441"/>
    <cellStyle name="60% - Accent5 2 2 4" xfId="10442"/>
    <cellStyle name="60% - Accent5 2 2 4 2" xfId="10443"/>
    <cellStyle name="60% - Accent5 2 2 4 2 2" xfId="10445"/>
    <cellStyle name="60% - Accent5 2 2 4 2 3" xfId="8618"/>
    <cellStyle name="60% - Accent5 2 2 4 3" xfId="7902"/>
    <cellStyle name="60% - Accent5 2 2 4 3 2" xfId="7905"/>
    <cellStyle name="60% - Accent5 2 2 4 4" xfId="7910"/>
    <cellStyle name="60% - Accent5 2 2 5" xfId="10446"/>
    <cellStyle name="60% - Accent5 2 2 5 2" xfId="10447"/>
    <cellStyle name="60% - Accent5 2 2 5 2 2" xfId="10448"/>
    <cellStyle name="60% - Accent5 2 2 5 3" xfId="7916"/>
    <cellStyle name="60% - Accent5 2 2 6" xfId="10450"/>
    <cellStyle name="60% - Accent5 2 2 6 2" xfId="10451"/>
    <cellStyle name="60% - Accent5 2 2 6 3" xfId="7922"/>
    <cellStyle name="60% - Accent5 2 2 7" xfId="10453"/>
    <cellStyle name="60% - Accent5 2 2 7 2" xfId="10454"/>
    <cellStyle name="60% - Accent5 2 2 8" xfId="10456"/>
    <cellStyle name="60% - Accent5 2 3" xfId="10457"/>
    <cellStyle name="60% - Accent5 2 3 2" xfId="10459"/>
    <cellStyle name="60% - Accent5 2 3 2 2" xfId="10460"/>
    <cellStyle name="60% - Accent5 2 3 2 2 2" xfId="2111"/>
    <cellStyle name="60% - Accent5 2 3 2 2 2 2" xfId="10461"/>
    <cellStyle name="60% - Accent5 2 3 2 2 2 3" xfId="10462"/>
    <cellStyle name="60% - Accent5 2 3 2 2 3" xfId="10463"/>
    <cellStyle name="60% - Accent5 2 3 2 2 3 2" xfId="10465"/>
    <cellStyle name="60% - Accent5 2 3 2 2 4" xfId="10466"/>
    <cellStyle name="60% - Accent5 2 3 2 3" xfId="10467"/>
    <cellStyle name="60% - Accent5 2 3 2 3 2" xfId="10468"/>
    <cellStyle name="60% - Accent5 2 3 2 3 2 2" xfId="10469"/>
    <cellStyle name="60% - Accent5 2 3 2 3 3" xfId="10470"/>
    <cellStyle name="60% - Accent5 2 3 2 4" xfId="10472"/>
    <cellStyle name="60% - Accent5 2 3 2 4 2" xfId="10473"/>
    <cellStyle name="60% - Accent5 2 3 2 4 3" xfId="10474"/>
    <cellStyle name="60% - Accent5 2 3 2 5" xfId="10478"/>
    <cellStyle name="60% - Accent5 2 3 2 5 2" xfId="10479"/>
    <cellStyle name="60% - Accent5 2 3 2 6" xfId="10481"/>
    <cellStyle name="60% - Accent5 2 3 3" xfId="9321"/>
    <cellStyle name="60% - Accent5 2 3 3 2" xfId="9323"/>
    <cellStyle name="60% - Accent5 2 3 3 2 2" xfId="10482"/>
    <cellStyle name="60% - Accent5 2 3 3 2 3" xfId="10483"/>
    <cellStyle name="60% - Accent5 2 3 3 3" xfId="9325"/>
    <cellStyle name="60% - Accent5 2 3 3 3 2" xfId="10484"/>
    <cellStyle name="60% - Accent5 2 3 3 4" xfId="10485"/>
    <cellStyle name="60% - Accent5 2 3 4" xfId="9327"/>
    <cellStyle name="60% - Accent5 2 3 4 2" xfId="2627"/>
    <cellStyle name="60% - Accent5 2 3 4 2 2" xfId="2633"/>
    <cellStyle name="60% - Accent5 2 3 4 3" xfId="2649"/>
    <cellStyle name="60% - Accent5 2 3 5" xfId="9329"/>
    <cellStyle name="60% - Accent5 2 3 5 2" xfId="2303"/>
    <cellStyle name="60% - Accent5 2 3 5 3" xfId="2323"/>
    <cellStyle name="60% - Accent5 2 3 6" xfId="10486"/>
    <cellStyle name="60% - Accent5 2 3 6 2" xfId="2342"/>
    <cellStyle name="60% - Accent5 2 3 7" xfId="10487"/>
    <cellStyle name="60% - Accent5 2 4" xfId="10488"/>
    <cellStyle name="60% - Accent5 2 4 2" xfId="10489"/>
    <cellStyle name="60% - Accent5 2 4 2 2" xfId="10490"/>
    <cellStyle name="60% - Accent5 2 4 2 2 2" xfId="3046"/>
    <cellStyle name="60% - Accent5 2 4 2 2 3" xfId="10491"/>
    <cellStyle name="60% - Accent5 2 4 2 3" xfId="10492"/>
    <cellStyle name="60% - Accent5 2 4 2 3 2" xfId="10494"/>
    <cellStyle name="60% - Accent5 2 4 2 4" xfId="10495"/>
    <cellStyle name="60% - Accent5 2 4 3" xfId="9332"/>
    <cellStyle name="60% - Accent5 2 4 3 2" xfId="9334"/>
    <cellStyle name="60% - Accent5 2 4 3 2 2" xfId="10496"/>
    <cellStyle name="60% - Accent5 2 4 3 3" xfId="10497"/>
    <cellStyle name="60% - Accent5 2 4 4" xfId="9336"/>
    <cellStyle name="60% - Accent5 2 4 4 2" xfId="2727"/>
    <cellStyle name="60% - Accent5 2 4 4 3" xfId="2736"/>
    <cellStyle name="60% - Accent5 2 4 5" xfId="10498"/>
    <cellStyle name="60% - Accent5 2 4 5 2" xfId="2368"/>
    <cellStyle name="60% - Accent5 2 4 6" xfId="10499"/>
    <cellStyle name="60% - Accent5 2 5" xfId="10500"/>
    <cellStyle name="60% - Accent5 2 5 2" xfId="10501"/>
    <cellStyle name="60% - Accent5 2 5 2 2" xfId="10504"/>
    <cellStyle name="60% - Accent5 2 5 2 2 2" xfId="3760"/>
    <cellStyle name="60% - Accent5 2 5 2 2 3" xfId="10505"/>
    <cellStyle name="60% - Accent5 2 5 2 3" xfId="10507"/>
    <cellStyle name="60% - Accent5 2 5 2 3 2" xfId="10508"/>
    <cellStyle name="60% - Accent5 2 5 2 4" xfId="10510"/>
    <cellStyle name="60% - Accent5 2 5 3" xfId="9338"/>
    <cellStyle name="60% - Accent5 2 5 3 2" xfId="10513"/>
    <cellStyle name="60% - Accent5 2 5 3 2 2" xfId="10514"/>
    <cellStyle name="60% - Accent5 2 5 3 3" xfId="10517"/>
    <cellStyle name="60% - Accent5 2 5 4" xfId="9340"/>
    <cellStyle name="60% - Accent5 2 5 4 2" xfId="2786"/>
    <cellStyle name="60% - Accent5 2 5 4 3" xfId="2790"/>
    <cellStyle name="60% - Accent5 2 5 5" xfId="10518"/>
    <cellStyle name="60% - Accent5 2 5 5 2" xfId="2411"/>
    <cellStyle name="60% - Accent5 2 5 6" xfId="10519"/>
    <cellStyle name="60% - Accent5 2 6" xfId="10520"/>
    <cellStyle name="60% - Accent5 2 6 2" xfId="10521"/>
    <cellStyle name="60% - Accent5 2 6 2 2" xfId="10523"/>
    <cellStyle name="60% - Accent5 2 6 2 3" xfId="10525"/>
    <cellStyle name="60% - Accent5 2 6 3" xfId="9342"/>
    <cellStyle name="60% - Accent5 2 6 3 2" xfId="10527"/>
    <cellStyle name="60% - Accent5 2 6 4" xfId="10528"/>
    <cellStyle name="60% - Accent5 2 7" xfId="10530"/>
    <cellStyle name="60% - Accent5 2 7 2" xfId="10531"/>
    <cellStyle name="60% - Accent5 2 7 2 2" xfId="10532"/>
    <cellStyle name="60% - Accent5 2 7 3" xfId="10536"/>
    <cellStyle name="60% - Accent5 2 8" xfId="332"/>
    <cellStyle name="60% - Accent5 2 8 2" xfId="10537"/>
    <cellStyle name="60% - Accent5 2 8 3" xfId="10538"/>
    <cellStyle name="60% - Accent5 2 9" xfId="10542"/>
    <cellStyle name="60% - Accent5 2 9 2" xfId="10543"/>
    <cellStyle name="60% - Accent5 3" xfId="10545"/>
    <cellStyle name="60% - Accent5 3 2" xfId="10546"/>
    <cellStyle name="60% - Accent5 3 2 2" xfId="10549"/>
    <cellStyle name="60% - Accent5 3 2 2 2" xfId="10550"/>
    <cellStyle name="60% - Accent5 3 2 2 2 2" xfId="10551"/>
    <cellStyle name="60% - Accent5 3 2 2 2 2 2" xfId="10553"/>
    <cellStyle name="60% - Accent5 3 2 2 2 2 3" xfId="10555"/>
    <cellStyle name="60% - Accent5 3 2 2 2 3" xfId="10556"/>
    <cellStyle name="60% - Accent5 3 2 2 2 3 2" xfId="10558"/>
    <cellStyle name="60% - Accent5 3 2 2 2 4" xfId="10559"/>
    <cellStyle name="60% - Accent5 3 2 2 3" xfId="10561"/>
    <cellStyle name="60% - Accent5 3 2 2 3 2" xfId="10562"/>
    <cellStyle name="60% - Accent5 3 2 2 3 2 2" xfId="10565"/>
    <cellStyle name="60% - Accent5 3 2 2 3 3" xfId="10566"/>
    <cellStyle name="60% - Accent5 3 2 2 4" xfId="10569"/>
    <cellStyle name="60% - Accent5 3 2 2 4 2" xfId="10571"/>
    <cellStyle name="60% - Accent5 3 2 2 4 3" xfId="10573"/>
    <cellStyle name="60% - Accent5 3 2 2 5" xfId="10575"/>
    <cellStyle name="60% - Accent5 3 2 2 5 2" xfId="10576"/>
    <cellStyle name="60% - Accent5 3 2 2 6" xfId="10578"/>
    <cellStyle name="60% - Accent5 3 2 3" xfId="10580"/>
    <cellStyle name="60% - Accent5 3 2 3 2" xfId="10581"/>
    <cellStyle name="60% - Accent5 3 2 3 2 2" xfId="10583"/>
    <cellStyle name="60% - Accent5 3 2 3 2 3" xfId="10584"/>
    <cellStyle name="60% - Accent5 3 2 3 3" xfId="10287"/>
    <cellStyle name="60% - Accent5 3 2 3 3 2" xfId="10585"/>
    <cellStyle name="60% - Accent5 3 2 3 4" xfId="10290"/>
    <cellStyle name="60% - Accent5 3 2 4" xfId="10587"/>
    <cellStyle name="60% - Accent5 3 2 4 2" xfId="10588"/>
    <cellStyle name="60% - Accent5 3 2 4 2 2" xfId="10589"/>
    <cellStyle name="60% - Accent5 3 2 4 3" xfId="7955"/>
    <cellStyle name="60% - Accent5 3 2 5" xfId="10590"/>
    <cellStyle name="60% - Accent5 3 2 5 2" xfId="10592"/>
    <cellStyle name="60% - Accent5 3 2 5 3" xfId="7964"/>
    <cellStyle name="60% - Accent5 3 2 6" xfId="10593"/>
    <cellStyle name="60% - Accent5 3 2 6 2" xfId="10595"/>
    <cellStyle name="60% - Accent5 3 2 7" xfId="10596"/>
    <cellStyle name="60% - Accent5 3 3" xfId="10597"/>
    <cellStyle name="60% - Accent5 3 3 2" xfId="10599"/>
    <cellStyle name="60% - Accent5 3 3 2 2" xfId="9191"/>
    <cellStyle name="60% - Accent5 3 3 2 2 2" xfId="10601"/>
    <cellStyle name="60% - Accent5 3 3 2 2 3" xfId="10603"/>
    <cellStyle name="60% - Accent5 3 3 2 3" xfId="10604"/>
    <cellStyle name="60% - Accent5 3 3 2 3 2" xfId="10605"/>
    <cellStyle name="60% - Accent5 3 3 2 4" xfId="10607"/>
    <cellStyle name="60% - Accent5 3 3 3" xfId="9347"/>
    <cellStyle name="60% - Accent5 3 3 3 2" xfId="10608"/>
    <cellStyle name="60% - Accent5 3 3 3 2 2" xfId="10611"/>
    <cellStyle name="60% - Accent5 3 3 3 3" xfId="10295"/>
    <cellStyle name="60% - Accent5 3 3 4" xfId="9349"/>
    <cellStyle name="60% - Accent5 3 3 4 2" xfId="2890"/>
    <cellStyle name="60% - Accent5 3 3 4 3" xfId="2896"/>
    <cellStyle name="60% - Accent5 3 3 5" xfId="10612"/>
    <cellStyle name="60% - Accent5 3 3 5 2" xfId="1476"/>
    <cellStyle name="60% - Accent5 3 3 6" xfId="10613"/>
    <cellStyle name="60% - Accent5 3 4" xfId="10614"/>
    <cellStyle name="60% - Accent5 3 4 2" xfId="10616"/>
    <cellStyle name="60% - Accent5 3 4 2 2" xfId="10617"/>
    <cellStyle name="60% - Accent5 3 4 2 2 2" xfId="10618"/>
    <cellStyle name="60% - Accent5 3 4 2 2 3" xfId="10619"/>
    <cellStyle name="60% - Accent5 3 4 2 3" xfId="10620"/>
    <cellStyle name="60% - Accent5 3 4 2 3 2" xfId="10622"/>
    <cellStyle name="60% - Accent5 3 4 2 4" xfId="10623"/>
    <cellStyle name="60% - Accent5 3 4 3" xfId="9352"/>
    <cellStyle name="60% - Accent5 3 4 3 2" xfId="10625"/>
    <cellStyle name="60% - Accent5 3 4 3 2 2" xfId="10628"/>
    <cellStyle name="60% - Accent5 3 4 3 3" xfId="10630"/>
    <cellStyle name="60% - Accent5 3 4 4" xfId="10631"/>
    <cellStyle name="60% - Accent5 3 4 4 2" xfId="2940"/>
    <cellStyle name="60% - Accent5 3 4 4 3" xfId="2947"/>
    <cellStyle name="60% - Accent5 3 4 5" xfId="10632"/>
    <cellStyle name="60% - Accent5 3 4 5 2" xfId="1501"/>
    <cellStyle name="60% - Accent5 3 4 6" xfId="10633"/>
    <cellStyle name="60% - Accent5 3 5" xfId="10634"/>
    <cellStyle name="60% - Accent5 3 5 2" xfId="10635"/>
    <cellStyle name="60% - Accent5 3 5 2 2" xfId="10637"/>
    <cellStyle name="60% - Accent5 3 5 2 3" xfId="10639"/>
    <cellStyle name="60% - Accent5 3 5 3" xfId="10640"/>
    <cellStyle name="60% - Accent5 3 5 3 2" xfId="10644"/>
    <cellStyle name="60% - Accent5 3 5 4" xfId="10645"/>
    <cellStyle name="60% - Accent5 3 6" xfId="9601"/>
    <cellStyle name="60% - Accent5 3 6 2" xfId="10647"/>
    <cellStyle name="60% - Accent5 3 6 2 2" xfId="10650"/>
    <cellStyle name="60% - Accent5 3 6 3" xfId="10651"/>
    <cellStyle name="60% - Accent5 3 7" xfId="10653"/>
    <cellStyle name="60% - Accent5 3 7 2" xfId="10655"/>
    <cellStyle name="60% - Accent5 3 7 3" xfId="10657"/>
    <cellStyle name="60% - Accent5 3 8" xfId="10659"/>
    <cellStyle name="60% - Accent5 3 8 2" xfId="10660"/>
    <cellStyle name="60% - Accent5 3 9" xfId="10663"/>
    <cellStyle name="60% - Accent5 4" xfId="10667"/>
    <cellStyle name="60% - Accent5 4 2" xfId="10669"/>
    <cellStyle name="60% - Accent5 4 2 2" xfId="10673"/>
    <cellStyle name="60% - Accent5 4 2 2 2" xfId="10675"/>
    <cellStyle name="60% - Accent5 4 2 2 2 2" xfId="10676"/>
    <cellStyle name="60% - Accent5 4 2 2 2 3" xfId="1538"/>
    <cellStyle name="60% - Accent5 4 2 2 3" xfId="8188"/>
    <cellStyle name="60% - Accent5 4 2 2 3 2" xfId="10677"/>
    <cellStyle name="60% - Accent5 4 2 2 4" xfId="8191"/>
    <cellStyle name="60% - Accent5 4 2 3" xfId="10680"/>
    <cellStyle name="60% - Accent5 4 2 3 2" xfId="10681"/>
    <cellStyle name="60% - Accent5 4 2 3 2 2" xfId="10682"/>
    <cellStyle name="60% - Accent5 4 2 3 3" xfId="8196"/>
    <cellStyle name="60% - Accent5 4 2 4" xfId="10685"/>
    <cellStyle name="60% - Accent5 4 2 4 2" xfId="10686"/>
    <cellStyle name="60% - Accent5 4 2 4 3" xfId="7991"/>
    <cellStyle name="60% - Accent5 4 2 5" xfId="8532"/>
    <cellStyle name="60% - Accent5 4 2 5 2" xfId="10687"/>
    <cellStyle name="60% - Accent5 4 2 6" xfId="10688"/>
    <cellStyle name="60% - Accent5 4 3" xfId="10691"/>
    <cellStyle name="60% - Accent5 4 3 2" xfId="10694"/>
    <cellStyle name="60% - Accent5 4 3 2 2" xfId="9609"/>
    <cellStyle name="60% - Accent5 4 3 2 2 2" xfId="10695"/>
    <cellStyle name="60% - Accent5 4 3 2 2 3" xfId="10696"/>
    <cellStyle name="60% - Accent5 4 3 2 3" xfId="8203"/>
    <cellStyle name="60% - Accent5 4 3 2 3 2" xfId="10698"/>
    <cellStyle name="60% - Accent5 4 3 2 4" xfId="10700"/>
    <cellStyle name="60% - Accent5 4 3 3" xfId="9360"/>
    <cellStyle name="60% - Accent5 4 3 3 2" xfId="10701"/>
    <cellStyle name="60% - Accent5 4 3 3 2 2" xfId="10702"/>
    <cellStyle name="60% - Accent5 4 3 3 3" xfId="10313"/>
    <cellStyle name="60% - Accent5 4 3 4" xfId="10703"/>
    <cellStyle name="60% - Accent5 4 3 4 2" xfId="1921"/>
    <cellStyle name="60% - Accent5 4 3 4 3" xfId="8004"/>
    <cellStyle name="60% - Accent5 4 3 5" xfId="10704"/>
    <cellStyle name="60% - Accent5 4 3 5 2" xfId="10706"/>
    <cellStyle name="60% - Accent5 4 3 6" xfId="10707"/>
    <cellStyle name="60% - Accent5 4 4" xfId="10710"/>
    <cellStyle name="60% - Accent5 4 4 2" xfId="10713"/>
    <cellStyle name="60% - Accent5 4 4 2 2" xfId="10714"/>
    <cellStyle name="60% - Accent5 4 4 2 3" xfId="10715"/>
    <cellStyle name="60% - Accent5 4 4 3" xfId="10718"/>
    <cellStyle name="60% - Accent5 4 4 3 2" xfId="10720"/>
    <cellStyle name="60% - Accent5 4 4 4" xfId="10722"/>
    <cellStyle name="60% - Accent5 4 5" xfId="10724"/>
    <cellStyle name="60% - Accent5 4 5 2" xfId="10727"/>
    <cellStyle name="60% - Accent5 4 5 2 2" xfId="10729"/>
    <cellStyle name="60% - Accent5 4 5 3" xfId="10731"/>
    <cellStyle name="60% - Accent5 4 6" xfId="10732"/>
    <cellStyle name="60% - Accent5 4 6 2" xfId="10734"/>
    <cellStyle name="60% - Accent5 4 6 3" xfId="10736"/>
    <cellStyle name="60% - Accent5 4 7" xfId="10739"/>
    <cellStyle name="60% - Accent5 4 7 2" xfId="10740"/>
    <cellStyle name="60% - Accent5 4 8" xfId="10743"/>
    <cellStyle name="60% - Accent5 5" xfId="10746"/>
    <cellStyle name="60% - Accent5 5 2" xfId="10748"/>
    <cellStyle name="60% - Accent5 5 2 2" xfId="10752"/>
    <cellStyle name="60% - Accent5 5 2 2 2" xfId="10755"/>
    <cellStyle name="60% - Accent5 5 2 2 3" xfId="8224"/>
    <cellStyle name="60% - Accent5 5 2 3" xfId="10758"/>
    <cellStyle name="60% - Accent5 5 2 3 2" xfId="10761"/>
    <cellStyle name="60% - Accent5 5 2 4" xfId="10762"/>
    <cellStyle name="60% - Accent5 5 3" xfId="10764"/>
    <cellStyle name="60% - Accent5 5 3 2" xfId="10767"/>
    <cellStyle name="60% - Accent5 5 3 2 2" xfId="10769"/>
    <cellStyle name="60% - Accent5 5 3 3" xfId="10771"/>
    <cellStyle name="60% - Accent5 5 4" xfId="10772"/>
    <cellStyle name="60% - Accent5 5 4 2" xfId="10774"/>
    <cellStyle name="60% - Accent5 5 4 3" xfId="10776"/>
    <cellStyle name="60% - Accent5 5 5" xfId="10777"/>
    <cellStyle name="60% - Accent5 5 5 2" xfId="10778"/>
    <cellStyle name="60% - Accent5 5 6" xfId="10780"/>
    <cellStyle name="60% - Accent5 6" xfId="10783"/>
    <cellStyle name="60% - Accent5 6 2" xfId="10784"/>
    <cellStyle name="60% - Accent5 6 2 2" xfId="10787"/>
    <cellStyle name="60% - Accent5 6 2 3" xfId="10789"/>
    <cellStyle name="60% - Accent5 6 3" xfId="10790"/>
    <cellStyle name="60% - Accent5 6 3 2" xfId="10793"/>
    <cellStyle name="60% - Accent5 6 4" xfId="10794"/>
    <cellStyle name="60% - Accent5 7" xfId="10799"/>
    <cellStyle name="60% - Accent5 7 2" xfId="7600"/>
    <cellStyle name="60% - Accent5 7 2 2" xfId="7606"/>
    <cellStyle name="60% - Accent5 7 3" xfId="7608"/>
    <cellStyle name="60% - Accent5 8" xfId="9945"/>
    <cellStyle name="60% - Accent5 8 2" xfId="7620"/>
    <cellStyle name="60% - Accent5 8 3" xfId="1710"/>
    <cellStyle name="60% - Accent5 9" xfId="9948"/>
    <cellStyle name="60% - Accent5 9 2" xfId="7633"/>
    <cellStyle name="60% - Accent6" xfId="10800"/>
    <cellStyle name="60% - Accent6 10" xfId="10801"/>
    <cellStyle name="60% - Accent6 2" xfId="6918"/>
    <cellStyle name="60% - Accent6 2 10" xfId="10803"/>
    <cellStyle name="60% - Accent6 2 2" xfId="6921"/>
    <cellStyle name="60% - Accent6 2 2 2" xfId="6924"/>
    <cellStyle name="60% - Accent6 2 2 2 2" xfId="6231"/>
    <cellStyle name="60% - Accent6 2 2 2 2 2" xfId="10805"/>
    <cellStyle name="60% - Accent6 2 2 2 2 2 2" xfId="10808"/>
    <cellStyle name="60% - Accent6 2 2 2 2 2 3" xfId="8829"/>
    <cellStyle name="60% - Accent6 2 2 2 2 3" xfId="10811"/>
    <cellStyle name="60% - Accent6 2 2 2 2 3 2" xfId="10814"/>
    <cellStyle name="60% - Accent6 2 2 2 2 4" xfId="10817"/>
    <cellStyle name="60% - Accent6 2 2 2 3" xfId="6928"/>
    <cellStyle name="60% - Accent6 2 2 2 3 2" xfId="10819"/>
    <cellStyle name="60% - Accent6 2 2 2 3 2 2" xfId="10822"/>
    <cellStyle name="60% - Accent6 2 2 2 3 3" xfId="10824"/>
    <cellStyle name="60% - Accent6 2 2 2 4" xfId="10828"/>
    <cellStyle name="60% - Accent6 2 2 2 4 2" xfId="10831"/>
    <cellStyle name="60% - Accent6 2 2 2 4 3" xfId="10834"/>
    <cellStyle name="60% - Accent6 2 2 2 5" xfId="10837"/>
    <cellStyle name="60% - Accent6 2 2 2 5 2" xfId="10839"/>
    <cellStyle name="60% - Accent6 2 2 2 6" xfId="10843"/>
    <cellStyle name="60% - Accent6 2 2 3" xfId="6931"/>
    <cellStyle name="60% - Accent6 2 2 3 2" xfId="6934"/>
    <cellStyle name="60% - Accent6 2 2 3 2 2" xfId="10845"/>
    <cellStyle name="60% - Accent6 2 2 3 2 3" xfId="10847"/>
    <cellStyle name="60% - Accent6 2 2 3 3" xfId="10849"/>
    <cellStyle name="60% - Accent6 2 2 3 3 2" xfId="10851"/>
    <cellStyle name="60% - Accent6 2 2 3 4" xfId="10854"/>
    <cellStyle name="60% - Accent6 2 2 4" xfId="6937"/>
    <cellStyle name="60% - Accent6 2 2 4 2" xfId="10856"/>
    <cellStyle name="60% - Accent6 2 2 4 2 2" xfId="10859"/>
    <cellStyle name="60% - Accent6 2 2 4 2 3" xfId="8681"/>
    <cellStyle name="60% - Accent6 2 2 4 3" xfId="8021"/>
    <cellStyle name="60% - Accent6 2 2 4 3 2" xfId="10862"/>
    <cellStyle name="60% - Accent6 2 2 4 4" xfId="8025"/>
    <cellStyle name="60% - Accent6 2 2 5" xfId="326"/>
    <cellStyle name="60% - Accent6 2 2 5 2" xfId="2603"/>
    <cellStyle name="60% - Accent6 2 2 5 2 2" xfId="2608"/>
    <cellStyle name="60% - Accent6 2 2 5 3" xfId="2617"/>
    <cellStyle name="60% - Accent6 2 2 6" xfId="2625"/>
    <cellStyle name="60% - Accent6 2 2 6 2" xfId="2631"/>
    <cellStyle name="60% - Accent6 2 2 6 3" xfId="2640"/>
    <cellStyle name="60% - Accent6 2 2 7" xfId="2648"/>
    <cellStyle name="60% - Accent6 2 2 7 2" xfId="2653"/>
    <cellStyle name="60% - Accent6 2 2 8" xfId="2662"/>
    <cellStyle name="60% - Accent6 2 3" xfId="6939"/>
    <cellStyle name="60% - Accent6 2 3 2" xfId="6942"/>
    <cellStyle name="60% - Accent6 2 3 2 2" xfId="6945"/>
    <cellStyle name="60% - Accent6 2 3 2 2 2" xfId="10865"/>
    <cellStyle name="60% - Accent6 2 3 2 2 2 2" xfId="10867"/>
    <cellStyle name="60% - Accent6 2 3 2 2 2 3" xfId="10869"/>
    <cellStyle name="60% - Accent6 2 3 2 2 3" xfId="10872"/>
    <cellStyle name="60% - Accent6 2 3 2 2 3 2" xfId="10875"/>
    <cellStyle name="60% - Accent6 2 3 2 2 4" xfId="10879"/>
    <cellStyle name="60% - Accent6 2 3 2 3" xfId="10881"/>
    <cellStyle name="60% - Accent6 2 3 2 3 2" xfId="10884"/>
    <cellStyle name="60% - Accent6 2 3 2 3 2 2" xfId="10886"/>
    <cellStyle name="60% - Accent6 2 3 2 3 3" xfId="10890"/>
    <cellStyle name="60% - Accent6 2 3 2 4" xfId="10893"/>
    <cellStyle name="60% - Accent6 2 3 2 4 2" xfId="10897"/>
    <cellStyle name="60% - Accent6 2 3 2 4 3" xfId="10901"/>
    <cellStyle name="60% - Accent6 2 3 2 5" xfId="10904"/>
    <cellStyle name="60% - Accent6 2 3 2 5 2" xfId="10906"/>
    <cellStyle name="60% - Accent6 2 3 2 6" xfId="10909"/>
    <cellStyle name="60% - Accent6 2 3 3" xfId="6949"/>
    <cellStyle name="60% - Accent6 2 3 3 2" xfId="10912"/>
    <cellStyle name="60% - Accent6 2 3 3 2 2" xfId="10916"/>
    <cellStyle name="60% - Accent6 2 3 3 2 3" xfId="10920"/>
    <cellStyle name="60% - Accent6 2 3 3 3" xfId="10923"/>
    <cellStyle name="60% - Accent6 2 3 3 3 2" xfId="10927"/>
    <cellStyle name="60% - Accent6 2 3 3 4" xfId="10930"/>
    <cellStyle name="60% - Accent6 2 3 4" xfId="9454"/>
    <cellStyle name="60% - Accent6 2 3 4 2" xfId="3511"/>
    <cellStyle name="60% - Accent6 2 3 4 2 2" xfId="3518"/>
    <cellStyle name="60% - Accent6 2 3 4 3" xfId="3524"/>
    <cellStyle name="60% - Accent6 2 3 5" xfId="2673"/>
    <cellStyle name="60% - Accent6 2 3 5 2" xfId="2677"/>
    <cellStyle name="60% - Accent6 2 3 5 3" xfId="2683"/>
    <cellStyle name="60% - Accent6 2 3 6" xfId="2301"/>
    <cellStyle name="60% - Accent6 2 3 6 2" xfId="2308"/>
    <cellStyle name="60% - Accent6 2 3 7" xfId="2321"/>
    <cellStyle name="60% - Accent6 2 4" xfId="6951"/>
    <cellStyle name="60% - Accent6 2 4 2" xfId="6954"/>
    <cellStyle name="60% - Accent6 2 4 2 2" xfId="10933"/>
    <cellStyle name="60% - Accent6 2 4 2 2 2" xfId="10937"/>
    <cellStyle name="60% - Accent6 2 4 2 2 3" xfId="10940"/>
    <cellStyle name="60% - Accent6 2 4 2 3" xfId="10943"/>
    <cellStyle name="60% - Accent6 2 4 2 3 2" xfId="10947"/>
    <cellStyle name="60% - Accent6 2 4 2 4" xfId="10950"/>
    <cellStyle name="60% - Accent6 2 4 3" xfId="6958"/>
    <cellStyle name="60% - Accent6 2 4 3 2" xfId="10953"/>
    <cellStyle name="60% - Accent6 2 4 3 2 2" xfId="10957"/>
    <cellStyle name="60% - Accent6 2 4 3 3" xfId="10959"/>
    <cellStyle name="60% - Accent6 2 4 4" xfId="10962"/>
    <cellStyle name="60% - Accent6 2 4 4 2" xfId="947"/>
    <cellStyle name="60% - Accent6 2 4 4 3" xfId="967"/>
    <cellStyle name="60% - Accent6 2 4 5" xfId="2692"/>
    <cellStyle name="60% - Accent6 2 4 5 2" xfId="1023"/>
    <cellStyle name="60% - Accent6 2 4 6" xfId="2340"/>
    <cellStyle name="60% - Accent6 2 5" xfId="6964"/>
    <cellStyle name="60% - Accent6 2 5 2" xfId="6968"/>
    <cellStyle name="60% - Accent6 2 5 2 2" xfId="10964"/>
    <cellStyle name="60% - Accent6 2 5 2 2 2" xfId="10966"/>
    <cellStyle name="60% - Accent6 2 5 2 2 3" xfId="10967"/>
    <cellStyle name="60% - Accent6 2 5 2 3" xfId="10969"/>
    <cellStyle name="60% - Accent6 2 5 2 3 2" xfId="10970"/>
    <cellStyle name="60% - Accent6 2 5 2 4" xfId="10971"/>
    <cellStyle name="60% - Accent6 2 5 3" xfId="10972"/>
    <cellStyle name="60% - Accent6 2 5 3 2" xfId="10974"/>
    <cellStyle name="60% - Accent6 2 5 3 2 2" xfId="10976"/>
    <cellStyle name="60% - Accent6 2 5 3 3" xfId="10978"/>
    <cellStyle name="60% - Accent6 2 5 4" xfId="10979"/>
    <cellStyle name="60% - Accent6 2 5 4 2" xfId="1108"/>
    <cellStyle name="60% - Accent6 2 5 4 3" xfId="1115"/>
    <cellStyle name="60% - Accent6 2 5 5" xfId="2698"/>
    <cellStyle name="60% - Accent6 2 5 5 2" xfId="1148"/>
    <cellStyle name="60% - Accent6 2 5 6" xfId="2351"/>
    <cellStyle name="60% - Accent6 2 6" xfId="5092"/>
    <cellStyle name="60% - Accent6 2 6 2" xfId="10980"/>
    <cellStyle name="60% - Accent6 2 6 2 2" xfId="10981"/>
    <cellStyle name="60% - Accent6 2 6 2 3" xfId="10982"/>
    <cellStyle name="60% - Accent6 2 6 3" xfId="10983"/>
    <cellStyle name="60% - Accent6 2 6 3 2" xfId="10985"/>
    <cellStyle name="60% - Accent6 2 6 4" xfId="10986"/>
    <cellStyle name="60% - Accent6 2 7" xfId="10988"/>
    <cellStyle name="60% - Accent6 2 7 2" xfId="10990"/>
    <cellStyle name="60% - Accent6 2 7 2 2" xfId="10993"/>
    <cellStyle name="60% - Accent6 2 7 3" xfId="10995"/>
    <cellStyle name="60% - Accent6 2 8" xfId="10997"/>
    <cellStyle name="60% - Accent6 2 8 2" xfId="10999"/>
    <cellStyle name="60% - Accent6 2 8 3" xfId="11001"/>
    <cellStyle name="60% - Accent6 2 9" xfId="11002"/>
    <cellStyle name="60% - Accent6 2 9 2" xfId="11004"/>
    <cellStyle name="60% - Accent6 3" xfId="6971"/>
    <cellStyle name="60% - Accent6 3 2" xfId="6973"/>
    <cellStyle name="60% - Accent6 3 2 2" xfId="6962"/>
    <cellStyle name="60% - Accent6 3 2 2 2" xfId="6966"/>
    <cellStyle name="60% - Accent6 3 2 2 2 2" xfId="11006"/>
    <cellStyle name="60% - Accent6 3 2 2 2 2 2" xfId="11007"/>
    <cellStyle name="60% - Accent6 3 2 2 2 2 3" xfId="6130"/>
    <cellStyle name="60% - Accent6 3 2 2 2 3" xfId="11009"/>
    <cellStyle name="60% - Accent6 3 2 2 2 3 2" xfId="11010"/>
    <cellStyle name="60% - Accent6 3 2 2 2 4" xfId="11011"/>
    <cellStyle name="60% - Accent6 3 2 2 3" xfId="6976"/>
    <cellStyle name="60% - Accent6 3 2 2 3 2" xfId="11012"/>
    <cellStyle name="60% - Accent6 3 2 2 3 2 2" xfId="11013"/>
    <cellStyle name="60% - Accent6 3 2 2 3 3" xfId="11014"/>
    <cellStyle name="60% - Accent6 3 2 2 4" xfId="11019"/>
    <cellStyle name="60% - Accent6 3 2 2 4 2" xfId="11023"/>
    <cellStyle name="60% - Accent6 3 2 2 4 3" xfId="11027"/>
    <cellStyle name="60% - Accent6 3 2 2 5" xfId="11031"/>
    <cellStyle name="60% - Accent6 3 2 2 5 2" xfId="11034"/>
    <cellStyle name="60% - Accent6 3 2 2 6" xfId="11038"/>
    <cellStyle name="60% - Accent6 3 2 3" xfId="5090"/>
    <cellStyle name="60% - Accent6 3 2 3 2" xfId="6978"/>
    <cellStyle name="60% - Accent6 3 2 3 2 2" xfId="11039"/>
    <cellStyle name="60% - Accent6 3 2 3 2 3" xfId="11040"/>
    <cellStyle name="60% - Accent6 3 2 3 3" xfId="11041"/>
    <cellStyle name="60% - Accent6 3 2 3 3 2" xfId="11042"/>
    <cellStyle name="60% - Accent6 3 2 3 4" xfId="11045"/>
    <cellStyle name="60% - Accent6 3 2 4" xfId="6981"/>
    <cellStyle name="60% - Accent6 3 2 4 2" xfId="7422"/>
    <cellStyle name="60% - Accent6 3 2 4 2 2" xfId="7424"/>
    <cellStyle name="60% - Accent6 3 2 4 3" xfId="7450"/>
    <cellStyle name="60% - Accent6 3 2 5" xfId="2717"/>
    <cellStyle name="60% - Accent6 3 2 5 2" xfId="1728"/>
    <cellStyle name="60% - Accent6 3 2 5 3" xfId="2722"/>
    <cellStyle name="60% - Accent6 3 2 6" xfId="2725"/>
    <cellStyle name="60% - Accent6 3 2 6 2" xfId="2732"/>
    <cellStyle name="60% - Accent6 3 2 7" xfId="2734"/>
    <cellStyle name="60% - Accent6 3 3" xfId="6983"/>
    <cellStyle name="60% - Accent6 3 3 2" xfId="6988"/>
    <cellStyle name="60% - Accent6 3 3 2 2" xfId="6992"/>
    <cellStyle name="60% - Accent6 3 3 2 2 2" xfId="11046"/>
    <cellStyle name="60% - Accent6 3 3 2 2 3" xfId="11047"/>
    <cellStyle name="60% - Accent6 3 3 2 3" xfId="11048"/>
    <cellStyle name="60% - Accent6 3 3 2 3 2" xfId="11049"/>
    <cellStyle name="60% - Accent6 3 3 2 4" xfId="11053"/>
    <cellStyle name="60% - Accent6 3 3 3" xfId="6996"/>
    <cellStyle name="60% - Accent6 3 3 3 2" xfId="11055"/>
    <cellStyle name="60% - Accent6 3 3 3 2 2" xfId="11056"/>
    <cellStyle name="60% - Accent6 3 3 3 3" xfId="11057"/>
    <cellStyle name="60% - Accent6 3 3 4" xfId="11058"/>
    <cellStyle name="60% - Accent6 3 3 4 2" xfId="3642"/>
    <cellStyle name="60% - Accent6 3 3 4 3" xfId="3647"/>
    <cellStyle name="60% - Accent6 3 3 5" xfId="2743"/>
    <cellStyle name="60% - Accent6 3 3 5 2" xfId="2751"/>
    <cellStyle name="60% - Accent6 3 3 6" xfId="2366"/>
    <cellStyle name="60% - Accent6 3 4" xfId="6999"/>
    <cellStyle name="60% - Accent6 3 4 2" xfId="7001"/>
    <cellStyle name="60% - Accent6 3 4 2 2" xfId="11060"/>
    <cellStyle name="60% - Accent6 3 4 2 2 2" xfId="11061"/>
    <cellStyle name="60% - Accent6 3 4 2 2 3" xfId="11062"/>
    <cellStyle name="60% - Accent6 3 4 2 3" xfId="11064"/>
    <cellStyle name="60% - Accent6 3 4 2 3 2" xfId="11065"/>
    <cellStyle name="60% - Accent6 3 4 2 4" xfId="11068"/>
    <cellStyle name="60% - Accent6 3 4 3" xfId="7003"/>
    <cellStyle name="60% - Accent6 3 4 3 2" xfId="11070"/>
    <cellStyle name="60% - Accent6 3 4 3 2 2" xfId="11071"/>
    <cellStyle name="60% - Accent6 3 4 3 3" xfId="11072"/>
    <cellStyle name="60% - Accent6 3 4 4" xfId="11073"/>
    <cellStyle name="60% - Accent6 3 4 4 2" xfId="3682"/>
    <cellStyle name="60% - Accent6 3 4 4 3" xfId="3685"/>
    <cellStyle name="60% - Accent6 3 4 5" xfId="2755"/>
    <cellStyle name="60% - Accent6 3 4 5 2" xfId="3694"/>
    <cellStyle name="60% - Accent6 3 4 6" xfId="2385"/>
    <cellStyle name="60% - Accent6 3 5" xfId="6985"/>
    <cellStyle name="60% - Accent6 3 5 2" xfId="6990"/>
    <cellStyle name="60% - Accent6 3 5 2 2" xfId="11074"/>
    <cellStyle name="60% - Accent6 3 5 2 3" xfId="11075"/>
    <cellStyle name="60% - Accent6 3 5 3" xfId="11076"/>
    <cellStyle name="60% - Accent6 3 5 3 2" xfId="11078"/>
    <cellStyle name="60% - Accent6 3 5 4" xfId="11079"/>
    <cellStyle name="60% - Accent6 3 6" xfId="6994"/>
    <cellStyle name="60% - Accent6 3 6 2" xfId="11080"/>
    <cellStyle name="60% - Accent6 3 6 2 2" xfId="11081"/>
    <cellStyle name="60% - Accent6 3 6 3" xfId="11082"/>
    <cellStyle name="60% - Accent6 3 7" xfId="11083"/>
    <cellStyle name="60% - Accent6 3 7 2" xfId="11084"/>
    <cellStyle name="60% - Accent6 3 7 3" xfId="11085"/>
    <cellStyle name="60% - Accent6 3 8" xfId="11086"/>
    <cellStyle name="60% - Accent6 3 8 2" xfId="11087"/>
    <cellStyle name="60% - Accent6 3 9" xfId="11088"/>
    <cellStyle name="60% - Accent6 4" xfId="7007"/>
    <cellStyle name="60% - Accent6 4 2" xfId="3436"/>
    <cellStyle name="60% - Accent6 4 2 2" xfId="7013"/>
    <cellStyle name="60% - Accent6 4 2 2 2" xfId="11089"/>
    <cellStyle name="60% - Accent6 4 2 2 2 2" xfId="11090"/>
    <cellStyle name="60% - Accent6 4 2 2 2 3" xfId="11091"/>
    <cellStyle name="60% - Accent6 4 2 2 3" xfId="8311"/>
    <cellStyle name="60% - Accent6 4 2 2 3 2" xfId="11093"/>
    <cellStyle name="60% - Accent6 4 2 2 4" xfId="11096"/>
    <cellStyle name="60% - Accent6 4 2 3" xfId="7019"/>
    <cellStyle name="60% - Accent6 4 2 3 2" xfId="11097"/>
    <cellStyle name="60% - Accent6 4 2 3 2 2" xfId="11098"/>
    <cellStyle name="60% - Accent6 4 2 3 3" xfId="11099"/>
    <cellStyle name="60% - Accent6 4 2 4" xfId="11101"/>
    <cellStyle name="60% - Accent6 4 2 4 2" xfId="11102"/>
    <cellStyle name="60% - Accent6 4 2 4 3" xfId="11103"/>
    <cellStyle name="60% - Accent6 4 2 5" xfId="2776"/>
    <cellStyle name="60% - Accent6 4 2 5 2" xfId="11104"/>
    <cellStyle name="60% - Accent6 4 2 6" xfId="2783"/>
    <cellStyle name="60% - Accent6 4 3" xfId="7022"/>
    <cellStyle name="60% - Accent6 4 3 2" xfId="7027"/>
    <cellStyle name="60% - Accent6 4 3 2 2" xfId="9666"/>
    <cellStyle name="60% - Accent6 4 3 2 2 2" xfId="11105"/>
    <cellStyle name="60% - Accent6 4 3 2 2 3" xfId="11106"/>
    <cellStyle name="60% - Accent6 4 3 2 3" xfId="11107"/>
    <cellStyle name="60% - Accent6 4 3 2 3 2" xfId="11111"/>
    <cellStyle name="60% - Accent6 4 3 2 4" xfId="11114"/>
    <cellStyle name="60% - Accent6 4 3 3" xfId="11117"/>
    <cellStyle name="60% - Accent6 4 3 3 2" xfId="11119"/>
    <cellStyle name="60% - Accent6 4 3 3 2 2" xfId="11120"/>
    <cellStyle name="60% - Accent6 4 3 3 3" xfId="11121"/>
    <cellStyle name="60% - Accent6 4 3 4" xfId="11122"/>
    <cellStyle name="60% - Accent6 4 3 4 2" xfId="3754"/>
    <cellStyle name="60% - Accent6 4 3 4 3" xfId="11123"/>
    <cellStyle name="60% - Accent6 4 3 5" xfId="2799"/>
    <cellStyle name="60% - Accent6 4 3 5 2" xfId="11124"/>
    <cellStyle name="60% - Accent6 4 3 6" xfId="11125"/>
    <cellStyle name="60% - Accent6 4 4" xfId="7029"/>
    <cellStyle name="60% - Accent6 4 4 2" xfId="11127"/>
    <cellStyle name="60% - Accent6 4 4 2 2" xfId="11128"/>
    <cellStyle name="60% - Accent6 4 4 2 3" xfId="11129"/>
    <cellStyle name="60% - Accent6 4 4 3" xfId="11131"/>
    <cellStyle name="60% - Accent6 4 4 3 2" xfId="11133"/>
    <cellStyle name="60% - Accent6 4 4 4" xfId="11135"/>
    <cellStyle name="60% - Accent6 4 5" xfId="11136"/>
    <cellStyle name="60% - Accent6 4 5 2" xfId="11137"/>
    <cellStyle name="60% - Accent6 4 5 2 2" xfId="11138"/>
    <cellStyle name="60% - Accent6 4 5 3" xfId="11140"/>
    <cellStyle name="60% - Accent6 4 6" xfId="11141"/>
    <cellStyle name="60% - Accent6 4 6 2" xfId="11142"/>
    <cellStyle name="60% - Accent6 4 6 3" xfId="11143"/>
    <cellStyle name="60% - Accent6 4 7" xfId="11145"/>
    <cellStyle name="60% - Accent6 4 7 2" xfId="11146"/>
    <cellStyle name="60% - Accent6 4 8" xfId="11148"/>
    <cellStyle name="60% - Accent6 5" xfId="6181"/>
    <cellStyle name="60% - Accent6 5 2" xfId="6344"/>
    <cellStyle name="60% - Accent6 5 2 2" xfId="1952"/>
    <cellStyle name="60% - Accent6 5 2 2 2" xfId="11149"/>
    <cellStyle name="60% - Accent6 5 2 2 3" xfId="8336"/>
    <cellStyle name="60% - Accent6 5 2 3" xfId="11150"/>
    <cellStyle name="60% - Accent6 5 2 3 2" xfId="11151"/>
    <cellStyle name="60% - Accent6 5 2 4" xfId="11152"/>
    <cellStyle name="60% - Accent6 5 3" xfId="6627"/>
    <cellStyle name="60% - Accent6 5 3 2" xfId="11154"/>
    <cellStyle name="60% - Accent6 5 3 2 2" xfId="11155"/>
    <cellStyle name="60% - Accent6 5 3 3" xfId="11156"/>
    <cellStyle name="60% - Accent6 5 4" xfId="11157"/>
    <cellStyle name="60% - Accent6 5 4 2" xfId="11158"/>
    <cellStyle name="60% - Accent6 5 4 3" xfId="11160"/>
    <cellStyle name="60% - Accent6 5 5" xfId="11161"/>
    <cellStyle name="60% - Accent6 5 5 2" xfId="11162"/>
    <cellStyle name="60% - Accent6 5 6" xfId="11165"/>
    <cellStyle name="60% - Accent6 6" xfId="2290"/>
    <cellStyle name="60% - Accent6 6 2" xfId="7031"/>
    <cellStyle name="60% - Accent6 6 2 2" xfId="11167"/>
    <cellStyle name="60% - Accent6 6 2 3" xfId="11168"/>
    <cellStyle name="60% - Accent6 6 3" xfId="7033"/>
    <cellStyle name="60% - Accent6 6 3 2" xfId="11170"/>
    <cellStyle name="60% - Accent6 6 4" xfId="11171"/>
    <cellStyle name="60% - Accent6 7" xfId="7036"/>
    <cellStyle name="60% - Accent6 7 2" xfId="7038"/>
    <cellStyle name="60% - Accent6 7 2 2" xfId="7648"/>
    <cellStyle name="60% - Accent6 7 3" xfId="7650"/>
    <cellStyle name="60% - Accent6 8" xfId="9958"/>
    <cellStyle name="60% - Accent6 8 2" xfId="7659"/>
    <cellStyle name="60% - Accent6 8 3" xfId="1777"/>
    <cellStyle name="60% - Accent6 9" xfId="9961"/>
    <cellStyle name="60% - Accent6 9 2" xfId="7672"/>
    <cellStyle name="60% - 强调文字颜色 1 2" xfId="3470"/>
    <cellStyle name="60% - 强调文字颜色 1 2 2" xfId="3474"/>
    <cellStyle name="60% - 强调文字颜色 1 2 2 2" xfId="3049"/>
    <cellStyle name="60% - 强调文字颜色 1 2 2 2 2" xfId="3053"/>
    <cellStyle name="60% - 强调文字颜色 1 2 2 2 2 2" xfId="3057"/>
    <cellStyle name="60% - 强调文字颜色 1 2 2 2 2 3" xfId="11173"/>
    <cellStyle name="60% - 强调文字颜色 1 2 2 2 3" xfId="3061"/>
    <cellStyle name="60% - 强调文字颜色 1 2 2 2 3 2" xfId="11175"/>
    <cellStyle name="60% - 强调文字颜色 1 2 2 2 4" xfId="10493"/>
    <cellStyle name="60% - 强调文字颜色 1 2 2 3" xfId="3064"/>
    <cellStyle name="60% - 强调文字颜色 1 2 2 3 2" xfId="3071"/>
    <cellStyle name="60% - 强调文字颜色 1 2 2 3 2 2" xfId="11177"/>
    <cellStyle name="60% - 强调文字颜色 1 2 2 3 3" xfId="3077"/>
    <cellStyle name="60% - 强调文字颜色 1 2 2 4" xfId="3082"/>
    <cellStyle name="60% - 强调文字颜色 1 2 2 4 2" xfId="3087"/>
    <cellStyle name="60% - 强调文字颜色 1 2 2 4 3" xfId="3121"/>
    <cellStyle name="60% - 强调文字颜色 1 2 2 5" xfId="3092"/>
    <cellStyle name="60% - 强调文字颜色 1 2 2 5 2" xfId="11179"/>
    <cellStyle name="60% - 强调文字颜色 1 2 2 6" xfId="11180"/>
    <cellStyle name="60% - 强调文字颜色 1 2 3" xfId="11181"/>
    <cellStyle name="60% - 强调文字颜色 1 2 3 2" xfId="3099"/>
    <cellStyle name="60% - 强调文字颜色 1 2 3 2 2" xfId="3101"/>
    <cellStyle name="60% - 强调文字颜色 1 2 3 2 3" xfId="11182"/>
    <cellStyle name="60% - 强调文字颜色 1 2 3 3" xfId="3103"/>
    <cellStyle name="60% - 强调文字颜色 1 2 3 3 2" xfId="11184"/>
    <cellStyle name="60% - 强调文字颜色 1 2 3 4" xfId="10582"/>
    <cellStyle name="60% - 强调文字颜色 1 2 4" xfId="11185"/>
    <cellStyle name="60% - 强调文字颜色 1 2 4 2" xfId="1756"/>
    <cellStyle name="60% - 强调文字颜色 1 2 4 2 2" xfId="11186"/>
    <cellStyle name="60% - 强调文字颜色 1 2 4 3" xfId="11187"/>
    <cellStyle name="60% - 强调文字颜色 1 2 5" xfId="11188"/>
    <cellStyle name="60% - 强调文字颜色 1 2 5 2" xfId="1797"/>
    <cellStyle name="60% - 强调文字颜色 1 2 5 3" xfId="11189"/>
    <cellStyle name="60% - 强调文字颜色 1 2 6" xfId="11191"/>
    <cellStyle name="60% - 强调文字颜色 1 2 6 2" xfId="11192"/>
    <cellStyle name="60% - 强调文字颜色 1 2 7" xfId="11194"/>
    <cellStyle name="60% - 强调文字颜色 2 2" xfId="3623"/>
    <cellStyle name="60% - 强调文字颜色 2 2 2" xfId="11195"/>
    <cellStyle name="60% - 强调文字颜色 2 2 2 2" xfId="11196"/>
    <cellStyle name="60% - 强调文字颜色 2 2 2 2 2" xfId="11198"/>
    <cellStyle name="60% - 强调文字颜色 2 2 2 2 2 2" xfId="11199"/>
    <cellStyle name="60% - 强调文字颜色 2 2 2 2 2 3" xfId="11200"/>
    <cellStyle name="60% - 强调文字颜色 2 2 2 2 3" xfId="11201"/>
    <cellStyle name="60% - 强调文字颜色 2 2 2 2 3 2" xfId="11203"/>
    <cellStyle name="60% - 强调文字颜色 2 2 2 2 4" xfId="10621"/>
    <cellStyle name="60% - 强调文字颜色 2 2 2 3" xfId="11204"/>
    <cellStyle name="60% - 强调文字颜色 2 2 2 3 2" xfId="11206"/>
    <cellStyle name="60% - 强调文字颜色 2 2 2 3 2 2" xfId="11207"/>
    <cellStyle name="60% - 强调文字颜色 2 2 2 3 3" xfId="11208"/>
    <cellStyle name="60% - 强调文字颜色 2 2 2 4" xfId="11209"/>
    <cellStyle name="60% - 强调文字颜色 2 2 2 4 2" xfId="11210"/>
    <cellStyle name="60% - 强调文字颜色 2 2 2 4 3" xfId="11211"/>
    <cellStyle name="60% - 强调文字颜色 2 2 2 5" xfId="11212"/>
    <cellStyle name="60% - 强调文字颜色 2 2 2 5 2" xfId="11213"/>
    <cellStyle name="60% - 强调文字颜色 2 2 2 6" xfId="11214"/>
    <cellStyle name="60% - 强调文字颜色 2 2 3" xfId="11215"/>
    <cellStyle name="60% - 强调文字颜色 2 2 3 2" xfId="11217"/>
    <cellStyle name="60% - 强调文字颜色 2 2 3 2 2" xfId="11221"/>
    <cellStyle name="60% - 强调文字颜色 2 2 3 2 3" xfId="11224"/>
    <cellStyle name="60% - 强调文字颜色 2 2 3 3" xfId="11226"/>
    <cellStyle name="60% - 强调文字颜色 2 2 3 3 2" xfId="11231"/>
    <cellStyle name="60% - 强调文字颜色 2 2 3 4" xfId="10610"/>
    <cellStyle name="60% - 强调文字颜色 2 2 4" xfId="11232"/>
    <cellStyle name="60% - 强调文字颜色 2 2 4 2" xfId="11233"/>
    <cellStyle name="60% - 强调文字颜色 2 2 4 2 2" xfId="11235"/>
    <cellStyle name="60% - 强调文字颜色 2 2 4 3" xfId="11236"/>
    <cellStyle name="60% - 强调文字颜色 2 2 5" xfId="11237"/>
    <cellStyle name="60% - 强调文字颜色 2 2 5 2" xfId="11238"/>
    <cellStyle name="60% - 强调文字颜色 2 2 5 3" xfId="11240"/>
    <cellStyle name="60% - 强调文字颜色 2 2 6" xfId="10600"/>
    <cellStyle name="60% - 强调文字颜色 2 2 6 2" xfId="11242"/>
    <cellStyle name="60% - 强调文字颜色 2 2 7" xfId="10602"/>
    <cellStyle name="60% - 强调文字颜色 3 2" xfId="11244"/>
    <cellStyle name="60% - 强调文字颜色 3 2 2" xfId="11246"/>
    <cellStyle name="60% - 强调文字颜色 3 2 2 2" xfId="11248"/>
    <cellStyle name="60% - 强调文字颜色 3 2 2 2 2" xfId="11251"/>
    <cellStyle name="60% - 强调文字颜色 3 2 2 2 2 2" xfId="11253"/>
    <cellStyle name="60% - 强调文字颜色 3 2 2 2 2 3" xfId="11256"/>
    <cellStyle name="60% - 强调文字颜色 3 2 2 2 3" xfId="11258"/>
    <cellStyle name="60% - 强调文字颜色 3 2 2 2 3 2" xfId="11260"/>
    <cellStyle name="60% - 强调文字颜色 3 2 2 2 4" xfId="11262"/>
    <cellStyle name="60% - 强调文字颜色 3 2 2 3" xfId="11264"/>
    <cellStyle name="60% - 强调文字颜色 3 2 2 3 2" xfId="11267"/>
    <cellStyle name="60% - 强调文字颜色 3 2 2 3 2 2" xfId="11269"/>
    <cellStyle name="60% - 强调文字颜色 3 2 2 3 3" xfId="11271"/>
    <cellStyle name="60% - 强调文字颜色 3 2 2 4" xfId="11273"/>
    <cellStyle name="60% - 强调文字颜色 3 2 2 4 2" xfId="11275"/>
    <cellStyle name="60% - 强调文字颜色 3 2 2 4 3" xfId="11278"/>
    <cellStyle name="60% - 强调文字颜色 3 2 2 5" xfId="11280"/>
    <cellStyle name="60% - 强调文字颜色 3 2 2 5 2" xfId="11283"/>
    <cellStyle name="60% - 强调文字颜色 3 2 2 6" xfId="11285"/>
    <cellStyle name="60% - 强调文字颜色 3 2 3" xfId="11286"/>
    <cellStyle name="60% - 强调文字颜色 3 2 3 2" xfId="11288"/>
    <cellStyle name="60% - 强调文字颜色 3 2 3 2 2" xfId="11290"/>
    <cellStyle name="60% - 强调文字颜色 3 2 3 2 3" xfId="11292"/>
    <cellStyle name="60% - 强调文字颜色 3 2 3 3" xfId="11294"/>
    <cellStyle name="60% - 强调文字颜色 3 2 3 3 2" xfId="11296"/>
    <cellStyle name="60% - 强调文字颜色 3 2 3 4" xfId="10627"/>
    <cellStyle name="60% - 强调文字颜色 3 2 4" xfId="11216"/>
    <cellStyle name="60% - 强调文字颜色 3 2 4 2" xfId="11220"/>
    <cellStyle name="60% - 强调文字颜色 3 2 4 2 2" xfId="11298"/>
    <cellStyle name="60% - 强调文字颜色 3 2 4 3" xfId="11223"/>
    <cellStyle name="60% - 强调文字颜色 3 2 5" xfId="11225"/>
    <cellStyle name="60% - 强调文字颜色 3 2 5 2" xfId="11228"/>
    <cellStyle name="60% - 强调文字颜色 3 2 5 3" xfId="11299"/>
    <cellStyle name="60% - 强调文字颜色 3 2 6" xfId="10609"/>
    <cellStyle name="60% - 强调文字颜色 3 2 6 2" xfId="11301"/>
    <cellStyle name="60% - 强调文字颜色 3 2 7" xfId="11303"/>
    <cellStyle name="60% - 强调文字颜色 4 2" xfId="4507"/>
    <cellStyle name="60% - 强调文字颜色 4 2 2" xfId="11304"/>
    <cellStyle name="60% - 强调文字颜色 4 2 2 2" xfId="7326"/>
    <cellStyle name="60% - 强调文字颜色 4 2 2 2 2" xfId="11305"/>
    <cellStyle name="60% - 强调文字颜色 4 2 2 2 2 2" xfId="11306"/>
    <cellStyle name="60% - 强调文字颜色 4 2 2 2 2 3" xfId="11307"/>
    <cellStyle name="60% - 强调文字颜色 4 2 2 2 3" xfId="11309"/>
    <cellStyle name="60% - 强调文字颜色 4 2 2 2 3 2" xfId="11311"/>
    <cellStyle name="60% - 强调文字颜色 4 2 2 2 4" xfId="11313"/>
    <cellStyle name="60% - 强调文字颜色 4 2 2 3" xfId="11314"/>
    <cellStyle name="60% - 强调文字颜色 4 2 2 3 2" xfId="11315"/>
    <cellStyle name="60% - 强调文字颜色 4 2 2 3 2 2" xfId="11316"/>
    <cellStyle name="60% - 强调文字颜色 4 2 2 3 3" xfId="11318"/>
    <cellStyle name="60% - 强调文字颜色 4 2 2 4" xfId="11319"/>
    <cellStyle name="60% - 强调文字颜色 4 2 2 4 2" xfId="11320"/>
    <cellStyle name="60% - 强调文字颜色 4 2 2 4 3" xfId="11322"/>
    <cellStyle name="60% - 强调文字颜色 4 2 2 5" xfId="11323"/>
    <cellStyle name="60% - 强调文字颜色 4 2 2 5 2" xfId="11324"/>
    <cellStyle name="60% - 强调文字颜色 4 2 2 6" xfId="11326"/>
    <cellStyle name="60% - 强调文字颜色 4 2 3" xfId="11327"/>
    <cellStyle name="60% - 强调文字颜色 4 2 3 2" xfId="11328"/>
    <cellStyle name="60% - 强调文字颜色 4 2 3 2 2" xfId="11329"/>
    <cellStyle name="60% - 强调文字颜色 4 2 3 2 3" xfId="11331"/>
    <cellStyle name="60% - 强调文字颜色 4 2 3 3" xfId="11332"/>
    <cellStyle name="60% - 强调文字颜色 4 2 3 3 2" xfId="11333"/>
    <cellStyle name="60% - 强调文字颜色 4 2 3 4" xfId="11334"/>
    <cellStyle name="60% - 强调文字颜色 4 2 4" xfId="11335"/>
    <cellStyle name="60% - 强调文字颜色 4 2 4 2" xfId="11336"/>
    <cellStyle name="60% - 强调文字颜色 4 2 4 2 2" xfId="11337"/>
    <cellStyle name="60% - 强调文字颜色 4 2 4 3" xfId="11338"/>
    <cellStyle name="60% - 强调文字颜色 4 2 5" xfId="11339"/>
    <cellStyle name="60% - 强调文字颜色 4 2 5 2" xfId="11340"/>
    <cellStyle name="60% - 强调文字颜色 4 2 5 3" xfId="11341"/>
    <cellStyle name="60% - 强调文字颜色 4 2 6" xfId="2893"/>
    <cellStyle name="60% - 强调文字颜色 4 2 6 2" xfId="11343"/>
    <cellStyle name="60% - 强调文字颜色 4 2 7" xfId="11344"/>
    <cellStyle name="60% - 强调文字颜色 5 2" xfId="4512"/>
    <cellStyle name="60% - 强调文字颜色 5 2 2" xfId="11346"/>
    <cellStyle name="60% - 强调文字颜色 5 2 2 2" xfId="11347"/>
    <cellStyle name="60% - 强调文字颜色 5 2 2 2 2" xfId="11348"/>
    <cellStyle name="60% - 强调文字颜色 5 2 2 2 2 2" xfId="11349"/>
    <cellStyle name="60% - 强调文字颜色 5 2 2 2 2 3" xfId="11350"/>
    <cellStyle name="60% - 强调文字颜色 5 2 2 2 3" xfId="11351"/>
    <cellStyle name="60% - 强调文字颜色 5 2 2 2 3 2" xfId="11352"/>
    <cellStyle name="60% - 强调文字颜色 5 2 2 2 4" xfId="11353"/>
    <cellStyle name="60% - 强调文字颜色 5 2 2 3" xfId="11354"/>
    <cellStyle name="60% - 强调文字颜色 5 2 2 3 2" xfId="11355"/>
    <cellStyle name="60% - 强调文字颜色 5 2 2 3 2 2" xfId="11356"/>
    <cellStyle name="60% - 强调文字颜色 5 2 2 3 3" xfId="11357"/>
    <cellStyle name="60% - 强调文字颜色 5 2 2 4" xfId="11358"/>
    <cellStyle name="60% - 强调文字颜色 5 2 2 4 2" xfId="11359"/>
    <cellStyle name="60% - 强调文字颜色 5 2 2 4 3" xfId="11360"/>
    <cellStyle name="60% - 强调文字颜色 5 2 2 5" xfId="11361"/>
    <cellStyle name="60% - 强调文字颜色 5 2 2 5 2" xfId="11362"/>
    <cellStyle name="60% - 强调文字颜色 5 2 2 6" xfId="11364"/>
    <cellStyle name="60% - 强调文字颜色 5 2 3" xfId="11366"/>
    <cellStyle name="60% - 强调文字颜色 5 2 3 2" xfId="11367"/>
    <cellStyle name="60% - 强调文字颜色 5 2 3 2 2" xfId="11368"/>
    <cellStyle name="60% - 强调文字颜色 5 2 3 2 3" xfId="11369"/>
    <cellStyle name="60% - 强调文字颜色 5 2 3 3" xfId="11370"/>
    <cellStyle name="60% - 强调文字颜色 5 2 3 3 2" xfId="2176"/>
    <cellStyle name="60% - 强调文字颜色 5 2 3 4" xfId="11371"/>
    <cellStyle name="60% - 强调文字颜色 5 2 4" xfId="11372"/>
    <cellStyle name="60% - 强调文字颜色 5 2 4 2" xfId="11373"/>
    <cellStyle name="60% - 强调文字颜色 5 2 4 2 2" xfId="11374"/>
    <cellStyle name="60% - 强调文字颜色 5 2 4 3" xfId="11375"/>
    <cellStyle name="60% - 强调文字颜色 5 2 5" xfId="11376"/>
    <cellStyle name="60% - 强调文字颜色 5 2 5 2" xfId="11377"/>
    <cellStyle name="60% - 强调文字颜色 5 2 5 3" xfId="11378"/>
    <cellStyle name="60% - 强调文字颜色 5 2 6" xfId="11379"/>
    <cellStyle name="60% - 强调文字颜色 5 2 6 2" xfId="11380"/>
    <cellStyle name="60% - 强调文字颜色 5 2 7" xfId="11381"/>
    <cellStyle name="60% - 强调文字颜色 6 2" xfId="11382"/>
    <cellStyle name="60% - 强调文字颜色 6 2 2" xfId="11384"/>
    <cellStyle name="60% - 强调文字颜色 6 2 2 2" xfId="11385"/>
    <cellStyle name="60% - 强调文字颜色 6 2 2 2 2" xfId="11386"/>
    <cellStyle name="60% - 强调文字颜色 6 2 2 2 2 2" xfId="11387"/>
    <cellStyle name="60% - 强调文字颜色 6 2 2 2 2 3" xfId="11388"/>
    <cellStyle name="60% - 强调文字颜色 6 2 2 2 3" xfId="453"/>
    <cellStyle name="60% - 强调文字颜色 6 2 2 2 3 2" xfId="11389"/>
    <cellStyle name="60% - 强调文字颜色 6 2 2 2 4" xfId="11392"/>
    <cellStyle name="60% - 强调文字颜色 6 2 2 3" xfId="11393"/>
    <cellStyle name="60% - 强调文字颜色 6 2 2 3 2" xfId="11394"/>
    <cellStyle name="60% - 强调文字颜色 6 2 2 3 2 2" xfId="11395"/>
    <cellStyle name="60% - 强调文字颜色 6 2 2 3 3" xfId="11397"/>
    <cellStyle name="60% - 强调文字颜色 6 2 2 4" xfId="11398"/>
    <cellStyle name="60% - 强调文字颜色 6 2 2 4 2" xfId="11399"/>
    <cellStyle name="60% - 强调文字颜色 6 2 2 4 3" xfId="11400"/>
    <cellStyle name="60% - 强调文字颜色 6 2 2 5" xfId="11401"/>
    <cellStyle name="60% - 强调文字颜色 6 2 2 5 2" xfId="11402"/>
    <cellStyle name="60% - 强调文字颜色 6 2 2 6" xfId="11403"/>
    <cellStyle name="60% - 强调文字颜色 6 2 3" xfId="11405"/>
    <cellStyle name="60% - 强调文字颜色 6 2 3 2" xfId="11406"/>
    <cellStyle name="60% - 强调文字颜色 6 2 3 2 2" xfId="11407"/>
    <cellStyle name="60% - 强调文字颜色 6 2 3 2 3" xfId="11410"/>
    <cellStyle name="60% - 强调文字颜色 6 2 3 3" xfId="11411"/>
    <cellStyle name="60% - 强调文字颜色 6 2 3 3 2" xfId="11413"/>
    <cellStyle name="60% - 强调文字颜色 6 2 3 4" xfId="11414"/>
    <cellStyle name="60% - 强调文字颜色 6 2 4" xfId="11415"/>
    <cellStyle name="60% - 强调文字颜色 6 2 4 2" xfId="11416"/>
    <cellStyle name="60% - 强调文字颜色 6 2 4 2 2" xfId="11417"/>
    <cellStyle name="60% - 强调文字颜色 6 2 4 3" xfId="11418"/>
    <cellStyle name="60% - 强调文字颜色 6 2 5" xfId="11419"/>
    <cellStyle name="60% - 强调文字颜色 6 2 5 2" xfId="11420"/>
    <cellStyle name="60% - 强调文字颜色 6 2 5 3" xfId="11421"/>
    <cellStyle name="60% - 强调文字颜色 6 2 6" xfId="11422"/>
    <cellStyle name="60% - 强调文字颜色 6 2 6 2" xfId="11423"/>
    <cellStyle name="60% - 强调文字颜色 6 2 7" xfId="11425"/>
    <cellStyle name="Accent1" xfId="11426"/>
    <cellStyle name="Accent1 10" xfId="11428"/>
    <cellStyle name="Accent1 2" xfId="1369"/>
    <cellStyle name="Accent1 2 10" xfId="11431"/>
    <cellStyle name="Accent1 2 2" xfId="3934"/>
    <cellStyle name="Accent1 2 2 2" xfId="11432"/>
    <cellStyle name="Accent1 2 2 2 2" xfId="179"/>
    <cellStyle name="Accent1 2 2 2 2 2" xfId="220"/>
    <cellStyle name="Accent1 2 2 2 2 2 2" xfId="218"/>
    <cellStyle name="Accent1 2 2 2 2 2 3" xfId="399"/>
    <cellStyle name="Accent1 2 2 2 2 3" xfId="11433"/>
    <cellStyle name="Accent1 2 2 2 2 3 2" xfId="11435"/>
    <cellStyle name="Accent1 2 2 2 2 4" xfId="11436"/>
    <cellStyle name="Accent1 2 2 2 3" xfId="11437"/>
    <cellStyle name="Accent1 2 2 2 3 2" xfId="11438"/>
    <cellStyle name="Accent1 2 2 2 3 2 2" xfId="11439"/>
    <cellStyle name="Accent1 2 2 2 3 3" xfId="11440"/>
    <cellStyle name="Accent1 2 2 2 4" xfId="11092"/>
    <cellStyle name="Accent1 2 2 2 4 2" xfId="11442"/>
    <cellStyle name="Accent1 2 2 2 4 3" xfId="11444"/>
    <cellStyle name="Accent1 2 2 2 5" xfId="11445"/>
    <cellStyle name="Accent1 2 2 2 5 2" xfId="11447"/>
    <cellStyle name="Accent1 2 2 2 6" xfId="11448"/>
    <cellStyle name="Accent1 2 2 3" xfId="11451"/>
    <cellStyle name="Accent1 2 2 3 2" xfId="11452"/>
    <cellStyle name="Accent1 2 2 3 2 2" xfId="11454"/>
    <cellStyle name="Accent1 2 2 3 2 3" xfId="11456"/>
    <cellStyle name="Accent1 2 2 3 3" xfId="11457"/>
    <cellStyle name="Accent1 2 2 3 3 2" xfId="11458"/>
    <cellStyle name="Accent1 2 2 3 4" xfId="11461"/>
    <cellStyle name="Accent1 2 2 4" xfId="11464"/>
    <cellStyle name="Accent1 2 2 4 2" xfId="11465"/>
    <cellStyle name="Accent1 2 2 4 2 2" xfId="11466"/>
    <cellStyle name="Accent1 2 2 4 2 3" xfId="11467"/>
    <cellStyle name="Accent1 2 2 4 3" xfId="11468"/>
    <cellStyle name="Accent1 2 2 4 3 2" xfId="11469"/>
    <cellStyle name="Accent1 2 2 4 4" xfId="11470"/>
    <cellStyle name="Accent1 2 2 5" xfId="11473"/>
    <cellStyle name="Accent1 2 2 5 2" xfId="11475"/>
    <cellStyle name="Accent1 2 2 5 2 2" xfId="11476"/>
    <cellStyle name="Accent1 2 2 5 3" xfId="11478"/>
    <cellStyle name="Accent1 2 2 6" xfId="11481"/>
    <cellStyle name="Accent1 2 2 6 2" xfId="11483"/>
    <cellStyle name="Accent1 2 2 6 3" xfId="8295"/>
    <cellStyle name="Accent1 2 2 7" xfId="11485"/>
    <cellStyle name="Accent1 2 2 7 2" xfId="11486"/>
    <cellStyle name="Accent1 2 2 8" xfId="11488"/>
    <cellStyle name="Accent1 2 3" xfId="11489"/>
    <cellStyle name="Accent1 2 3 2" xfId="11490"/>
    <cellStyle name="Accent1 2 3 2 2" xfId="2287"/>
    <cellStyle name="Accent1 2 3 2 2 2" xfId="2293"/>
    <cellStyle name="Accent1 2 3 2 2 2 2" xfId="11491"/>
    <cellStyle name="Accent1 2 3 2 2 2 3" xfId="11492"/>
    <cellStyle name="Accent1 2 3 2 2 3" xfId="11493"/>
    <cellStyle name="Accent1 2 3 2 2 3 2" xfId="11494"/>
    <cellStyle name="Accent1 2 3 2 2 4" xfId="11495"/>
    <cellStyle name="Accent1 2 3 2 3" xfId="2296"/>
    <cellStyle name="Accent1 2 3 2 3 2" xfId="11496"/>
    <cellStyle name="Accent1 2 3 2 3 2 2" xfId="11497"/>
    <cellStyle name="Accent1 2 3 2 3 3" xfId="11498"/>
    <cellStyle name="Accent1 2 3 2 4" xfId="11499"/>
    <cellStyle name="Accent1 2 3 2 4 2" xfId="11501"/>
    <cellStyle name="Accent1 2 3 2 4 3" xfId="11502"/>
    <cellStyle name="Accent1 2 3 2 5" xfId="11503"/>
    <cellStyle name="Accent1 2 3 2 5 2" xfId="11504"/>
    <cellStyle name="Accent1 2 3 2 6" xfId="11505"/>
    <cellStyle name="Accent1 2 3 3" xfId="11507"/>
    <cellStyle name="Accent1 2 3 3 2" xfId="2363"/>
    <cellStyle name="Accent1 2 3 3 2 2" xfId="11508"/>
    <cellStyle name="Accent1 2 3 3 2 3" xfId="11509"/>
    <cellStyle name="Accent1 2 3 3 3" xfId="11510"/>
    <cellStyle name="Accent1 2 3 3 3 2" xfId="11511"/>
    <cellStyle name="Accent1 2 3 3 4" xfId="11512"/>
    <cellStyle name="Accent1 2 3 4" xfId="11514"/>
    <cellStyle name="Accent1 2 3 4 2" xfId="2404"/>
    <cellStyle name="Accent1 2 3 4 2 2" xfId="11515"/>
    <cellStyle name="Accent1 2 3 4 3" xfId="11516"/>
    <cellStyle name="Accent1 2 3 5" xfId="11518"/>
    <cellStyle name="Accent1 2 3 5 2" xfId="11519"/>
    <cellStyle name="Accent1 2 3 5 3" xfId="11520"/>
    <cellStyle name="Accent1 2 3 6" xfId="11522"/>
    <cellStyle name="Accent1 2 3 6 2" xfId="11523"/>
    <cellStyle name="Accent1 2 3 7" xfId="11526"/>
    <cellStyle name="Accent1 2 4" xfId="11527"/>
    <cellStyle name="Accent1 2 4 2" xfId="11528"/>
    <cellStyle name="Accent1 2 4 2 2" xfId="2464"/>
    <cellStyle name="Accent1 2 4 2 2 2" xfId="11530"/>
    <cellStyle name="Accent1 2 4 2 2 3" xfId="11532"/>
    <cellStyle name="Accent1 2 4 2 3" xfId="11533"/>
    <cellStyle name="Accent1 2 4 2 3 2" xfId="11535"/>
    <cellStyle name="Accent1 2 4 2 4" xfId="11537"/>
    <cellStyle name="Accent1 2 4 3" xfId="11538"/>
    <cellStyle name="Accent1 2 4 3 2" xfId="11539"/>
    <cellStyle name="Accent1 2 4 3 2 2" xfId="11541"/>
    <cellStyle name="Accent1 2 4 3 3" xfId="11542"/>
    <cellStyle name="Accent1 2 4 4" xfId="11543"/>
    <cellStyle name="Accent1 2 4 4 2" xfId="11545"/>
    <cellStyle name="Accent1 2 4 4 3" xfId="11547"/>
    <cellStyle name="Accent1 2 4 5" xfId="11549"/>
    <cellStyle name="Accent1 2 4 5 2" xfId="11551"/>
    <cellStyle name="Accent1 2 4 6" xfId="11553"/>
    <cellStyle name="Accent1 2 5" xfId="11554"/>
    <cellStyle name="Accent1 2 5 2" xfId="11555"/>
    <cellStyle name="Accent1 2 5 2 2" xfId="11557"/>
    <cellStyle name="Accent1 2 5 2 2 2" xfId="11559"/>
    <cellStyle name="Accent1 2 5 2 2 3" xfId="11562"/>
    <cellStyle name="Accent1 2 5 2 3" xfId="11565"/>
    <cellStyle name="Accent1 2 5 2 3 2" xfId="11566"/>
    <cellStyle name="Accent1 2 5 2 4" xfId="11570"/>
    <cellStyle name="Accent1 2 5 3" xfId="11571"/>
    <cellStyle name="Accent1 2 5 3 2" xfId="11573"/>
    <cellStyle name="Accent1 2 5 3 2 2" xfId="11574"/>
    <cellStyle name="Accent1 2 5 3 3" xfId="11579"/>
    <cellStyle name="Accent1 2 5 4" xfId="11580"/>
    <cellStyle name="Accent1 2 5 4 2" xfId="11582"/>
    <cellStyle name="Accent1 2 5 4 3" xfId="11584"/>
    <cellStyle name="Accent1 2 5 5" xfId="11585"/>
    <cellStyle name="Accent1 2 5 5 2" xfId="11587"/>
    <cellStyle name="Accent1 2 5 6" xfId="11588"/>
    <cellStyle name="Accent1 2 6" xfId="11589"/>
    <cellStyle name="Accent1 2 6 2" xfId="11590"/>
    <cellStyle name="Accent1 2 6 2 2" xfId="11592"/>
    <cellStyle name="Accent1 2 6 2 3" xfId="11594"/>
    <cellStyle name="Accent1 2 6 3" xfId="11596"/>
    <cellStyle name="Accent1 2 6 3 2" xfId="11598"/>
    <cellStyle name="Accent1 2 6 4" xfId="11600"/>
    <cellStyle name="Accent1 2 7" xfId="11601"/>
    <cellStyle name="Accent1 2 7 2" xfId="11603"/>
    <cellStyle name="Accent1 2 7 2 2" xfId="11606"/>
    <cellStyle name="Accent1 2 7 3" xfId="11610"/>
    <cellStyle name="Accent1 2 8" xfId="11612"/>
    <cellStyle name="Accent1 2 8 2" xfId="11613"/>
    <cellStyle name="Accent1 2 8 3" xfId="11614"/>
    <cellStyle name="Accent1 2 9" xfId="11618"/>
    <cellStyle name="Accent1 2 9 2" xfId="6590"/>
    <cellStyle name="Accent1 3" xfId="3944"/>
    <cellStyle name="Accent1 3 2" xfId="11619"/>
    <cellStyle name="Accent1 3 2 2" xfId="11620"/>
    <cellStyle name="Accent1 3 2 2 2" xfId="7912"/>
    <cellStyle name="Accent1 3 2 2 2 2" xfId="141"/>
    <cellStyle name="Accent1 3 2 2 2 2 2" xfId="742"/>
    <cellStyle name="Accent1 3 2 2 2 2 3" xfId="747"/>
    <cellStyle name="Accent1 3 2 2 2 3" xfId="149"/>
    <cellStyle name="Accent1 3 2 2 2 3 2" xfId="331"/>
    <cellStyle name="Accent1 3 2 2 2 4" xfId="18"/>
    <cellStyle name="Accent1 3 2 2 3" xfId="11623"/>
    <cellStyle name="Accent1 3 2 2 3 2" xfId="811"/>
    <cellStyle name="Accent1 3 2 2 3 2 2" xfId="11624"/>
    <cellStyle name="Accent1 3 2 2 3 3" xfId="11628"/>
    <cellStyle name="Accent1 3 2 2 4" xfId="11110"/>
    <cellStyle name="Accent1 3 2 2 4 2" xfId="863"/>
    <cellStyle name="Accent1 3 2 2 4 3" xfId="11631"/>
    <cellStyle name="Accent1 3 2 2 5" xfId="11637"/>
    <cellStyle name="Accent1 3 2 2 5 2" xfId="11639"/>
    <cellStyle name="Accent1 3 2 2 6" xfId="11643"/>
    <cellStyle name="Accent1 3 2 3" xfId="11645"/>
    <cellStyle name="Accent1 3 2 3 2" xfId="11646"/>
    <cellStyle name="Accent1 3 2 3 2 2" xfId="11648"/>
    <cellStyle name="Accent1 3 2 3 2 3" xfId="11651"/>
    <cellStyle name="Accent1 3 2 3 3" xfId="11654"/>
    <cellStyle name="Accent1 3 2 3 3 2" xfId="11657"/>
    <cellStyle name="Accent1 3 2 3 4" xfId="11660"/>
    <cellStyle name="Accent1 3 2 4" xfId="11662"/>
    <cellStyle name="Accent1 3 2 4 2" xfId="11663"/>
    <cellStyle name="Accent1 3 2 4 2 2" xfId="11664"/>
    <cellStyle name="Accent1 3 2 4 3" xfId="11666"/>
    <cellStyle name="Accent1 3 2 5" xfId="11668"/>
    <cellStyle name="Accent1 3 2 5 2" xfId="11669"/>
    <cellStyle name="Accent1 3 2 5 3" xfId="11671"/>
    <cellStyle name="Accent1 3 2 6" xfId="11673"/>
    <cellStyle name="Accent1 3 2 6 2" xfId="11674"/>
    <cellStyle name="Accent1 3 2 7" xfId="11676"/>
    <cellStyle name="Accent1 3 3" xfId="11677"/>
    <cellStyle name="Accent1 3 3 2" xfId="11679"/>
    <cellStyle name="Accent1 3 3 2 2" xfId="2670"/>
    <cellStyle name="Accent1 3 3 2 2 2" xfId="11680"/>
    <cellStyle name="Accent1 3 3 2 2 3" xfId="11682"/>
    <cellStyle name="Accent1 3 3 2 3" xfId="11685"/>
    <cellStyle name="Accent1 3 3 2 3 2" xfId="11686"/>
    <cellStyle name="Accent1 3 3 2 4" xfId="11689"/>
    <cellStyle name="Accent1 3 3 3" xfId="11691"/>
    <cellStyle name="Accent1 3 3 3 2" xfId="11692"/>
    <cellStyle name="Accent1 3 3 3 2 2" xfId="11694"/>
    <cellStyle name="Accent1 3 3 3 3" xfId="11696"/>
    <cellStyle name="Accent1 3 3 4" xfId="11697"/>
    <cellStyle name="Accent1 3 3 4 2" xfId="11698"/>
    <cellStyle name="Accent1 3 3 4 3" xfId="11699"/>
    <cellStyle name="Accent1 3 3 5" xfId="11700"/>
    <cellStyle name="Accent1 3 3 5 2" xfId="11701"/>
    <cellStyle name="Accent1 3 3 6" xfId="11702"/>
    <cellStyle name="Accent1 3 4" xfId="11247"/>
    <cellStyle name="Accent1 3 4 2" xfId="11250"/>
    <cellStyle name="Accent1 3 4 2 2" xfId="11252"/>
    <cellStyle name="Accent1 3 4 2 2 2" xfId="4854"/>
    <cellStyle name="Accent1 3 4 2 2 3" xfId="4245"/>
    <cellStyle name="Accent1 3 4 2 3" xfId="11255"/>
    <cellStyle name="Accent1 3 4 2 3 2" xfId="5018"/>
    <cellStyle name="Accent1 3 4 2 4" xfId="11704"/>
    <cellStyle name="Accent1 3 4 3" xfId="11257"/>
    <cellStyle name="Accent1 3 4 3 2" xfId="11259"/>
    <cellStyle name="Accent1 3 4 3 2 2" xfId="5336"/>
    <cellStyle name="Accent1 3 4 3 3" xfId="11705"/>
    <cellStyle name="Accent1 3 4 4" xfId="11261"/>
    <cellStyle name="Accent1 3 4 4 2" xfId="11706"/>
    <cellStyle name="Accent1 3 4 4 3" xfId="11707"/>
    <cellStyle name="Accent1 3 4 5" xfId="11708"/>
    <cellStyle name="Accent1 3 4 5 2" xfId="11709"/>
    <cellStyle name="Accent1 3 4 6" xfId="11710"/>
    <cellStyle name="Accent1 3 5" xfId="11263"/>
    <cellStyle name="Accent1 3 5 2" xfId="11266"/>
    <cellStyle name="Accent1 3 5 2 2" xfId="11268"/>
    <cellStyle name="Accent1 3 5 2 3" xfId="11711"/>
    <cellStyle name="Accent1 3 5 3" xfId="11270"/>
    <cellStyle name="Accent1 3 5 3 2" xfId="4835"/>
    <cellStyle name="Accent1 3 5 4" xfId="11712"/>
    <cellStyle name="Accent1 3 6" xfId="11272"/>
    <cellStyle name="Accent1 3 6 2" xfId="11274"/>
    <cellStyle name="Accent1 3 6 2 2" xfId="11713"/>
    <cellStyle name="Accent1 3 6 3" xfId="11277"/>
    <cellStyle name="Accent1 3 7" xfId="11279"/>
    <cellStyle name="Accent1 3 7 2" xfId="11282"/>
    <cellStyle name="Accent1 3 7 3" xfId="11715"/>
    <cellStyle name="Accent1 3 8" xfId="11284"/>
    <cellStyle name="Accent1 3 8 2" xfId="11716"/>
    <cellStyle name="Accent1 3 9" xfId="11719"/>
    <cellStyle name="Accent1 4" xfId="9797"/>
    <cellStyle name="Accent1 4 2" xfId="9799"/>
    <cellStyle name="Accent1 4 2 2" xfId="11720"/>
    <cellStyle name="Accent1 4 2 2 2" xfId="11722"/>
    <cellStyle name="Accent1 4 2 2 2 2" xfId="11723"/>
    <cellStyle name="Accent1 4 2 2 2 3" xfId="11724"/>
    <cellStyle name="Accent1 4 2 2 3" xfId="11726"/>
    <cellStyle name="Accent1 4 2 2 3 2" xfId="11727"/>
    <cellStyle name="Accent1 4 2 2 4" xfId="11729"/>
    <cellStyle name="Accent1 4 2 3" xfId="11730"/>
    <cellStyle name="Accent1 4 2 3 2" xfId="11731"/>
    <cellStyle name="Accent1 4 2 3 2 2" xfId="11732"/>
    <cellStyle name="Accent1 4 2 3 3" xfId="11734"/>
    <cellStyle name="Accent1 4 2 4" xfId="11735"/>
    <cellStyle name="Accent1 4 2 4 2" xfId="11736"/>
    <cellStyle name="Accent1 4 2 4 3" xfId="11738"/>
    <cellStyle name="Accent1 4 2 5" xfId="11739"/>
    <cellStyle name="Accent1 4 2 5 2" xfId="11740"/>
    <cellStyle name="Accent1 4 2 6" xfId="11741"/>
    <cellStyle name="Accent1 4 3" xfId="9801"/>
    <cellStyle name="Accent1 4 3 2" xfId="11743"/>
    <cellStyle name="Accent1 4 3 2 2" xfId="11744"/>
    <cellStyle name="Accent1 4 3 2 2 2" xfId="11745"/>
    <cellStyle name="Accent1 4 3 2 2 3" xfId="11746"/>
    <cellStyle name="Accent1 4 3 2 3" xfId="11748"/>
    <cellStyle name="Accent1 4 3 2 3 2" xfId="11749"/>
    <cellStyle name="Accent1 4 3 2 4" xfId="11751"/>
    <cellStyle name="Accent1 4 3 3" xfId="11752"/>
    <cellStyle name="Accent1 4 3 3 2" xfId="11753"/>
    <cellStyle name="Accent1 4 3 3 2 2" xfId="11754"/>
    <cellStyle name="Accent1 4 3 3 3" xfId="11755"/>
    <cellStyle name="Accent1 4 3 4" xfId="11756"/>
    <cellStyle name="Accent1 4 3 4 2" xfId="11757"/>
    <cellStyle name="Accent1 4 3 4 3" xfId="11759"/>
    <cellStyle name="Accent1 4 3 5" xfId="11760"/>
    <cellStyle name="Accent1 4 3 5 2" xfId="11761"/>
    <cellStyle name="Accent1 4 3 6" xfId="11762"/>
    <cellStyle name="Accent1 4 4" xfId="11287"/>
    <cellStyle name="Accent1 4 4 2" xfId="11289"/>
    <cellStyle name="Accent1 4 4 2 2" xfId="11763"/>
    <cellStyle name="Accent1 4 4 2 3" xfId="11764"/>
    <cellStyle name="Accent1 4 4 3" xfId="11291"/>
    <cellStyle name="Accent1 4 4 3 2" xfId="11765"/>
    <cellStyle name="Accent1 4 4 4" xfId="11766"/>
    <cellStyle name="Accent1 4 5" xfId="11293"/>
    <cellStyle name="Accent1 4 5 2" xfId="11295"/>
    <cellStyle name="Accent1 4 5 2 2" xfId="11768"/>
    <cellStyle name="Accent1 4 5 3" xfId="11769"/>
    <cellStyle name="Accent1 4 6" xfId="10626"/>
    <cellStyle name="Accent1 4 6 2" xfId="11770"/>
    <cellStyle name="Accent1 4 6 3" xfId="11771"/>
    <cellStyle name="Accent1 4 7" xfId="11772"/>
    <cellStyle name="Accent1 4 7 2" xfId="11774"/>
    <cellStyle name="Accent1 4 8" xfId="11775"/>
    <cellStyle name="Accent1 5" xfId="9803"/>
    <cellStyle name="Accent1 5 2" xfId="9807"/>
    <cellStyle name="Accent1 5 2 2" xfId="11776"/>
    <cellStyle name="Accent1 5 2 2 2" xfId="11777"/>
    <cellStyle name="Accent1 5 2 2 3" xfId="11779"/>
    <cellStyle name="Accent1 5 2 3" xfId="11780"/>
    <cellStyle name="Accent1 5 2 3 2" xfId="11781"/>
    <cellStyle name="Accent1 5 2 4" xfId="11782"/>
    <cellStyle name="Accent1 5 3" xfId="10053"/>
    <cellStyle name="Accent1 5 3 2" xfId="11783"/>
    <cellStyle name="Accent1 5 3 2 2" xfId="11784"/>
    <cellStyle name="Accent1 5 3 3" xfId="11785"/>
    <cellStyle name="Accent1 5 4" xfId="11219"/>
    <cellStyle name="Accent1 5 4 2" xfId="11297"/>
    <cellStyle name="Accent1 5 4 3" xfId="11786"/>
    <cellStyle name="Accent1 5 5" xfId="11222"/>
    <cellStyle name="Accent1 5 5 2" xfId="11787"/>
    <cellStyle name="Accent1 5 6" xfId="11788"/>
    <cellStyle name="Accent1 6" xfId="9810"/>
    <cellStyle name="Accent1 6 2" xfId="10056"/>
    <cellStyle name="Accent1 6 2 2" xfId="11790"/>
    <cellStyle name="Accent1 6 2 3" xfId="11792"/>
    <cellStyle name="Accent1 6 3" xfId="11795"/>
    <cellStyle name="Accent1 6 3 2" xfId="11797"/>
    <cellStyle name="Accent1 6 4" xfId="11230"/>
    <cellStyle name="Accent1 7" xfId="10058"/>
    <cellStyle name="Accent1 7 2" xfId="11799"/>
    <cellStyle name="Accent1 7 2 2" xfId="11801"/>
    <cellStyle name="Accent1 7 3" xfId="11803"/>
    <cellStyle name="Accent1 8" xfId="11805"/>
    <cellStyle name="Accent1 8 2" xfId="2433"/>
    <cellStyle name="Accent1 8 3" xfId="11806"/>
    <cellStyle name="Accent1 9" xfId="10936"/>
    <cellStyle name="Accent1 9 2" xfId="11810"/>
    <cellStyle name="Accent2" xfId="11811"/>
    <cellStyle name="Accent2 10" xfId="11813"/>
    <cellStyle name="Accent2 2" xfId="11815"/>
    <cellStyle name="Accent2 2 10" xfId="927"/>
    <cellStyle name="Accent2 2 2" xfId="11816"/>
    <cellStyle name="Accent2 2 2 2" xfId="7529"/>
    <cellStyle name="Accent2 2 2 2 2" xfId="11818"/>
    <cellStyle name="Accent2 2 2 2 2 2" xfId="11819"/>
    <cellStyle name="Accent2 2 2 2 2 2 2" xfId="11820"/>
    <cellStyle name="Accent2 2 2 2 2 2 3" xfId="11821"/>
    <cellStyle name="Accent2 2 2 2 2 3" xfId="11822"/>
    <cellStyle name="Accent2 2 2 2 2 3 2" xfId="11823"/>
    <cellStyle name="Accent2 2 2 2 2 4" xfId="11824"/>
    <cellStyle name="Accent2 2 2 2 3" xfId="11825"/>
    <cellStyle name="Accent2 2 2 2 3 2" xfId="5028"/>
    <cellStyle name="Accent2 2 2 2 3 2 2" xfId="11826"/>
    <cellStyle name="Accent2 2 2 2 3 3" xfId="11827"/>
    <cellStyle name="Accent2 2 2 2 4" xfId="11828"/>
    <cellStyle name="Accent2 2 2 2 4 2" xfId="6742"/>
    <cellStyle name="Accent2 2 2 2 4 3" xfId="11829"/>
    <cellStyle name="Accent2 2 2 2 5" xfId="9162"/>
    <cellStyle name="Accent2 2 2 2 5 2" xfId="11830"/>
    <cellStyle name="Accent2 2 2 2 6" xfId="11831"/>
    <cellStyle name="Accent2 2 2 3" xfId="11832"/>
    <cellStyle name="Accent2 2 2 3 2" xfId="3494"/>
    <cellStyle name="Accent2 2 2 3 2 2" xfId="3499"/>
    <cellStyle name="Accent2 2 2 3 2 3" xfId="11833"/>
    <cellStyle name="Accent2 2 2 3 3" xfId="3502"/>
    <cellStyle name="Accent2 2 2 3 3 2" xfId="5040"/>
    <cellStyle name="Accent2 2 2 3 4" xfId="11835"/>
    <cellStyle name="Accent2 2 2 4" xfId="11838"/>
    <cellStyle name="Accent2 2 2 4 2" xfId="11839"/>
    <cellStyle name="Accent2 2 2 4 2 2" xfId="11840"/>
    <cellStyle name="Accent2 2 2 4 2 3" xfId="11842"/>
    <cellStyle name="Accent2 2 2 4 3" xfId="11843"/>
    <cellStyle name="Accent2 2 2 4 3 2" xfId="11845"/>
    <cellStyle name="Accent2 2 2 4 4" xfId="11847"/>
    <cellStyle name="Accent2 2 2 5" xfId="11850"/>
    <cellStyle name="Accent2 2 2 5 2" xfId="11852"/>
    <cellStyle name="Accent2 2 2 5 2 2" xfId="11854"/>
    <cellStyle name="Accent2 2 2 5 3" xfId="11856"/>
    <cellStyle name="Accent2 2 2 6" xfId="11858"/>
    <cellStyle name="Accent2 2 2 6 2" xfId="787"/>
    <cellStyle name="Accent2 2 2 6 3" xfId="11860"/>
    <cellStyle name="Accent2 2 2 7" xfId="11862"/>
    <cellStyle name="Accent2 2 2 7 2" xfId="11864"/>
    <cellStyle name="Accent2 2 2 8" xfId="11866"/>
    <cellStyle name="Accent2 2 3" xfId="11867"/>
    <cellStyle name="Accent2 2 3 2" xfId="11869"/>
    <cellStyle name="Accent2 2 3 2 2" xfId="3198"/>
    <cellStyle name="Accent2 2 3 2 2 2" xfId="3200"/>
    <cellStyle name="Accent2 2 3 2 2 2 2" xfId="11870"/>
    <cellStyle name="Accent2 2 3 2 2 2 3" xfId="11871"/>
    <cellStyle name="Accent2 2 3 2 2 3" xfId="11872"/>
    <cellStyle name="Accent2 2 3 2 2 3 2" xfId="11873"/>
    <cellStyle name="Accent2 2 3 2 2 4" xfId="11875"/>
    <cellStyle name="Accent2 2 3 2 3" xfId="3202"/>
    <cellStyle name="Accent2 2 3 2 3 2" xfId="5125"/>
    <cellStyle name="Accent2 2 3 2 3 2 2" xfId="7468"/>
    <cellStyle name="Accent2 2 3 2 3 3" xfId="11876"/>
    <cellStyle name="Accent2 2 3 2 4" xfId="11877"/>
    <cellStyle name="Accent2 2 3 2 4 2" xfId="11878"/>
    <cellStyle name="Accent2 2 3 2 4 3" xfId="11879"/>
    <cellStyle name="Accent2 2 3 2 5" xfId="11880"/>
    <cellStyle name="Accent2 2 3 2 5 2" xfId="11881"/>
    <cellStyle name="Accent2 2 3 2 6" xfId="11882"/>
    <cellStyle name="Accent2 2 3 3" xfId="11883"/>
    <cellStyle name="Accent2 2 3 3 2" xfId="3230"/>
    <cellStyle name="Accent2 2 3 3 2 2" xfId="11884"/>
    <cellStyle name="Accent2 2 3 3 2 3" xfId="11885"/>
    <cellStyle name="Accent2 2 3 3 3" xfId="11886"/>
    <cellStyle name="Accent2 2 3 3 3 2" xfId="11887"/>
    <cellStyle name="Accent2 2 3 3 4" xfId="11888"/>
    <cellStyle name="Accent2 2 3 4" xfId="11889"/>
    <cellStyle name="Accent2 2 3 4 2" xfId="1171"/>
    <cellStyle name="Accent2 2 3 4 2 2" xfId="744"/>
    <cellStyle name="Accent2 2 3 4 3" xfId="2180"/>
    <cellStyle name="Accent2 2 3 5" xfId="11890"/>
    <cellStyle name="Accent2 2 3 5 2" xfId="11891"/>
    <cellStyle name="Accent2 2 3 5 3" xfId="11892"/>
    <cellStyle name="Accent2 2 3 6" xfId="11893"/>
    <cellStyle name="Accent2 2 3 6 2" xfId="11894"/>
    <cellStyle name="Accent2 2 3 7" xfId="11896"/>
    <cellStyle name="Accent2 2 4" xfId="11897"/>
    <cellStyle name="Accent2 2 4 2" xfId="11898"/>
    <cellStyle name="Accent2 2 4 2 2" xfId="3292"/>
    <cellStyle name="Accent2 2 4 2 2 2" xfId="11900"/>
    <cellStyle name="Accent2 2 4 2 2 3" xfId="11902"/>
    <cellStyle name="Accent2 2 4 2 3" xfId="11904"/>
    <cellStyle name="Accent2 2 4 2 3 2" xfId="11905"/>
    <cellStyle name="Accent2 2 4 2 4" xfId="11907"/>
    <cellStyle name="Accent2 2 4 3" xfId="11908"/>
    <cellStyle name="Accent2 2 4 3 2" xfId="11910"/>
    <cellStyle name="Accent2 2 4 3 2 2" xfId="11911"/>
    <cellStyle name="Accent2 2 4 3 3" xfId="11913"/>
    <cellStyle name="Accent2 2 4 4" xfId="11914"/>
    <cellStyle name="Accent2 2 4 4 2" xfId="11916"/>
    <cellStyle name="Accent2 2 4 4 3" xfId="11918"/>
    <cellStyle name="Accent2 2 4 5" xfId="11919"/>
    <cellStyle name="Accent2 2 4 5 2" xfId="11920"/>
    <cellStyle name="Accent2 2 4 6" xfId="11922"/>
    <cellStyle name="Accent2 2 5" xfId="11923"/>
    <cellStyle name="Accent2 2 5 2" xfId="11926"/>
    <cellStyle name="Accent2 2 5 2 2" xfId="11928"/>
    <cellStyle name="Accent2 2 5 2 2 2" xfId="11929"/>
    <cellStyle name="Accent2 2 5 2 2 3" xfId="11931"/>
    <cellStyle name="Accent2 2 5 2 3" xfId="11933"/>
    <cellStyle name="Accent2 2 5 2 3 2" xfId="11934"/>
    <cellStyle name="Accent2 2 5 2 4" xfId="11936"/>
    <cellStyle name="Accent2 2 5 3" xfId="11938"/>
    <cellStyle name="Accent2 2 5 3 2" xfId="11941"/>
    <cellStyle name="Accent2 2 5 3 2 2" xfId="11943"/>
    <cellStyle name="Accent2 2 5 3 3" xfId="11945"/>
    <cellStyle name="Accent2 2 5 4" xfId="11947"/>
    <cellStyle name="Accent2 2 5 4 2" xfId="11948"/>
    <cellStyle name="Accent2 2 5 4 3" xfId="11949"/>
    <cellStyle name="Accent2 2 5 5" xfId="11950"/>
    <cellStyle name="Accent2 2 5 5 2" xfId="11951"/>
    <cellStyle name="Accent2 2 5 6" xfId="11953"/>
    <cellStyle name="Accent2 2 6" xfId="11954"/>
    <cellStyle name="Accent2 2 6 2" xfId="11956"/>
    <cellStyle name="Accent2 2 6 2 2" xfId="11958"/>
    <cellStyle name="Accent2 2 6 2 3" xfId="11960"/>
    <cellStyle name="Accent2 2 6 3" xfId="11961"/>
    <cellStyle name="Accent2 2 6 3 2" xfId="11963"/>
    <cellStyle name="Accent2 2 6 4" xfId="11964"/>
    <cellStyle name="Accent2 2 7" xfId="11965"/>
    <cellStyle name="Accent2 2 7 2" xfId="11966"/>
    <cellStyle name="Accent2 2 7 2 2" xfId="11968"/>
    <cellStyle name="Accent2 2 7 3" xfId="11970"/>
    <cellStyle name="Accent2 2 8" xfId="11971"/>
    <cellStyle name="Accent2 2 8 2" xfId="11972"/>
    <cellStyle name="Accent2 2 8 3" xfId="11973"/>
    <cellStyle name="Accent2 2 9" xfId="11976"/>
    <cellStyle name="Accent2 2 9 2" xfId="11978"/>
    <cellStyle name="Accent2 3" xfId="11979"/>
    <cellStyle name="Accent2 3 2" xfId="11980"/>
    <cellStyle name="Accent2 3 2 2" xfId="11982"/>
    <cellStyle name="Accent2 3 2 2 2" xfId="11985"/>
    <cellStyle name="Accent2 3 2 2 2 2" xfId="11987"/>
    <cellStyle name="Accent2 3 2 2 2 2 2" xfId="11989"/>
    <cellStyle name="Accent2 3 2 2 2 2 3" xfId="11991"/>
    <cellStyle name="Accent2 3 2 2 2 3" xfId="11992"/>
    <cellStyle name="Accent2 3 2 2 2 3 2" xfId="11994"/>
    <cellStyle name="Accent2 3 2 2 2 4" xfId="11995"/>
    <cellStyle name="Accent2 3 2 2 3" xfId="11997"/>
    <cellStyle name="Accent2 3 2 2 3 2" xfId="1846"/>
    <cellStyle name="Accent2 3 2 2 3 2 2" xfId="11999"/>
    <cellStyle name="Accent2 3 2 2 3 3" xfId="12000"/>
    <cellStyle name="Accent2 3 2 2 4" xfId="12001"/>
    <cellStyle name="Accent2 3 2 2 4 2" xfId="7142"/>
    <cellStyle name="Accent2 3 2 2 4 3" xfId="12002"/>
    <cellStyle name="Accent2 3 2 2 5" xfId="9572"/>
    <cellStyle name="Accent2 3 2 2 5 2" xfId="12003"/>
    <cellStyle name="Accent2 3 2 2 6" xfId="12005"/>
    <cellStyle name="Accent2 3 2 3" xfId="12006"/>
    <cellStyle name="Accent2 3 2 3 2" xfId="12008"/>
    <cellStyle name="Accent2 3 2 3 2 2" xfId="12009"/>
    <cellStyle name="Accent2 3 2 3 2 3" xfId="12010"/>
    <cellStyle name="Accent2 3 2 3 3" xfId="12011"/>
    <cellStyle name="Accent2 3 2 3 3 2" xfId="2037"/>
    <cellStyle name="Accent2 3 2 3 4" xfId="12012"/>
    <cellStyle name="Accent2 3 2 4" xfId="12013"/>
    <cellStyle name="Accent2 3 2 4 2" xfId="12015"/>
    <cellStyle name="Accent2 3 2 4 2 2" xfId="12016"/>
    <cellStyle name="Accent2 3 2 4 3" xfId="12018"/>
    <cellStyle name="Accent2 3 2 5" xfId="12019"/>
    <cellStyle name="Accent2 3 2 5 2" xfId="12020"/>
    <cellStyle name="Accent2 3 2 5 3" xfId="12022"/>
    <cellStyle name="Accent2 3 2 6" xfId="12023"/>
    <cellStyle name="Accent2 3 2 6 2" xfId="12024"/>
    <cellStyle name="Accent2 3 2 7" xfId="12027"/>
    <cellStyle name="Accent2 3 3" xfId="12028"/>
    <cellStyle name="Accent2 3 3 2" xfId="12029"/>
    <cellStyle name="Accent2 3 3 2 2" xfId="992"/>
    <cellStyle name="Accent2 3 3 2 2 2" xfId="12031"/>
    <cellStyle name="Accent2 3 3 2 2 3" xfId="12033"/>
    <cellStyle name="Accent2 3 3 2 3" xfId="12035"/>
    <cellStyle name="Accent2 3 3 2 3 2" xfId="2740"/>
    <cellStyle name="Accent2 3 3 2 4" xfId="12037"/>
    <cellStyle name="Accent2 3 3 3" xfId="12038"/>
    <cellStyle name="Accent2 3 3 3 2" xfId="12040"/>
    <cellStyle name="Accent2 3 3 3 2 2" xfId="12041"/>
    <cellStyle name="Accent2 3 3 3 3" xfId="12043"/>
    <cellStyle name="Accent2 3 3 4" xfId="12044"/>
    <cellStyle name="Accent2 3 3 4 2" xfId="12046"/>
    <cellStyle name="Accent2 3 3 4 3" xfId="12048"/>
    <cellStyle name="Accent2 3 3 5" xfId="12049"/>
    <cellStyle name="Accent2 3 3 5 2" xfId="12051"/>
    <cellStyle name="Accent2 3 3 6" xfId="12052"/>
    <cellStyle name="Accent2 3 4" xfId="12053"/>
    <cellStyle name="Accent2 3 4 2" xfId="12054"/>
    <cellStyle name="Accent2 3 4 2 2" xfId="12057"/>
    <cellStyle name="Accent2 3 4 2 2 2" xfId="12060"/>
    <cellStyle name="Accent2 3 4 2 2 3" xfId="12063"/>
    <cellStyle name="Accent2 3 4 2 3" xfId="12066"/>
    <cellStyle name="Accent2 3 4 2 3 2" xfId="12068"/>
    <cellStyle name="Accent2 3 4 2 4" xfId="12071"/>
    <cellStyle name="Accent2 3 4 3" xfId="12072"/>
    <cellStyle name="Accent2 3 4 3 2" xfId="12075"/>
    <cellStyle name="Accent2 3 4 3 2 2" xfId="12077"/>
    <cellStyle name="Accent2 3 4 3 3" xfId="12080"/>
    <cellStyle name="Accent2 3 4 4" xfId="12081"/>
    <cellStyle name="Accent2 3 4 4 2" xfId="12084"/>
    <cellStyle name="Accent2 3 4 4 3" xfId="12086"/>
    <cellStyle name="Accent2 3 4 5" xfId="12087"/>
    <cellStyle name="Accent2 3 4 5 2" xfId="12090"/>
    <cellStyle name="Accent2 3 4 6" xfId="12092"/>
    <cellStyle name="Accent2 3 5" xfId="12093"/>
    <cellStyle name="Accent2 3 5 2" xfId="12095"/>
    <cellStyle name="Accent2 3 5 2 2" xfId="12096"/>
    <cellStyle name="Accent2 3 5 2 3" xfId="12097"/>
    <cellStyle name="Accent2 3 5 3" xfId="12098"/>
    <cellStyle name="Accent2 3 5 3 2" xfId="12099"/>
    <cellStyle name="Accent2 3 5 4" xfId="12100"/>
    <cellStyle name="Accent2 3 6" xfId="2933"/>
    <cellStyle name="Accent2 3 6 2" xfId="12101"/>
    <cellStyle name="Accent2 3 6 2 2" xfId="12102"/>
    <cellStyle name="Accent2 3 6 3" xfId="12104"/>
    <cellStyle name="Accent2 3 7" xfId="2936"/>
    <cellStyle name="Accent2 3 7 2" xfId="12105"/>
    <cellStyle name="Accent2 3 7 3" xfId="12107"/>
    <cellStyle name="Accent2 3 8" xfId="12108"/>
    <cellStyle name="Accent2 3 8 2" xfId="12109"/>
    <cellStyle name="Accent2 3 9" xfId="12111"/>
    <cellStyle name="Accent2 4" xfId="4526"/>
    <cellStyle name="Accent2 4 2" xfId="9813"/>
    <cellStyle name="Accent2 4 2 2" xfId="12112"/>
    <cellStyle name="Accent2 4 2 2 2" xfId="7485"/>
    <cellStyle name="Accent2 4 2 2 2 2" xfId="7488"/>
    <cellStyle name="Accent2 4 2 2 2 3" xfId="7493"/>
    <cellStyle name="Accent2 4 2 2 3" xfId="7496"/>
    <cellStyle name="Accent2 4 2 2 3 2" xfId="7499"/>
    <cellStyle name="Accent2 4 2 2 4" xfId="7503"/>
    <cellStyle name="Accent2 4 2 3" xfId="12113"/>
    <cellStyle name="Accent2 4 2 3 2" xfId="7698"/>
    <cellStyle name="Accent2 4 2 3 2 2" xfId="7700"/>
    <cellStyle name="Accent2 4 2 3 3" xfId="7704"/>
    <cellStyle name="Accent2 4 2 4" xfId="12114"/>
    <cellStyle name="Accent2 4 2 4 2" xfId="7825"/>
    <cellStyle name="Accent2 4 2 4 3" xfId="7829"/>
    <cellStyle name="Accent2 4 2 5" xfId="12115"/>
    <cellStyle name="Accent2 4 2 5 2" xfId="12117"/>
    <cellStyle name="Accent2 4 2 6" xfId="12119"/>
    <cellStyle name="Accent2 4 3" xfId="12120"/>
    <cellStyle name="Accent2 4 3 2" xfId="12121"/>
    <cellStyle name="Accent2 4 3 2 2" xfId="8128"/>
    <cellStyle name="Accent2 4 3 2 2 2" xfId="8130"/>
    <cellStyle name="Accent2 4 3 2 2 3" xfId="8136"/>
    <cellStyle name="Accent2 4 3 2 3" xfId="8138"/>
    <cellStyle name="Accent2 4 3 2 3 2" xfId="8140"/>
    <cellStyle name="Accent2 4 3 2 4" xfId="8143"/>
    <cellStyle name="Accent2 4 3 3" xfId="12122"/>
    <cellStyle name="Accent2 4 3 3 2" xfId="8280"/>
    <cellStyle name="Accent2 4 3 3 2 2" xfId="8282"/>
    <cellStyle name="Accent2 4 3 3 3" xfId="8285"/>
    <cellStyle name="Accent2 4 3 4" xfId="12123"/>
    <cellStyle name="Accent2 4 3 4 2" xfId="8369"/>
    <cellStyle name="Accent2 4 3 4 3" xfId="8372"/>
    <cellStyle name="Accent2 4 3 5" xfId="12124"/>
    <cellStyle name="Accent2 4 3 5 2" xfId="12126"/>
    <cellStyle name="Accent2 4 3 6" xfId="12128"/>
    <cellStyle name="Accent2 4 4" xfId="12129"/>
    <cellStyle name="Accent2 4 4 2" xfId="12130"/>
    <cellStyle name="Accent2 4 4 2 2" xfId="12132"/>
    <cellStyle name="Accent2 4 4 2 3" xfId="12133"/>
    <cellStyle name="Accent2 4 4 3" xfId="12134"/>
    <cellStyle name="Accent2 4 4 3 2" xfId="12135"/>
    <cellStyle name="Accent2 4 4 4" xfId="12136"/>
    <cellStyle name="Accent2 4 5" xfId="12137"/>
    <cellStyle name="Accent2 4 5 2" xfId="12138"/>
    <cellStyle name="Accent2 4 5 2 2" xfId="12139"/>
    <cellStyle name="Accent2 4 5 3" xfId="12140"/>
    <cellStyle name="Accent2 4 6" xfId="2944"/>
    <cellStyle name="Accent2 4 6 2" xfId="12141"/>
    <cellStyle name="Accent2 4 6 3" xfId="12142"/>
    <cellStyle name="Accent2 4 7" xfId="12143"/>
    <cellStyle name="Accent2 4 7 2" xfId="12144"/>
    <cellStyle name="Accent2 4 8" xfId="12145"/>
    <cellStyle name="Accent2 5" xfId="9815"/>
    <cellStyle name="Accent2 5 2" xfId="10062"/>
    <cellStyle name="Accent2 5 2 2" xfId="12146"/>
    <cellStyle name="Accent2 5 2 2 2" xfId="12149"/>
    <cellStyle name="Accent2 5 2 2 3" xfId="12150"/>
    <cellStyle name="Accent2 5 2 3" xfId="12151"/>
    <cellStyle name="Accent2 5 2 3 2" xfId="12152"/>
    <cellStyle name="Accent2 5 2 4" xfId="12153"/>
    <cellStyle name="Accent2 5 3" xfId="12154"/>
    <cellStyle name="Accent2 5 3 2" xfId="12156"/>
    <cellStyle name="Accent2 5 3 2 2" xfId="12157"/>
    <cellStyle name="Accent2 5 3 3" xfId="12159"/>
    <cellStyle name="Accent2 5 4" xfId="11234"/>
    <cellStyle name="Accent2 5 4 2" xfId="12161"/>
    <cellStyle name="Accent2 5 4 3" xfId="12162"/>
    <cellStyle name="Accent2 5 5" xfId="12163"/>
    <cellStyle name="Accent2 5 5 2" xfId="12165"/>
    <cellStyle name="Accent2 5 6" xfId="12166"/>
    <cellStyle name="Accent2 6" xfId="10064"/>
    <cellStyle name="Accent2 6 2" xfId="12168"/>
    <cellStyle name="Accent2 6 2 2" xfId="12171"/>
    <cellStyle name="Accent2 6 2 3" xfId="12174"/>
    <cellStyle name="Accent2 6 3" xfId="12177"/>
    <cellStyle name="Accent2 6 3 2" xfId="12180"/>
    <cellStyle name="Accent2 6 4" xfId="12183"/>
    <cellStyle name="Accent2 7" xfId="12184"/>
    <cellStyle name="Accent2 7 2" xfId="12186"/>
    <cellStyle name="Accent2 7 2 2" xfId="12188"/>
    <cellStyle name="Accent2 7 3" xfId="12190"/>
    <cellStyle name="Accent2 8" xfId="12192"/>
    <cellStyle name="Accent2 8 2" xfId="12195"/>
    <cellStyle name="Accent2 8 3" xfId="12197"/>
    <cellStyle name="Accent2 9" xfId="10946"/>
    <cellStyle name="Accent2 9 2" xfId="5964"/>
    <cellStyle name="Accent3" xfId="12198"/>
    <cellStyle name="Accent3 10" xfId="12200"/>
    <cellStyle name="Accent3 2" xfId="12201"/>
    <cellStyle name="Accent3 2 10" xfId="10210"/>
    <cellStyle name="Accent3 2 2" xfId="12204"/>
    <cellStyle name="Accent3 2 2 2" xfId="12207"/>
    <cellStyle name="Accent3 2 2 2 2" xfId="12208"/>
    <cellStyle name="Accent3 2 2 2 2 2" xfId="12210"/>
    <cellStyle name="Accent3 2 2 2 2 2 2" xfId="12211"/>
    <cellStyle name="Accent3 2 2 2 2 2 3" xfId="12213"/>
    <cellStyle name="Accent3 2 2 2 2 3" xfId="12215"/>
    <cellStyle name="Accent3 2 2 2 2 3 2" xfId="12216"/>
    <cellStyle name="Accent3 2 2 2 2 4" xfId="12218"/>
    <cellStyle name="Accent3 2 2 2 3" xfId="12219"/>
    <cellStyle name="Accent3 2 2 2 3 2" xfId="12221"/>
    <cellStyle name="Accent3 2 2 2 3 2 2" xfId="12223"/>
    <cellStyle name="Accent3 2 2 2 3 3" xfId="12225"/>
    <cellStyle name="Accent3 2 2 2 4" xfId="12226"/>
    <cellStyle name="Accent3 2 2 2 4 2" xfId="12228"/>
    <cellStyle name="Accent3 2 2 2 4 3" xfId="12229"/>
    <cellStyle name="Accent3 2 2 2 5" xfId="12231"/>
    <cellStyle name="Accent3 2 2 2 5 2" xfId="12233"/>
    <cellStyle name="Accent3 2 2 2 6" xfId="12235"/>
    <cellStyle name="Accent3 2 2 3" xfId="12237"/>
    <cellStyle name="Accent3 2 2 3 2" xfId="3635"/>
    <cellStyle name="Accent3 2 2 3 2 2" xfId="6415"/>
    <cellStyle name="Accent3 2 2 3 2 3" xfId="12238"/>
    <cellStyle name="Accent3 2 2 3 3" xfId="4504"/>
    <cellStyle name="Accent3 2 2 3 3 2" xfId="12239"/>
    <cellStyle name="Accent3 2 2 3 4" xfId="12241"/>
    <cellStyle name="Accent3 2 2 4" xfId="12244"/>
    <cellStyle name="Accent3 2 2 4 2" xfId="12245"/>
    <cellStyle name="Accent3 2 2 4 2 2" xfId="12247"/>
    <cellStyle name="Accent3 2 2 4 2 3" xfId="9199"/>
    <cellStyle name="Accent3 2 2 4 3" xfId="12248"/>
    <cellStyle name="Accent3 2 2 4 3 2" xfId="12250"/>
    <cellStyle name="Accent3 2 2 4 4" xfId="12251"/>
    <cellStyle name="Accent3 2 2 5" xfId="12254"/>
    <cellStyle name="Accent3 2 2 5 2" xfId="12255"/>
    <cellStyle name="Accent3 2 2 5 2 2" xfId="12258"/>
    <cellStyle name="Accent3 2 2 5 3" xfId="12259"/>
    <cellStyle name="Accent3 2 2 6" xfId="12261"/>
    <cellStyle name="Accent3 2 2 6 2" xfId="854"/>
    <cellStyle name="Accent3 2 2 6 3" xfId="12262"/>
    <cellStyle name="Accent3 2 2 7" xfId="12264"/>
    <cellStyle name="Accent3 2 2 7 2" xfId="12265"/>
    <cellStyle name="Accent3 2 2 8" xfId="12268"/>
    <cellStyle name="Accent3 2 3" xfId="12270"/>
    <cellStyle name="Accent3 2 3 2" xfId="12273"/>
    <cellStyle name="Accent3 2 3 2 2" xfId="3947"/>
    <cellStyle name="Accent3 2 3 2 2 2" xfId="3949"/>
    <cellStyle name="Accent3 2 3 2 2 2 2" xfId="12274"/>
    <cellStyle name="Accent3 2 3 2 2 2 3" xfId="12275"/>
    <cellStyle name="Accent3 2 3 2 2 3" xfId="12276"/>
    <cellStyle name="Accent3 2 3 2 2 3 2" xfId="12277"/>
    <cellStyle name="Accent3 2 3 2 2 4" xfId="12222"/>
    <cellStyle name="Accent3 2 3 2 3" xfId="3951"/>
    <cellStyle name="Accent3 2 3 2 3 2" xfId="12279"/>
    <cellStyle name="Accent3 2 3 2 3 2 2" xfId="12281"/>
    <cellStyle name="Accent3 2 3 2 3 3" xfId="12282"/>
    <cellStyle name="Accent3 2 3 2 4" xfId="12283"/>
    <cellStyle name="Accent3 2 3 2 4 2" xfId="12284"/>
    <cellStyle name="Accent3 2 3 2 4 3" xfId="12285"/>
    <cellStyle name="Accent3 2 3 2 5" xfId="12287"/>
    <cellStyle name="Accent3 2 3 2 5 2" xfId="12289"/>
    <cellStyle name="Accent3 2 3 2 6" xfId="12291"/>
    <cellStyle name="Accent3 2 3 3" xfId="12294"/>
    <cellStyle name="Accent3 2 3 3 2" xfId="4018"/>
    <cellStyle name="Accent3 2 3 3 2 2" xfId="12295"/>
    <cellStyle name="Accent3 2 3 3 2 3" xfId="12296"/>
    <cellStyle name="Accent3 2 3 3 3" xfId="12297"/>
    <cellStyle name="Accent3 2 3 3 3 2" xfId="12298"/>
    <cellStyle name="Accent3 2 3 3 4" xfId="12299"/>
    <cellStyle name="Accent3 2 3 4" xfId="12302"/>
    <cellStyle name="Accent3 2 3 4 2" xfId="4067"/>
    <cellStyle name="Accent3 2 3 4 2 2" xfId="12304"/>
    <cellStyle name="Accent3 2 3 4 3" xfId="12305"/>
    <cellStyle name="Accent3 2 3 5" xfId="12306"/>
    <cellStyle name="Accent3 2 3 5 2" xfId="12307"/>
    <cellStyle name="Accent3 2 3 5 3" xfId="12308"/>
    <cellStyle name="Accent3 2 3 6" xfId="12309"/>
    <cellStyle name="Accent3 2 3 6 2" xfId="12310"/>
    <cellStyle name="Accent3 2 3 7" xfId="12312"/>
    <cellStyle name="Accent3 2 4" xfId="12313"/>
    <cellStyle name="Accent3 2 4 2" xfId="12316"/>
    <cellStyle name="Accent3 2 4 2 2" xfId="4167"/>
    <cellStyle name="Accent3 2 4 2 2 2" xfId="12317"/>
    <cellStyle name="Accent3 2 4 2 2 3" xfId="12318"/>
    <cellStyle name="Accent3 2 4 2 3" xfId="12319"/>
    <cellStyle name="Accent3 2 4 2 3 2" xfId="12320"/>
    <cellStyle name="Accent3 2 4 2 4" xfId="12322"/>
    <cellStyle name="Accent3 2 4 3" xfId="12324"/>
    <cellStyle name="Accent3 2 4 3 2" xfId="12325"/>
    <cellStyle name="Accent3 2 4 3 2 2" xfId="12326"/>
    <cellStyle name="Accent3 2 4 3 3" xfId="12327"/>
    <cellStyle name="Accent3 2 4 4" xfId="12328"/>
    <cellStyle name="Accent3 2 4 4 2" xfId="12329"/>
    <cellStyle name="Accent3 2 4 4 3" xfId="12330"/>
    <cellStyle name="Accent3 2 4 5" xfId="12331"/>
    <cellStyle name="Accent3 2 4 5 2" xfId="12332"/>
    <cellStyle name="Accent3 2 4 6" xfId="12333"/>
    <cellStyle name="Accent3 2 5" xfId="12334"/>
    <cellStyle name="Accent3 2 5 2" xfId="12337"/>
    <cellStyle name="Accent3 2 5 2 2" xfId="12338"/>
    <cellStyle name="Accent3 2 5 2 2 2" xfId="12340"/>
    <cellStyle name="Accent3 2 5 2 2 3" xfId="12341"/>
    <cellStyle name="Accent3 2 5 2 3" xfId="12343"/>
    <cellStyle name="Accent3 2 5 2 3 2" xfId="12345"/>
    <cellStyle name="Accent3 2 5 2 4" xfId="12347"/>
    <cellStyle name="Accent3 2 5 3" xfId="12349"/>
    <cellStyle name="Accent3 2 5 3 2" xfId="12351"/>
    <cellStyle name="Accent3 2 5 3 2 2" xfId="12353"/>
    <cellStyle name="Accent3 2 5 3 3" xfId="12355"/>
    <cellStyle name="Accent3 2 5 4" xfId="12356"/>
    <cellStyle name="Accent3 2 5 4 2" xfId="12357"/>
    <cellStyle name="Accent3 2 5 4 3" xfId="12359"/>
    <cellStyle name="Accent3 2 5 5" xfId="12360"/>
    <cellStyle name="Accent3 2 5 5 2" xfId="12361"/>
    <cellStyle name="Accent3 2 5 6" xfId="12362"/>
    <cellStyle name="Accent3 2 6" xfId="12363"/>
    <cellStyle name="Accent3 2 6 2" xfId="12364"/>
    <cellStyle name="Accent3 2 6 2 2" xfId="12365"/>
    <cellStyle name="Accent3 2 6 2 3" xfId="12367"/>
    <cellStyle name="Accent3 2 6 3" xfId="12368"/>
    <cellStyle name="Accent3 2 6 3 2" xfId="5837"/>
    <cellStyle name="Accent3 2 6 4" xfId="12369"/>
    <cellStyle name="Accent3 2 7" xfId="9204"/>
    <cellStyle name="Accent3 2 7 2" xfId="9206"/>
    <cellStyle name="Accent3 2 7 2 2" xfId="12370"/>
    <cellStyle name="Accent3 2 7 3" xfId="9208"/>
    <cellStyle name="Accent3 2 8" xfId="521"/>
    <cellStyle name="Accent3 2 8 2" xfId="9210"/>
    <cellStyle name="Accent3 2 8 3" xfId="12371"/>
    <cellStyle name="Accent3 2 9" xfId="9213"/>
    <cellStyle name="Accent3 2 9 2" xfId="12373"/>
    <cellStyle name="Accent3 3" xfId="12374"/>
    <cellStyle name="Accent3 3 2" xfId="12375"/>
    <cellStyle name="Accent3 3 2 2" xfId="12378"/>
    <cellStyle name="Accent3 3 2 2 2" xfId="12379"/>
    <cellStyle name="Accent3 3 2 2 2 2" xfId="380"/>
    <cellStyle name="Accent3 3 2 2 2 2 2" xfId="12382"/>
    <cellStyle name="Accent3 3 2 2 2 2 3" xfId="12384"/>
    <cellStyle name="Accent3 3 2 2 2 3" xfId="12386"/>
    <cellStyle name="Accent3 3 2 2 2 3 2" xfId="12388"/>
    <cellStyle name="Accent3 3 2 2 2 4" xfId="12392"/>
    <cellStyle name="Accent3 3 2 2 3" xfId="12393"/>
    <cellStyle name="Accent3 3 2 2 3 2" xfId="405"/>
    <cellStyle name="Accent3 3 2 2 3 2 2" xfId="12395"/>
    <cellStyle name="Accent3 3 2 2 3 3" xfId="12398"/>
    <cellStyle name="Accent3 3 2 2 4" xfId="12399"/>
    <cellStyle name="Accent3 3 2 2 4 2" xfId="12402"/>
    <cellStyle name="Accent3 3 2 2 4 3" xfId="12404"/>
    <cellStyle name="Accent3 3 2 2 5" xfId="12407"/>
    <cellStyle name="Accent3 3 2 2 5 2" xfId="12408"/>
    <cellStyle name="Accent3 3 2 2 6" xfId="12411"/>
    <cellStyle name="Accent3 3 2 3" xfId="12413"/>
    <cellStyle name="Accent3 3 2 3 2" xfId="12414"/>
    <cellStyle name="Accent3 3 2 3 2 2" xfId="12416"/>
    <cellStyle name="Accent3 3 2 3 2 3" xfId="12418"/>
    <cellStyle name="Accent3 3 2 3 3" xfId="3841"/>
    <cellStyle name="Accent3 3 2 3 3 2" xfId="12419"/>
    <cellStyle name="Accent3 3 2 3 4" xfId="2923"/>
    <cellStyle name="Accent3 3 2 4" xfId="12422"/>
    <cellStyle name="Accent3 3 2 4 2" xfId="12423"/>
    <cellStyle name="Accent3 3 2 4 2 2" xfId="12425"/>
    <cellStyle name="Accent3 3 2 4 3" xfId="3854"/>
    <cellStyle name="Accent3 3 2 5" xfId="12427"/>
    <cellStyle name="Accent3 3 2 5 2" xfId="12429"/>
    <cellStyle name="Accent3 3 2 5 3" xfId="12430"/>
    <cellStyle name="Accent3 3 2 6" xfId="12431"/>
    <cellStyle name="Accent3 3 2 6 2" xfId="12432"/>
    <cellStyle name="Accent3 3 2 7" xfId="12435"/>
    <cellStyle name="Accent3 3 3" xfId="12436"/>
    <cellStyle name="Accent3 3 3 2" xfId="12439"/>
    <cellStyle name="Accent3 3 3 2 2" xfId="4292"/>
    <cellStyle name="Accent3 3 3 2 2 2" xfId="634"/>
    <cellStyle name="Accent3 3 3 2 2 3" xfId="12441"/>
    <cellStyle name="Accent3 3 3 2 3" xfId="12442"/>
    <cellStyle name="Accent3 3 3 2 3 2" xfId="656"/>
    <cellStyle name="Accent3 3 3 2 4" xfId="12443"/>
    <cellStyle name="Accent3 3 3 3" xfId="12446"/>
    <cellStyle name="Accent3 3 3 3 2" xfId="9257"/>
    <cellStyle name="Accent3 3 3 3 2 2" xfId="12448"/>
    <cellStyle name="Accent3 3 3 3 3" xfId="3872"/>
    <cellStyle name="Accent3 3 3 4" xfId="12449"/>
    <cellStyle name="Accent3 3 3 4 2" xfId="12450"/>
    <cellStyle name="Accent3 3 3 4 3" xfId="12451"/>
    <cellStyle name="Accent3 3 3 5" xfId="12452"/>
    <cellStyle name="Accent3 3 3 5 2" xfId="12453"/>
    <cellStyle name="Accent3 3 3 6" xfId="12454"/>
    <cellStyle name="Accent3 3 4" xfId="12455"/>
    <cellStyle name="Accent3 3 4 2" xfId="12457"/>
    <cellStyle name="Accent3 3 4 2 2" xfId="12458"/>
    <cellStyle name="Accent3 3 4 2 2 2" xfId="12459"/>
    <cellStyle name="Accent3 3 4 2 2 3" xfId="12461"/>
    <cellStyle name="Accent3 3 4 2 3" xfId="12462"/>
    <cellStyle name="Accent3 3 4 2 3 2" xfId="12463"/>
    <cellStyle name="Accent3 3 4 2 4" xfId="12465"/>
    <cellStyle name="Accent3 3 4 3" xfId="12467"/>
    <cellStyle name="Accent3 3 4 3 2" xfId="12469"/>
    <cellStyle name="Accent3 3 4 3 2 2" xfId="12471"/>
    <cellStyle name="Accent3 3 4 3 3" xfId="12473"/>
    <cellStyle name="Accent3 3 4 4" xfId="12474"/>
    <cellStyle name="Accent3 3 4 4 2" xfId="12476"/>
    <cellStyle name="Accent3 3 4 4 3" xfId="12478"/>
    <cellStyle name="Accent3 3 4 5" xfId="12479"/>
    <cellStyle name="Accent3 3 4 5 2" xfId="12481"/>
    <cellStyle name="Accent3 3 4 6" xfId="12482"/>
    <cellStyle name="Accent3 3 5" xfId="12483"/>
    <cellStyle name="Accent3 3 5 2" xfId="12484"/>
    <cellStyle name="Accent3 3 5 2 2" xfId="12485"/>
    <cellStyle name="Accent3 3 5 2 3" xfId="12486"/>
    <cellStyle name="Accent3 3 5 3" xfId="12487"/>
    <cellStyle name="Accent3 3 5 3 2" xfId="12488"/>
    <cellStyle name="Accent3 3 5 4" xfId="12489"/>
    <cellStyle name="Accent3 3 6" xfId="136"/>
    <cellStyle name="Accent3 3 6 2" xfId="12490"/>
    <cellStyle name="Accent3 3 6 2 2" xfId="12491"/>
    <cellStyle name="Accent3 3 6 3" xfId="12492"/>
    <cellStyle name="Accent3 3 7" xfId="9217"/>
    <cellStyle name="Accent3 3 7 2" xfId="9219"/>
    <cellStyle name="Accent3 3 7 3" xfId="12493"/>
    <cellStyle name="Accent3 3 8" xfId="9221"/>
    <cellStyle name="Accent3 3 8 2" xfId="12494"/>
    <cellStyle name="Accent3 3 9" xfId="12496"/>
    <cellStyle name="Accent3 4" xfId="9818"/>
    <cellStyle name="Accent3 4 2" xfId="12497"/>
    <cellStyle name="Accent3 4 2 2" xfId="12499"/>
    <cellStyle name="Accent3 4 2 2 2" xfId="12500"/>
    <cellStyle name="Accent3 4 2 2 2 2" xfId="12502"/>
    <cellStyle name="Accent3 4 2 2 2 3" xfId="12504"/>
    <cellStyle name="Accent3 4 2 2 3" xfId="12505"/>
    <cellStyle name="Accent3 4 2 2 3 2" xfId="12507"/>
    <cellStyle name="Accent3 4 2 2 4" xfId="12508"/>
    <cellStyle name="Accent3 4 2 3" xfId="12510"/>
    <cellStyle name="Accent3 4 2 3 2" xfId="12511"/>
    <cellStyle name="Accent3 4 2 3 2 2" xfId="12513"/>
    <cellStyle name="Accent3 4 2 3 3" xfId="12514"/>
    <cellStyle name="Accent3 4 2 4" xfId="12516"/>
    <cellStyle name="Accent3 4 2 4 2" xfId="12517"/>
    <cellStyle name="Accent3 4 2 4 3" xfId="12518"/>
    <cellStyle name="Accent3 4 2 5" xfId="12519"/>
    <cellStyle name="Accent3 4 2 5 2" xfId="12520"/>
    <cellStyle name="Accent3 4 2 6" xfId="12524"/>
    <cellStyle name="Accent3 4 3" xfId="12525"/>
    <cellStyle name="Accent3 4 3 2" xfId="12527"/>
    <cellStyle name="Accent3 4 3 2 2" xfId="12528"/>
    <cellStyle name="Accent3 4 3 2 2 2" xfId="12530"/>
    <cellStyle name="Accent3 4 3 2 2 3" xfId="12532"/>
    <cellStyle name="Accent3 4 3 2 3" xfId="12533"/>
    <cellStyle name="Accent3 4 3 2 3 2" xfId="12535"/>
    <cellStyle name="Accent3 4 3 2 4" xfId="12536"/>
    <cellStyle name="Accent3 4 3 3" xfId="12538"/>
    <cellStyle name="Accent3 4 3 3 2" xfId="9658"/>
    <cellStyle name="Accent3 4 3 3 2 2" xfId="12540"/>
    <cellStyle name="Accent3 4 3 3 3" xfId="12541"/>
    <cellStyle name="Accent3 4 3 4" xfId="12542"/>
    <cellStyle name="Accent3 4 3 4 2" xfId="12543"/>
    <cellStyle name="Accent3 4 3 4 3" xfId="12544"/>
    <cellStyle name="Accent3 4 3 5" xfId="12545"/>
    <cellStyle name="Accent3 4 3 5 2" xfId="12546"/>
    <cellStyle name="Accent3 4 3 6" xfId="12550"/>
    <cellStyle name="Accent3 4 4" xfId="12551"/>
    <cellStyle name="Accent3 4 4 2" xfId="12553"/>
    <cellStyle name="Accent3 4 4 2 2" xfId="12554"/>
    <cellStyle name="Accent3 4 4 2 3" xfId="12555"/>
    <cellStyle name="Accent3 4 4 3" xfId="12557"/>
    <cellStyle name="Accent3 4 4 3 2" xfId="4639"/>
    <cellStyle name="Accent3 4 4 4" xfId="12558"/>
    <cellStyle name="Accent3 4 5" xfId="12559"/>
    <cellStyle name="Accent3 4 5 2" xfId="12560"/>
    <cellStyle name="Accent3 4 5 2 2" xfId="12561"/>
    <cellStyle name="Accent3 4 5 3" xfId="12562"/>
    <cellStyle name="Accent3 4 6" xfId="12563"/>
    <cellStyle name="Accent3 4 6 2" xfId="12564"/>
    <cellStyle name="Accent3 4 6 3" xfId="12565"/>
    <cellStyle name="Accent3 4 7" xfId="9225"/>
    <cellStyle name="Accent3 4 7 2" xfId="12566"/>
    <cellStyle name="Accent3 4 8" xfId="9227"/>
    <cellStyle name="Accent3 5" xfId="9820"/>
    <cellStyle name="Accent3 5 2" xfId="12568"/>
    <cellStyle name="Accent3 5 2 2" xfId="12570"/>
    <cellStyle name="Accent3 5 2 2 2" xfId="12571"/>
    <cellStyle name="Accent3 5 2 2 3" xfId="12572"/>
    <cellStyle name="Accent3 5 2 3" xfId="12574"/>
    <cellStyle name="Accent3 5 2 3 2" xfId="12575"/>
    <cellStyle name="Accent3 5 2 4" xfId="12576"/>
    <cellStyle name="Accent3 5 3" xfId="12577"/>
    <cellStyle name="Accent3 5 3 2" xfId="12580"/>
    <cellStyle name="Accent3 5 3 2 2" xfId="12582"/>
    <cellStyle name="Accent3 5 3 3" xfId="12583"/>
    <cellStyle name="Accent3 5 4" xfId="12584"/>
    <cellStyle name="Accent3 5 4 2" xfId="12585"/>
    <cellStyle name="Accent3 5 4 3" xfId="12586"/>
    <cellStyle name="Accent3 5 5" xfId="12587"/>
    <cellStyle name="Accent3 5 5 2" xfId="12588"/>
    <cellStyle name="Accent3 5 6" xfId="12589"/>
    <cellStyle name="Accent3 6" xfId="10067"/>
    <cellStyle name="Accent3 6 2" xfId="12590"/>
    <cellStyle name="Accent3 6 2 2" xfId="12592"/>
    <cellStyle name="Accent3 6 2 3" xfId="12594"/>
    <cellStyle name="Accent3 6 3" xfId="12595"/>
    <cellStyle name="Accent3 6 3 2" xfId="12597"/>
    <cellStyle name="Accent3 6 4" xfId="12598"/>
    <cellStyle name="Accent3 7" xfId="12599"/>
    <cellStyle name="Accent3 7 2" xfId="12600"/>
    <cellStyle name="Accent3 7 2 2" xfId="12602"/>
    <cellStyle name="Accent3 7 3" xfId="12603"/>
    <cellStyle name="Accent3 8" xfId="12604"/>
    <cellStyle name="Accent3 8 2" xfId="12605"/>
    <cellStyle name="Accent3 8 3" xfId="12606"/>
    <cellStyle name="Accent3 9" xfId="12608"/>
    <cellStyle name="Accent3 9 2" xfId="12610"/>
    <cellStyle name="Accent4" xfId="12611"/>
    <cellStyle name="Accent4 10" xfId="12612"/>
    <cellStyle name="Accent4 2" xfId="12613"/>
    <cellStyle name="Accent4 2 10" xfId="12616"/>
    <cellStyle name="Accent4 2 2" xfId="12617"/>
    <cellStyle name="Accent4 2 2 2" xfId="12619"/>
    <cellStyle name="Accent4 2 2 2 2" xfId="12622"/>
    <cellStyle name="Accent4 2 2 2 2 2" xfId="12623"/>
    <cellStyle name="Accent4 2 2 2 2 2 2" xfId="12624"/>
    <cellStyle name="Accent4 2 2 2 2 2 3" xfId="12626"/>
    <cellStyle name="Accent4 2 2 2 2 3" xfId="12628"/>
    <cellStyle name="Accent4 2 2 2 2 3 2" xfId="12629"/>
    <cellStyle name="Accent4 2 2 2 2 4" xfId="12631"/>
    <cellStyle name="Accent4 2 2 2 3" xfId="12634"/>
    <cellStyle name="Accent4 2 2 2 3 2" xfId="12635"/>
    <cellStyle name="Accent4 2 2 2 3 2 2" xfId="12637"/>
    <cellStyle name="Accent4 2 2 2 3 3" xfId="12638"/>
    <cellStyle name="Accent4 2 2 2 4" xfId="12641"/>
    <cellStyle name="Accent4 2 2 2 4 2" xfId="12642"/>
    <cellStyle name="Accent4 2 2 2 4 3" xfId="12644"/>
    <cellStyle name="Accent4 2 2 2 5" xfId="12647"/>
    <cellStyle name="Accent4 2 2 2 5 2" xfId="12649"/>
    <cellStyle name="Accent4 2 2 2 6" xfId="12651"/>
    <cellStyle name="Accent4 2 2 3" xfId="12653"/>
    <cellStyle name="Accent4 2 2 3 2" xfId="6682"/>
    <cellStyle name="Accent4 2 2 3 2 2" xfId="3761"/>
    <cellStyle name="Accent4 2 2 3 2 3" xfId="12654"/>
    <cellStyle name="Accent4 2 2 3 3" xfId="6685"/>
    <cellStyle name="Accent4 2 2 3 3 2" xfId="12655"/>
    <cellStyle name="Accent4 2 2 3 4" xfId="12657"/>
    <cellStyle name="Accent4 2 2 4" xfId="12659"/>
    <cellStyle name="Accent4 2 2 4 2" xfId="9101"/>
    <cellStyle name="Accent4 2 2 4 2 2" xfId="12661"/>
    <cellStyle name="Accent4 2 2 4 2 3" xfId="12663"/>
    <cellStyle name="Accent4 2 2 4 3" xfId="12665"/>
    <cellStyle name="Accent4 2 2 4 3 2" xfId="12667"/>
    <cellStyle name="Accent4 2 2 4 4" xfId="12668"/>
    <cellStyle name="Accent4 2 2 5" xfId="12670"/>
    <cellStyle name="Accent4 2 2 5 2" xfId="12671"/>
    <cellStyle name="Accent4 2 2 5 2 2" xfId="12674"/>
    <cellStyle name="Accent4 2 2 5 3" xfId="12675"/>
    <cellStyle name="Accent4 2 2 6" xfId="12677"/>
    <cellStyle name="Accent4 2 2 6 2" xfId="12678"/>
    <cellStyle name="Accent4 2 2 6 3" xfId="12679"/>
    <cellStyle name="Accent4 2 2 7" xfId="12680"/>
    <cellStyle name="Accent4 2 2 7 2" xfId="12681"/>
    <cellStyle name="Accent4 2 2 8" xfId="12683"/>
    <cellStyle name="Accent4 2 3" xfId="12684"/>
    <cellStyle name="Accent4 2 3 2" xfId="12685"/>
    <cellStyle name="Accent4 2 3 2 2" xfId="4705"/>
    <cellStyle name="Accent4 2 3 2 2 2" xfId="4707"/>
    <cellStyle name="Accent4 2 3 2 2 2 2" xfId="12687"/>
    <cellStyle name="Accent4 2 3 2 2 2 3" xfId="12688"/>
    <cellStyle name="Accent4 2 3 2 2 3" xfId="12689"/>
    <cellStyle name="Accent4 2 3 2 2 3 2" xfId="12690"/>
    <cellStyle name="Accent4 2 3 2 2 4" xfId="12394"/>
    <cellStyle name="Accent4 2 3 2 3" xfId="4711"/>
    <cellStyle name="Accent4 2 3 2 3 2" xfId="12692"/>
    <cellStyle name="Accent4 2 3 2 3 2 2" xfId="12693"/>
    <cellStyle name="Accent4 2 3 2 3 3" xfId="12695"/>
    <cellStyle name="Accent4 2 3 2 4" xfId="12698"/>
    <cellStyle name="Accent4 2 3 2 4 2" xfId="12699"/>
    <cellStyle name="Accent4 2 3 2 4 3" xfId="12701"/>
    <cellStyle name="Accent4 2 3 2 5" xfId="12704"/>
    <cellStyle name="Accent4 2 3 2 5 2" xfId="12706"/>
    <cellStyle name="Accent4 2 3 2 6" xfId="12390"/>
    <cellStyle name="Accent4 2 3 3" xfId="12708"/>
    <cellStyle name="Accent4 2 3 3 2" xfId="4766"/>
    <cellStyle name="Accent4 2 3 3 2 2" xfId="12709"/>
    <cellStyle name="Accent4 2 3 3 2 3" xfId="12710"/>
    <cellStyle name="Accent4 2 3 3 3" xfId="12712"/>
    <cellStyle name="Accent4 2 3 3 3 2" xfId="12714"/>
    <cellStyle name="Accent4 2 3 3 4" xfId="12715"/>
    <cellStyle name="Accent4 2 3 4" xfId="12717"/>
    <cellStyle name="Accent4 2 3 4 2" xfId="4808"/>
    <cellStyle name="Accent4 2 3 4 2 2" xfId="12719"/>
    <cellStyle name="Accent4 2 3 4 3" xfId="12721"/>
    <cellStyle name="Accent4 2 3 5" xfId="12722"/>
    <cellStyle name="Accent4 2 3 5 2" xfId="12723"/>
    <cellStyle name="Accent4 2 3 5 3" xfId="12724"/>
    <cellStyle name="Accent4 2 3 6" xfId="12725"/>
    <cellStyle name="Accent4 2 3 6 2" xfId="12726"/>
    <cellStyle name="Accent4 2 3 7" xfId="12727"/>
    <cellStyle name="Accent4 2 4" xfId="12728"/>
    <cellStyle name="Accent4 2 4 2" xfId="12729"/>
    <cellStyle name="Accent4 2 4 2 2" xfId="4872"/>
    <cellStyle name="Accent4 2 4 2 2 2" xfId="12730"/>
    <cellStyle name="Accent4 2 4 2 2 3" xfId="12731"/>
    <cellStyle name="Accent4 2 4 2 3" xfId="12734"/>
    <cellStyle name="Accent4 2 4 2 3 2" xfId="12735"/>
    <cellStyle name="Accent4 2 4 2 4" xfId="12691"/>
    <cellStyle name="Accent4 2 4 3" xfId="12738"/>
    <cellStyle name="Accent4 2 4 3 2" xfId="12739"/>
    <cellStyle name="Accent4 2 4 3 2 2" xfId="12740"/>
    <cellStyle name="Accent4 2 4 3 3" xfId="12741"/>
    <cellStyle name="Accent4 2 4 4" xfId="12742"/>
    <cellStyle name="Accent4 2 4 4 2" xfId="12743"/>
    <cellStyle name="Accent4 2 4 4 3" xfId="12744"/>
    <cellStyle name="Accent4 2 4 5" xfId="12745"/>
    <cellStyle name="Accent4 2 4 5 2" xfId="12746"/>
    <cellStyle name="Accent4 2 4 6" xfId="12747"/>
    <cellStyle name="Accent4 2 5" xfId="12748"/>
    <cellStyle name="Accent4 2 5 2" xfId="12749"/>
    <cellStyle name="Accent4 2 5 2 2" xfId="12752"/>
    <cellStyle name="Accent4 2 5 2 2 2" xfId="12755"/>
    <cellStyle name="Accent4 2 5 2 2 3" xfId="12758"/>
    <cellStyle name="Accent4 2 5 2 3" xfId="12761"/>
    <cellStyle name="Accent4 2 5 2 3 2" xfId="12764"/>
    <cellStyle name="Accent4 2 5 2 4" xfId="12713"/>
    <cellStyle name="Accent4 2 5 3" xfId="12765"/>
    <cellStyle name="Accent4 2 5 3 2" xfId="12766"/>
    <cellStyle name="Accent4 2 5 3 2 2" xfId="12767"/>
    <cellStyle name="Accent4 2 5 3 3" xfId="12768"/>
    <cellStyle name="Accent4 2 5 4" xfId="12769"/>
    <cellStyle name="Accent4 2 5 4 2" xfId="12770"/>
    <cellStyle name="Accent4 2 5 4 3" xfId="12771"/>
    <cellStyle name="Accent4 2 5 5" xfId="12772"/>
    <cellStyle name="Accent4 2 5 5 2" xfId="12773"/>
    <cellStyle name="Accent4 2 5 6" xfId="12774"/>
    <cellStyle name="Accent4 2 6" xfId="12775"/>
    <cellStyle name="Accent4 2 6 2" xfId="12777"/>
    <cellStyle name="Accent4 2 6 2 2" xfId="12781"/>
    <cellStyle name="Accent4 2 6 2 3" xfId="12785"/>
    <cellStyle name="Accent4 2 6 3" xfId="12787"/>
    <cellStyle name="Accent4 2 6 3 2" xfId="12790"/>
    <cellStyle name="Accent4 2 6 4" xfId="12792"/>
    <cellStyle name="Accent4 2 7" xfId="9239"/>
    <cellStyle name="Accent4 2 7 2" xfId="12795"/>
    <cellStyle name="Accent4 2 7 2 2" xfId="12799"/>
    <cellStyle name="Accent4 2 7 3" xfId="12802"/>
    <cellStyle name="Accent4 2 8" xfId="9241"/>
    <cellStyle name="Accent4 2 8 2" xfId="12806"/>
    <cellStyle name="Accent4 2 8 3" xfId="12809"/>
    <cellStyle name="Accent4 2 9" xfId="7744"/>
    <cellStyle name="Accent4 2 9 2" xfId="12812"/>
    <cellStyle name="Accent4 3" xfId="12813"/>
    <cellStyle name="Accent4 3 2" xfId="12814"/>
    <cellStyle name="Accent4 3 2 2" xfId="12816"/>
    <cellStyle name="Accent4 3 2 2 2" xfId="12817"/>
    <cellStyle name="Accent4 3 2 2 2 2" xfId="12818"/>
    <cellStyle name="Accent4 3 2 2 2 2 2" xfId="12819"/>
    <cellStyle name="Accent4 3 2 2 2 2 3" xfId="12820"/>
    <cellStyle name="Accent4 3 2 2 2 3" xfId="12822"/>
    <cellStyle name="Accent4 3 2 2 2 3 2" xfId="12824"/>
    <cellStyle name="Accent4 3 2 2 2 4" xfId="12826"/>
    <cellStyle name="Accent4 3 2 2 3" xfId="12828"/>
    <cellStyle name="Accent4 3 2 2 3 2" xfId="12830"/>
    <cellStyle name="Accent4 3 2 2 3 2 2" xfId="12832"/>
    <cellStyle name="Accent4 3 2 2 3 3" xfId="12835"/>
    <cellStyle name="Accent4 3 2 2 4" xfId="12837"/>
    <cellStyle name="Accent4 3 2 2 4 2" xfId="2646"/>
    <cellStyle name="Accent4 3 2 2 4 3" xfId="2661"/>
    <cellStyle name="Accent4 3 2 2 5" xfId="12839"/>
    <cellStyle name="Accent4 3 2 2 5 2" xfId="2319"/>
    <cellStyle name="Accent4 3 2 2 6" xfId="12841"/>
    <cellStyle name="Accent4 3 2 3" xfId="12844"/>
    <cellStyle name="Accent4 3 2 3 2" xfId="12845"/>
    <cellStyle name="Accent4 3 2 3 2 2" xfId="12846"/>
    <cellStyle name="Accent4 3 2 3 2 3" xfId="12847"/>
    <cellStyle name="Accent4 3 2 3 3" xfId="12849"/>
    <cellStyle name="Accent4 3 2 3 3 2" xfId="12851"/>
    <cellStyle name="Accent4 3 2 3 4" xfId="12853"/>
    <cellStyle name="Accent4 3 2 4" xfId="12856"/>
    <cellStyle name="Accent4 3 2 4 2" xfId="12857"/>
    <cellStyle name="Accent4 3 2 4 2 2" xfId="12859"/>
    <cellStyle name="Accent4 3 2 4 3" xfId="12861"/>
    <cellStyle name="Accent4 3 2 5" xfId="12862"/>
    <cellStyle name="Accent4 3 2 5 2" xfId="12863"/>
    <cellStyle name="Accent4 3 2 5 3" xfId="12865"/>
    <cellStyle name="Accent4 3 2 6" xfId="12866"/>
    <cellStyle name="Accent4 3 2 6 2" xfId="12868"/>
    <cellStyle name="Accent4 3 2 7" xfId="12870"/>
    <cellStyle name="Accent4 3 3" xfId="12871"/>
    <cellStyle name="Accent4 3 3 2" xfId="12873"/>
    <cellStyle name="Accent4 3 3 2 2" xfId="4981"/>
    <cellStyle name="Accent4 3 3 2 2 2" xfId="12874"/>
    <cellStyle name="Accent4 3 3 2 2 3" xfId="12875"/>
    <cellStyle name="Accent4 3 3 2 3" xfId="12877"/>
    <cellStyle name="Accent4 3 3 2 3 2" xfId="12879"/>
    <cellStyle name="Accent4 3 3 2 4" xfId="12881"/>
    <cellStyle name="Accent4 3 3 3" xfId="12883"/>
    <cellStyle name="Accent4 3 3 3 2" xfId="12884"/>
    <cellStyle name="Accent4 3 3 3 2 2" xfId="12885"/>
    <cellStyle name="Accent4 3 3 3 3" xfId="12887"/>
    <cellStyle name="Accent4 3 3 4" xfId="12888"/>
    <cellStyle name="Accent4 3 3 4 2" xfId="12889"/>
    <cellStyle name="Accent4 3 3 4 3" xfId="12890"/>
    <cellStyle name="Accent4 3 3 5" xfId="12891"/>
    <cellStyle name="Accent4 3 3 5 2" xfId="12892"/>
    <cellStyle name="Accent4 3 3 6" xfId="12893"/>
    <cellStyle name="Accent4 3 4" xfId="12894"/>
    <cellStyle name="Accent4 3 4 2" xfId="12896"/>
    <cellStyle name="Accent4 3 4 2 2" xfId="12897"/>
    <cellStyle name="Accent4 3 4 2 2 2" xfId="12898"/>
    <cellStyle name="Accent4 3 4 2 2 3" xfId="12899"/>
    <cellStyle name="Accent4 3 4 2 3" xfId="12901"/>
    <cellStyle name="Accent4 3 4 2 3 2" xfId="12903"/>
    <cellStyle name="Accent4 3 4 2 4" xfId="12737"/>
    <cellStyle name="Accent4 3 4 3" xfId="12905"/>
    <cellStyle name="Accent4 3 4 3 2" xfId="12906"/>
    <cellStyle name="Accent4 3 4 3 2 2" xfId="12907"/>
    <cellStyle name="Accent4 3 4 3 3" xfId="12908"/>
    <cellStyle name="Accent4 3 4 4" xfId="12909"/>
    <cellStyle name="Accent4 3 4 4 2" xfId="12910"/>
    <cellStyle name="Accent4 3 4 4 3" xfId="12911"/>
    <cellStyle name="Accent4 3 4 5" xfId="12912"/>
    <cellStyle name="Accent4 3 4 5 2" xfId="12913"/>
    <cellStyle name="Accent4 3 4 6" xfId="12914"/>
    <cellStyle name="Accent4 3 5" xfId="12915"/>
    <cellStyle name="Accent4 3 5 2" xfId="12916"/>
    <cellStyle name="Accent4 3 5 2 2" xfId="12917"/>
    <cellStyle name="Accent4 3 5 2 3" xfId="12918"/>
    <cellStyle name="Accent4 3 5 3" xfId="12919"/>
    <cellStyle name="Accent4 3 5 3 2" xfId="12920"/>
    <cellStyle name="Accent4 3 5 4" xfId="12921"/>
    <cellStyle name="Accent4 3 6" xfId="12922"/>
    <cellStyle name="Accent4 3 6 2" xfId="12924"/>
    <cellStyle name="Accent4 3 6 2 2" xfId="12928"/>
    <cellStyle name="Accent4 3 6 3" xfId="12930"/>
    <cellStyle name="Accent4 3 7" xfId="9245"/>
    <cellStyle name="Accent4 3 7 2" xfId="12933"/>
    <cellStyle name="Accent4 3 7 3" xfId="12936"/>
    <cellStyle name="Accent4 3 8" xfId="12937"/>
    <cellStyle name="Accent4 3 8 2" xfId="12941"/>
    <cellStyle name="Accent4 3 9" xfId="7752"/>
    <cellStyle name="Accent4 4" xfId="9824"/>
    <cellStyle name="Accent4 4 2" xfId="12942"/>
    <cellStyle name="Accent4 4 2 2" xfId="12945"/>
    <cellStyle name="Accent4 4 2 2 2" xfId="12947"/>
    <cellStyle name="Accent4 4 2 2 2 2" xfId="12949"/>
    <cellStyle name="Accent4 4 2 2 2 3" xfId="12952"/>
    <cellStyle name="Accent4 4 2 2 3" xfId="12956"/>
    <cellStyle name="Accent4 4 2 2 3 2" xfId="12959"/>
    <cellStyle name="Accent4 4 2 2 4" xfId="12963"/>
    <cellStyle name="Accent4 4 2 3" xfId="12966"/>
    <cellStyle name="Accent4 4 2 3 2" xfId="12968"/>
    <cellStyle name="Accent4 4 2 3 2 2" xfId="12970"/>
    <cellStyle name="Accent4 4 2 3 3" xfId="12974"/>
    <cellStyle name="Accent4 4 2 4" xfId="12977"/>
    <cellStyle name="Accent4 4 2 4 2" xfId="12979"/>
    <cellStyle name="Accent4 4 2 4 3" xfId="12982"/>
    <cellStyle name="Accent4 4 2 5" xfId="12985"/>
    <cellStyle name="Accent4 4 2 5 2" xfId="12988"/>
    <cellStyle name="Accent4 4 2 6" xfId="12991"/>
    <cellStyle name="Accent4 4 3" xfId="12992"/>
    <cellStyle name="Accent4 4 3 2" xfId="12995"/>
    <cellStyle name="Accent4 4 3 2 2" xfId="12997"/>
    <cellStyle name="Accent4 4 3 2 2 2" xfId="11164"/>
    <cellStyle name="Accent4 4 3 2 2 3" xfId="13000"/>
    <cellStyle name="Accent4 4 3 2 3" xfId="13004"/>
    <cellStyle name="Accent4 4 3 2 3 2" xfId="13008"/>
    <cellStyle name="Accent4 4 3 2 4" xfId="13012"/>
    <cellStyle name="Accent4 4 3 3" xfId="13015"/>
    <cellStyle name="Accent4 4 3 3 2" xfId="13017"/>
    <cellStyle name="Accent4 4 3 3 2 2" xfId="13019"/>
    <cellStyle name="Accent4 4 3 3 3" xfId="13022"/>
    <cellStyle name="Accent4 4 3 4" xfId="13024"/>
    <cellStyle name="Accent4 4 3 4 2" xfId="13026"/>
    <cellStyle name="Accent4 4 3 4 3" xfId="13029"/>
    <cellStyle name="Accent4 4 3 5" xfId="13032"/>
    <cellStyle name="Accent4 4 3 5 2" xfId="13035"/>
    <cellStyle name="Accent4 4 3 6" xfId="13038"/>
    <cellStyle name="Accent4 4 4" xfId="13039"/>
    <cellStyle name="Accent4 4 4 2" xfId="13042"/>
    <cellStyle name="Accent4 4 4 2 2" xfId="13044"/>
    <cellStyle name="Accent4 4 4 2 3" xfId="13047"/>
    <cellStyle name="Accent4 4 4 3" xfId="13050"/>
    <cellStyle name="Accent4 4 4 3 2" xfId="13052"/>
    <cellStyle name="Accent4 4 4 4" xfId="13054"/>
    <cellStyle name="Accent4 4 5" xfId="13055"/>
    <cellStyle name="Accent4 4 5 2" xfId="13057"/>
    <cellStyle name="Accent4 4 5 2 2" xfId="13058"/>
    <cellStyle name="Accent4 4 5 3" xfId="13060"/>
    <cellStyle name="Accent4 4 6" xfId="13061"/>
    <cellStyle name="Accent4 4 6 2" xfId="13064"/>
    <cellStyle name="Accent4 4 6 3" xfId="13067"/>
    <cellStyle name="Accent4 4 7" xfId="13068"/>
    <cellStyle name="Accent4 4 7 2" xfId="13071"/>
    <cellStyle name="Accent4 4 8" xfId="13072"/>
    <cellStyle name="Accent4 5" xfId="10070"/>
    <cellStyle name="Accent4 5 2" xfId="13073"/>
    <cellStyle name="Accent4 5 2 2" xfId="5450"/>
    <cellStyle name="Accent4 5 2 2 2" xfId="13074"/>
    <cellStyle name="Accent4 5 2 2 3" xfId="13080"/>
    <cellStyle name="Accent4 5 2 3" xfId="13082"/>
    <cellStyle name="Accent4 5 2 3 2" xfId="13083"/>
    <cellStyle name="Accent4 5 2 4" xfId="13084"/>
    <cellStyle name="Accent4 5 3" xfId="13085"/>
    <cellStyle name="Accent4 5 3 2" xfId="5538"/>
    <cellStyle name="Accent4 5 3 2 2" xfId="13088"/>
    <cellStyle name="Accent4 5 3 3" xfId="13089"/>
    <cellStyle name="Accent4 5 4" xfId="13090"/>
    <cellStyle name="Accent4 5 4 2" xfId="13091"/>
    <cellStyle name="Accent4 5 4 3" xfId="13092"/>
    <cellStyle name="Accent4 5 5" xfId="13093"/>
    <cellStyle name="Accent4 5 5 2" xfId="13094"/>
    <cellStyle name="Accent4 5 6" xfId="13095"/>
    <cellStyle name="Accent4 6" xfId="13096"/>
    <cellStyle name="Accent4 6 2" xfId="13097"/>
    <cellStyle name="Accent4 6 2 2" xfId="6286"/>
    <cellStyle name="Accent4 6 2 3" xfId="13099"/>
    <cellStyle name="Accent4 6 3" xfId="13100"/>
    <cellStyle name="Accent4 6 3 2" xfId="13102"/>
    <cellStyle name="Accent4 6 4" xfId="13103"/>
    <cellStyle name="Accent4 7" xfId="13104"/>
    <cellStyle name="Accent4 7 2" xfId="13105"/>
    <cellStyle name="Accent4 7 2 2" xfId="6329"/>
    <cellStyle name="Accent4 7 3" xfId="13106"/>
    <cellStyle name="Accent4 8" xfId="13107"/>
    <cellStyle name="Accent4 8 2" xfId="13108"/>
    <cellStyle name="Accent4 8 3" xfId="13109"/>
    <cellStyle name="Accent4 9" xfId="13111"/>
    <cellStyle name="Accent4 9 2" xfId="13113"/>
    <cellStyle name="Accent5" xfId="13114"/>
    <cellStyle name="Accent5 10" xfId="13115"/>
    <cellStyle name="Accent5 2" xfId="13116"/>
    <cellStyle name="Accent5 2 10" xfId="12397"/>
    <cellStyle name="Accent5 2 2" xfId="13117"/>
    <cellStyle name="Accent5 2 2 2" xfId="13119"/>
    <cellStyle name="Accent5 2 2 2 2" xfId="13121"/>
    <cellStyle name="Accent5 2 2 2 2 2" xfId="13122"/>
    <cellStyle name="Accent5 2 2 2 2 2 2" xfId="13123"/>
    <cellStyle name="Accent5 2 2 2 2 2 3" xfId="13124"/>
    <cellStyle name="Accent5 2 2 2 2 3" xfId="13126"/>
    <cellStyle name="Accent5 2 2 2 2 3 2" xfId="13127"/>
    <cellStyle name="Accent5 2 2 2 2 4" xfId="13129"/>
    <cellStyle name="Accent5 2 2 2 3" xfId="13131"/>
    <cellStyle name="Accent5 2 2 2 3 2" xfId="13132"/>
    <cellStyle name="Accent5 2 2 2 3 2 2" xfId="13133"/>
    <cellStyle name="Accent5 2 2 2 3 3" xfId="13135"/>
    <cellStyle name="Accent5 2 2 2 4" xfId="13136"/>
    <cellStyle name="Accent5 2 2 2 4 2" xfId="13137"/>
    <cellStyle name="Accent5 2 2 2 4 3" xfId="13138"/>
    <cellStyle name="Accent5 2 2 2 5" xfId="13139"/>
    <cellStyle name="Accent5 2 2 2 5 2" xfId="13140"/>
    <cellStyle name="Accent5 2 2 2 6" xfId="13141"/>
    <cellStyle name="Accent5 2 2 3" xfId="2226"/>
    <cellStyle name="Accent5 2 2 3 2" xfId="6211"/>
    <cellStyle name="Accent5 2 2 3 2 2" xfId="5269"/>
    <cellStyle name="Accent5 2 2 3 2 3" xfId="6238"/>
    <cellStyle name="Accent5 2 2 3 3" xfId="6249"/>
    <cellStyle name="Accent5 2 2 3 3 2" xfId="6252"/>
    <cellStyle name="Accent5 2 2 3 4" xfId="6290"/>
    <cellStyle name="Accent5 2 2 4" xfId="6188"/>
    <cellStyle name="Accent5 2 2 4 2" xfId="6334"/>
    <cellStyle name="Accent5 2 2 4 2 2" xfId="3389"/>
    <cellStyle name="Accent5 2 2 4 2 3" xfId="1625"/>
    <cellStyle name="Accent5 2 2 4 3" xfId="6342"/>
    <cellStyle name="Accent5 2 2 4 3 2" xfId="3440"/>
    <cellStyle name="Accent5 2 2 4 4" xfId="6351"/>
    <cellStyle name="Accent5 2 2 5" xfId="27"/>
    <cellStyle name="Accent5 2 2 5 2" xfId="6355"/>
    <cellStyle name="Accent5 2 2 5 2 2" xfId="3592"/>
    <cellStyle name="Accent5 2 2 5 3" xfId="6359"/>
    <cellStyle name="Accent5 2 2 6" xfId="6365"/>
    <cellStyle name="Accent5 2 2 6 2" xfId="6367"/>
    <cellStyle name="Accent5 2 2 6 3" xfId="6371"/>
    <cellStyle name="Accent5 2 2 7" xfId="6377"/>
    <cellStyle name="Accent5 2 2 7 2" xfId="6379"/>
    <cellStyle name="Accent5 2 2 8" xfId="6387"/>
    <cellStyle name="Accent5 2 3" xfId="13142"/>
    <cellStyle name="Accent5 2 3 2" xfId="13143"/>
    <cellStyle name="Accent5 2 3 2 2" xfId="278"/>
    <cellStyle name="Accent5 2 3 2 2 2" xfId="3079"/>
    <cellStyle name="Accent5 2 3 2 2 2 2" xfId="3085"/>
    <cellStyle name="Accent5 2 3 2 2 2 3" xfId="3119"/>
    <cellStyle name="Accent5 2 3 2 2 3" xfId="3090"/>
    <cellStyle name="Accent5 2 3 2 2 3 2" xfId="6774"/>
    <cellStyle name="Accent5 2 3 2 2 4" xfId="6777"/>
    <cellStyle name="Accent5 2 3 2 3" xfId="5255"/>
    <cellStyle name="Accent5 2 3 2 3 2" xfId="7198"/>
    <cellStyle name="Accent5 2 3 2 3 2 2" xfId="7200"/>
    <cellStyle name="Accent5 2 3 2 3 3" xfId="7205"/>
    <cellStyle name="Accent5 2 3 2 4" xfId="13144"/>
    <cellStyle name="Accent5 2 3 2 4 2" xfId="7877"/>
    <cellStyle name="Accent5 2 3 2 4 3" xfId="7884"/>
    <cellStyle name="Accent5 2 3 2 5" xfId="13145"/>
    <cellStyle name="Accent5 2 3 2 5 2" xfId="8432"/>
    <cellStyle name="Accent5 2 3 2 6" xfId="13146"/>
    <cellStyle name="Accent5 2 3 3" xfId="2239"/>
    <cellStyle name="Accent5 2 3 3 2" xfId="5294"/>
    <cellStyle name="Accent5 2 3 3 2 2" xfId="3775"/>
    <cellStyle name="Accent5 2 3 3 2 3" xfId="3784"/>
    <cellStyle name="Accent5 2 3 3 3" xfId="6417"/>
    <cellStyle name="Accent5 2 3 3 3 2" xfId="6419"/>
    <cellStyle name="Accent5 2 3 3 4" xfId="6424"/>
    <cellStyle name="Accent5 2 3 4" xfId="1014"/>
    <cellStyle name="Accent5 2 3 4 2" xfId="1375"/>
    <cellStyle name="Accent5 2 3 4 2 2" xfId="1381"/>
    <cellStyle name="Accent5 2 3 4 3" xfId="1405"/>
    <cellStyle name="Accent5 2 3 5" xfId="6435"/>
    <cellStyle name="Accent5 2 3 5 2" xfId="432"/>
    <cellStyle name="Accent5 2 3 5 3" xfId="465"/>
    <cellStyle name="Accent5 2 3 6" xfId="5883"/>
    <cellStyle name="Accent5 2 3 6 2" xfId="698"/>
    <cellStyle name="Accent5 2 3 7" xfId="6453"/>
    <cellStyle name="Accent5 2 4" xfId="1510"/>
    <cellStyle name="Accent5 2 4 2" xfId="13147"/>
    <cellStyle name="Accent5 2 4 2 2" xfId="400"/>
    <cellStyle name="Accent5 2 4 2 2 2" xfId="13148"/>
    <cellStyle name="Accent5 2 4 2 2 3" xfId="13150"/>
    <cellStyle name="Accent5 2 4 2 3" xfId="13151"/>
    <cellStyle name="Accent5 2 4 2 3 2" xfId="13152"/>
    <cellStyle name="Accent5 2 4 2 4" xfId="12878"/>
    <cellStyle name="Accent5 2 4 3" xfId="2874"/>
    <cellStyle name="Accent5 2 4 3 2" xfId="2877"/>
    <cellStyle name="Accent5 2 4 3 2 2" xfId="2880"/>
    <cellStyle name="Accent5 2 4 3 3" xfId="2888"/>
    <cellStyle name="Accent5 2 4 4" xfId="2899"/>
    <cellStyle name="Accent5 2 4 4 2" xfId="1460"/>
    <cellStyle name="Accent5 2 4 4 3" xfId="1472"/>
    <cellStyle name="Accent5 2 4 5" xfId="2903"/>
    <cellStyle name="Accent5 2 4 5 2" xfId="49"/>
    <cellStyle name="Accent5 2 4 6" xfId="2907"/>
    <cellStyle name="Accent5 2 5" xfId="13153"/>
    <cellStyle name="Accent5 2 5 2" xfId="13154"/>
    <cellStyle name="Accent5 2 5 2 2" xfId="13155"/>
    <cellStyle name="Accent5 2 5 2 2 2" xfId="13156"/>
    <cellStyle name="Accent5 2 5 2 2 3" xfId="13157"/>
    <cellStyle name="Accent5 2 5 2 3" xfId="13158"/>
    <cellStyle name="Accent5 2 5 2 3 2" xfId="13160"/>
    <cellStyle name="Accent5 2 5 2 4" xfId="13161"/>
    <cellStyle name="Accent5 2 5 3" xfId="2920"/>
    <cellStyle name="Accent5 2 5 3 2" xfId="2926"/>
    <cellStyle name="Accent5 2 5 3 2 2" xfId="2930"/>
    <cellStyle name="Accent5 2 5 3 3" xfId="2938"/>
    <cellStyle name="Accent5 2 5 4" xfId="2949"/>
    <cellStyle name="Accent5 2 5 4 2" xfId="1491"/>
    <cellStyle name="Accent5 2 5 4 3" xfId="1498"/>
    <cellStyle name="Accent5 2 5 5" xfId="2953"/>
    <cellStyle name="Accent5 2 5 5 2" xfId="1512"/>
    <cellStyle name="Accent5 2 5 6" xfId="2959"/>
    <cellStyle name="Accent5 2 6" xfId="13162"/>
    <cellStyle name="Accent5 2 6 2" xfId="8667"/>
    <cellStyle name="Accent5 2 6 2 2" xfId="8670"/>
    <cellStyle name="Accent5 2 6 2 3" xfId="8673"/>
    <cellStyle name="Accent5 2 6 3" xfId="2972"/>
    <cellStyle name="Accent5 2 6 3 2" xfId="2976"/>
    <cellStyle name="Accent5 2 6 4" xfId="2986"/>
    <cellStyle name="Accent5 2 7" xfId="9248"/>
    <cellStyle name="Accent5 2 7 2" xfId="13165"/>
    <cellStyle name="Accent5 2 7 2 2" xfId="13166"/>
    <cellStyle name="Accent5 2 7 3" xfId="3001"/>
    <cellStyle name="Accent5 2 8" xfId="4893"/>
    <cellStyle name="Accent5 2 8 2" xfId="5886"/>
    <cellStyle name="Accent5 2 8 3" xfId="3014"/>
    <cellStyle name="Accent5 2 9" xfId="6204"/>
    <cellStyle name="Accent5 2 9 2" xfId="6207"/>
    <cellStyle name="Accent5 3" xfId="13167"/>
    <cellStyle name="Accent5 3 2" xfId="13168"/>
    <cellStyle name="Accent5 3 2 2" xfId="13170"/>
    <cellStyle name="Accent5 3 2 2 2" xfId="13172"/>
    <cellStyle name="Accent5 3 2 2 2 2" xfId="13174"/>
    <cellStyle name="Accent5 3 2 2 2 2 2" xfId="13176"/>
    <cellStyle name="Accent5 3 2 2 2 2 3" xfId="13179"/>
    <cellStyle name="Accent5 3 2 2 2 3" xfId="13182"/>
    <cellStyle name="Accent5 3 2 2 2 3 2" xfId="13183"/>
    <cellStyle name="Accent5 3 2 2 2 4" xfId="13186"/>
    <cellStyle name="Accent5 3 2 2 3" xfId="13189"/>
    <cellStyle name="Accent5 3 2 2 3 2" xfId="13191"/>
    <cellStyle name="Accent5 3 2 2 3 2 2" xfId="13192"/>
    <cellStyle name="Accent5 3 2 2 3 3" xfId="8980"/>
    <cellStyle name="Accent5 3 2 2 4" xfId="13194"/>
    <cellStyle name="Accent5 3 2 2 4 2" xfId="13196"/>
    <cellStyle name="Accent5 3 2 2 4 3" xfId="9011"/>
    <cellStyle name="Accent5 3 2 2 5" xfId="13197"/>
    <cellStyle name="Accent5 3 2 2 5 2" xfId="13199"/>
    <cellStyle name="Accent5 3 2 2 6" xfId="13200"/>
    <cellStyle name="Accent5 3 2 3" xfId="4841"/>
    <cellStyle name="Accent5 3 2 3 2" xfId="4845"/>
    <cellStyle name="Accent5 3 2 3 2 2" xfId="6493"/>
    <cellStyle name="Accent5 3 2 3 2 3" xfId="6497"/>
    <cellStyle name="Accent5 3 2 3 3" xfId="6506"/>
    <cellStyle name="Accent5 3 2 3 3 2" xfId="6510"/>
    <cellStyle name="Accent5 3 2 3 4" xfId="6532"/>
    <cellStyle name="Accent5 3 2 4" xfId="4849"/>
    <cellStyle name="Accent5 3 2 4 2" xfId="5470"/>
    <cellStyle name="Accent5 3 2 4 2 2" xfId="5775"/>
    <cellStyle name="Accent5 3 2 4 3" xfId="6586"/>
    <cellStyle name="Accent5 3 2 5" xfId="6610"/>
    <cellStyle name="Accent5 3 2 5 2" xfId="6612"/>
    <cellStyle name="Accent5 3 2 5 3" xfId="6623"/>
    <cellStyle name="Accent5 3 2 6" xfId="6640"/>
    <cellStyle name="Accent5 3 2 6 2" xfId="6642"/>
    <cellStyle name="Accent5 3 2 7" xfId="6656"/>
    <cellStyle name="Accent5 3 3" xfId="13201"/>
    <cellStyle name="Accent5 3 3 2" xfId="13203"/>
    <cellStyle name="Accent5 3 3 2 2" xfId="577"/>
    <cellStyle name="Accent5 3 3 2 2 2" xfId="13204"/>
    <cellStyle name="Accent5 3 3 2 2 3" xfId="13208"/>
    <cellStyle name="Accent5 3 3 2 3" xfId="13209"/>
    <cellStyle name="Accent5 3 3 2 3 2" xfId="13210"/>
    <cellStyle name="Accent5 3 3 2 4" xfId="13211"/>
    <cellStyle name="Accent5 3 3 3" xfId="6674"/>
    <cellStyle name="Accent5 3 3 3 2" xfId="1601"/>
    <cellStyle name="Accent5 3 3 3 2 2" xfId="1605"/>
    <cellStyle name="Accent5 3 3 3 3" xfId="1609"/>
    <cellStyle name="Accent5 3 3 4" xfId="6695"/>
    <cellStyle name="Accent5 3 3 4 2" xfId="1555"/>
    <cellStyle name="Accent5 3 3 4 3" xfId="1560"/>
    <cellStyle name="Accent5 3 3 5" xfId="6698"/>
    <cellStyle name="Accent5 3 3 5 2" xfId="1575"/>
    <cellStyle name="Accent5 3 3 6" xfId="6710"/>
    <cellStyle name="Accent5 3 4" xfId="13212"/>
    <cellStyle name="Accent5 3 4 2" xfId="13213"/>
    <cellStyle name="Accent5 3 4 2 2" xfId="13214"/>
    <cellStyle name="Accent5 3 4 2 2 2" xfId="13215"/>
    <cellStyle name="Accent5 3 4 2 2 3" xfId="13216"/>
    <cellStyle name="Accent5 3 4 2 3" xfId="13217"/>
    <cellStyle name="Accent5 3 4 2 3 2" xfId="13219"/>
    <cellStyle name="Accent5 3 4 2 4" xfId="12902"/>
    <cellStyle name="Accent5 3 4 3" xfId="3033"/>
    <cellStyle name="Accent5 3 4 3 2" xfId="1909"/>
    <cellStyle name="Accent5 3 4 3 2 2" xfId="1914"/>
    <cellStyle name="Accent5 3 4 3 3" xfId="1919"/>
    <cellStyle name="Accent5 3 4 4" xfId="3038"/>
    <cellStyle name="Accent5 3 4 4 2" xfId="1245"/>
    <cellStyle name="Accent5 3 4 4 3" xfId="2515"/>
    <cellStyle name="Accent5 3 4 5" xfId="3042"/>
    <cellStyle name="Accent5 3 4 5 2" xfId="6740"/>
    <cellStyle name="Accent5 3 4 6" xfId="6746"/>
    <cellStyle name="Accent5 3 5" xfId="13220"/>
    <cellStyle name="Accent5 3 5 2" xfId="13221"/>
    <cellStyle name="Accent5 3 5 2 2" xfId="13222"/>
    <cellStyle name="Accent5 3 5 2 3" xfId="13223"/>
    <cellStyle name="Accent5 3 5 3" xfId="3051"/>
    <cellStyle name="Accent5 3 5 3 2" xfId="3055"/>
    <cellStyle name="Accent5 3 5 4" xfId="3059"/>
    <cellStyle name="Accent5 3 6" xfId="13224"/>
    <cellStyle name="Accent5 3 6 2" xfId="8722"/>
    <cellStyle name="Accent5 3 6 2 2" xfId="8725"/>
    <cellStyle name="Accent5 3 6 3" xfId="3068"/>
    <cellStyle name="Accent5 3 7" xfId="9250"/>
    <cellStyle name="Accent5 3 7 2" xfId="13226"/>
    <cellStyle name="Accent5 3 7 3" xfId="3084"/>
    <cellStyle name="Accent5 3 8" xfId="13228"/>
    <cellStyle name="Accent5 3 8 2" xfId="13229"/>
    <cellStyle name="Accent5 3 9" xfId="7800"/>
    <cellStyle name="Accent5 4" xfId="13230"/>
    <cellStyle name="Accent5 4 2" xfId="13231"/>
    <cellStyle name="Accent5 4 2 2" xfId="13232"/>
    <cellStyle name="Accent5 4 2 2 2" xfId="13235"/>
    <cellStyle name="Accent5 4 2 2 2 2" xfId="13236"/>
    <cellStyle name="Accent5 4 2 2 2 3" xfId="13239"/>
    <cellStyle name="Accent5 4 2 2 3" xfId="13241"/>
    <cellStyle name="Accent5 4 2 2 3 2" xfId="13243"/>
    <cellStyle name="Accent5 4 2 2 4" xfId="13244"/>
    <cellStyle name="Accent5 4 2 3" xfId="6786"/>
    <cellStyle name="Accent5 4 2 3 2" xfId="6789"/>
    <cellStyle name="Accent5 4 2 3 2 2" xfId="6791"/>
    <cellStyle name="Accent5 4 2 3 3" xfId="6819"/>
    <cellStyle name="Accent5 4 2 4" xfId="6889"/>
    <cellStyle name="Accent5 4 2 4 2" xfId="6891"/>
    <cellStyle name="Accent5 4 2 4 3" xfId="6898"/>
    <cellStyle name="Accent5 4 2 5" xfId="6917"/>
    <cellStyle name="Accent5 4 2 5 2" xfId="6920"/>
    <cellStyle name="Accent5 4 2 6" xfId="6970"/>
    <cellStyle name="Accent5 4 3" xfId="13245"/>
    <cellStyle name="Accent5 4 3 2" xfId="13246"/>
    <cellStyle name="Accent5 4 3 2 2" xfId="13249"/>
    <cellStyle name="Accent5 4 3 2 2 2" xfId="13250"/>
    <cellStyle name="Accent5 4 3 2 2 3" xfId="13253"/>
    <cellStyle name="Accent5 4 3 2 3" xfId="13255"/>
    <cellStyle name="Accent5 4 3 2 3 2" xfId="13257"/>
    <cellStyle name="Accent5 4 3 2 4" xfId="13258"/>
    <cellStyle name="Accent5 4 3 3" xfId="7041"/>
    <cellStyle name="Accent5 4 3 3 2" xfId="2522"/>
    <cellStyle name="Accent5 4 3 3 2 2" xfId="2526"/>
    <cellStyle name="Accent5 4 3 3 3" xfId="2529"/>
    <cellStyle name="Accent5 4 3 4" xfId="7064"/>
    <cellStyle name="Accent5 4 3 4 2" xfId="1092"/>
    <cellStyle name="Accent5 4 3 4 3" xfId="2543"/>
    <cellStyle name="Accent5 4 3 5" xfId="7067"/>
    <cellStyle name="Accent5 4 3 5 2" xfId="7069"/>
    <cellStyle name="Accent5 4 3 6" xfId="7076"/>
    <cellStyle name="Accent5 4 4" xfId="13259"/>
    <cellStyle name="Accent5 4 4 2" xfId="13260"/>
    <cellStyle name="Accent5 4 4 2 2" xfId="13261"/>
    <cellStyle name="Accent5 4 4 2 3" xfId="13262"/>
    <cellStyle name="Accent5 4 4 3" xfId="7094"/>
    <cellStyle name="Accent5 4 4 3 2" xfId="7096"/>
    <cellStyle name="Accent5 4 4 4" xfId="7120"/>
    <cellStyle name="Accent5 4 5" xfId="3885"/>
    <cellStyle name="Accent5 4 5 2" xfId="13263"/>
    <cellStyle name="Accent5 4 5 2 2" xfId="13264"/>
    <cellStyle name="Accent5 4 5 3" xfId="7162"/>
    <cellStyle name="Accent5 4 6" xfId="3889"/>
    <cellStyle name="Accent5 4 6 2" xfId="8770"/>
    <cellStyle name="Accent5 4 6 3" xfId="7186"/>
    <cellStyle name="Accent5 4 7" xfId="13265"/>
    <cellStyle name="Accent5 4 7 2" xfId="13266"/>
    <cellStyle name="Accent5 4 8" xfId="13267"/>
    <cellStyle name="Accent5 5" xfId="13268"/>
    <cellStyle name="Accent5 5 2" xfId="13271"/>
    <cellStyle name="Accent5 5 2 2" xfId="6340"/>
    <cellStyle name="Accent5 5 2 2 2" xfId="13273"/>
    <cellStyle name="Accent5 5 2 2 3" xfId="13275"/>
    <cellStyle name="Accent5 5 2 3" xfId="7221"/>
    <cellStyle name="Accent5 5 2 3 2" xfId="7224"/>
    <cellStyle name="Accent5 5 2 4" xfId="7373"/>
    <cellStyle name="Accent5 5 3" xfId="13276"/>
    <cellStyle name="Accent5 5 3 2" xfId="13277"/>
    <cellStyle name="Accent5 5 3 2 2" xfId="13280"/>
    <cellStyle name="Accent5 5 3 3" xfId="7509"/>
    <cellStyle name="Accent5 5 4" xfId="13281"/>
    <cellStyle name="Accent5 5 4 2" xfId="13282"/>
    <cellStyle name="Accent5 5 4 3" xfId="7709"/>
    <cellStyle name="Accent5 5 5" xfId="3899"/>
    <cellStyle name="Accent5 5 5 2" xfId="13283"/>
    <cellStyle name="Accent5 5 6" xfId="13284"/>
    <cellStyle name="Accent5 6" xfId="13285"/>
    <cellStyle name="Accent5 6 2" xfId="13286"/>
    <cellStyle name="Accent5 6 2 2" xfId="13289"/>
    <cellStyle name="Accent5 6 2 3" xfId="7894"/>
    <cellStyle name="Accent5 6 3" xfId="13290"/>
    <cellStyle name="Accent5 6 3 2" xfId="13292"/>
    <cellStyle name="Accent5 6 4" xfId="13294"/>
    <cellStyle name="Accent5 7" xfId="13295"/>
    <cellStyle name="Accent5 7 2" xfId="13296"/>
    <cellStyle name="Accent5 7 2 2" xfId="13299"/>
    <cellStyle name="Accent5 7 3" xfId="13300"/>
    <cellStyle name="Accent5 8" xfId="13302"/>
    <cellStyle name="Accent5 8 2" xfId="13303"/>
    <cellStyle name="Accent5 8 3" xfId="13306"/>
    <cellStyle name="Accent5 9" xfId="13309"/>
    <cellStyle name="Accent5 9 2" xfId="13311"/>
    <cellStyle name="Accent6" xfId="13312"/>
    <cellStyle name="Accent6 10" xfId="13314"/>
    <cellStyle name="Accent6 2" xfId="13315"/>
    <cellStyle name="Accent6 2 10" xfId="13318"/>
    <cellStyle name="Accent6 2 2" xfId="13320"/>
    <cellStyle name="Accent6 2 2 2" xfId="13322"/>
    <cellStyle name="Accent6 2 2 2 2" xfId="10389"/>
    <cellStyle name="Accent6 2 2 2 2 2" xfId="13324"/>
    <cellStyle name="Accent6 2 2 2 2 2 2" xfId="13327"/>
    <cellStyle name="Accent6 2 2 2 2 2 3" xfId="13329"/>
    <cellStyle name="Accent6 2 2 2 2 3" xfId="13332"/>
    <cellStyle name="Accent6 2 2 2 2 3 2" xfId="13336"/>
    <cellStyle name="Accent6 2 2 2 2 4" xfId="13339"/>
    <cellStyle name="Accent6 2 2 2 3" xfId="13341"/>
    <cellStyle name="Accent6 2 2 2 3 2" xfId="13343"/>
    <cellStyle name="Accent6 2 2 2 3 2 2" xfId="13344"/>
    <cellStyle name="Accent6 2 2 2 3 3" xfId="13347"/>
    <cellStyle name="Accent6 2 2 2 4" xfId="13350"/>
    <cellStyle name="Accent6 2 2 2 4 2" xfId="13354"/>
    <cellStyle name="Accent6 2 2 2 4 3" xfId="13359"/>
    <cellStyle name="Accent6 2 2 2 5" xfId="13362"/>
    <cellStyle name="Accent6 2 2 2 5 2" xfId="13365"/>
    <cellStyle name="Accent6 2 2 2 6" xfId="13368"/>
    <cellStyle name="Accent6 2 2 3" xfId="13370"/>
    <cellStyle name="Accent6 2 2 3 2" xfId="7547"/>
    <cellStyle name="Accent6 2 2 3 2 2" xfId="7550"/>
    <cellStyle name="Accent6 2 2 3 2 3" xfId="13373"/>
    <cellStyle name="Accent6 2 2 3 3" xfId="7552"/>
    <cellStyle name="Accent6 2 2 3 3 2" xfId="13375"/>
    <cellStyle name="Accent6 2 2 3 4" xfId="13378"/>
    <cellStyle name="Accent6 2 2 4" xfId="13380"/>
    <cellStyle name="Accent6 2 2 4 2" xfId="9926"/>
    <cellStyle name="Accent6 2 2 4 2 2" xfId="13382"/>
    <cellStyle name="Accent6 2 2 4 2 3" xfId="13384"/>
    <cellStyle name="Accent6 2 2 4 3" xfId="13385"/>
    <cellStyle name="Accent6 2 2 4 3 2" xfId="13386"/>
    <cellStyle name="Accent6 2 2 4 4" xfId="13389"/>
    <cellStyle name="Accent6 2 2 5" xfId="13391"/>
    <cellStyle name="Accent6 2 2 5 2" xfId="10121"/>
    <cellStyle name="Accent6 2 2 5 2 2" xfId="13392"/>
    <cellStyle name="Accent6 2 2 5 3" xfId="13393"/>
    <cellStyle name="Accent6 2 2 6" xfId="13394"/>
    <cellStyle name="Accent6 2 2 6 2" xfId="13395"/>
    <cellStyle name="Accent6 2 2 6 3" xfId="13396"/>
    <cellStyle name="Accent6 2 2 7" xfId="13397"/>
    <cellStyle name="Accent6 2 2 7 2" xfId="13398"/>
    <cellStyle name="Accent6 2 2 8" xfId="13399"/>
    <cellStyle name="Accent6 2 3" xfId="13401"/>
    <cellStyle name="Accent6 2 3 2" xfId="13403"/>
    <cellStyle name="Accent6 2 3 2 2" xfId="10795"/>
    <cellStyle name="Accent6 2 3 2 2 2" xfId="13405"/>
    <cellStyle name="Accent6 2 3 2 2 2 2" xfId="13406"/>
    <cellStyle name="Accent6 2 3 2 2 2 3" xfId="13407"/>
    <cellStyle name="Accent6 2 3 2 2 3" xfId="13410"/>
    <cellStyle name="Accent6 2 3 2 2 3 2" xfId="13412"/>
    <cellStyle name="Accent6 2 3 2 2 4" xfId="13415"/>
    <cellStyle name="Accent6 2 3 2 3" xfId="13416"/>
    <cellStyle name="Accent6 2 3 2 3 2" xfId="13418"/>
    <cellStyle name="Accent6 2 3 2 3 2 2" xfId="13419"/>
    <cellStyle name="Accent6 2 3 2 3 3" xfId="13422"/>
    <cellStyle name="Accent6 2 3 2 4" xfId="13425"/>
    <cellStyle name="Accent6 2 3 2 4 2" xfId="13427"/>
    <cellStyle name="Accent6 2 3 2 4 3" xfId="13429"/>
    <cellStyle name="Accent6 2 3 2 5" xfId="13432"/>
    <cellStyle name="Accent6 2 3 2 5 2" xfId="13434"/>
    <cellStyle name="Accent6 2 3 2 6" xfId="13437"/>
    <cellStyle name="Accent6 2 3 3" xfId="13439"/>
    <cellStyle name="Accent6 2 3 3 2" xfId="13441"/>
    <cellStyle name="Accent6 2 3 3 2 2" xfId="13444"/>
    <cellStyle name="Accent6 2 3 3 2 3" xfId="13447"/>
    <cellStyle name="Accent6 2 3 3 3" xfId="13449"/>
    <cellStyle name="Accent6 2 3 3 3 2" xfId="13451"/>
    <cellStyle name="Accent6 2 3 3 4" xfId="13455"/>
    <cellStyle name="Accent6 2 3 4" xfId="13457"/>
    <cellStyle name="Accent6 2 3 4 2" xfId="1726"/>
    <cellStyle name="Accent6 2 3 4 2 2" xfId="1638"/>
    <cellStyle name="Accent6 2 3 4 3" xfId="1734"/>
    <cellStyle name="Accent6 2 3 5" xfId="8577"/>
    <cellStyle name="Accent6 2 3 5 2" xfId="1754"/>
    <cellStyle name="Accent6 2 3 5 3" xfId="13460"/>
    <cellStyle name="Accent6 2 3 6" xfId="8579"/>
    <cellStyle name="Accent6 2 3 6 2" xfId="1766"/>
    <cellStyle name="Accent6 2 3 7" xfId="13461"/>
    <cellStyle name="Accent6 2 4" xfId="13463"/>
    <cellStyle name="Accent6 2 4 2" xfId="13465"/>
    <cellStyle name="Accent6 2 4 2 2" xfId="11172"/>
    <cellStyle name="Accent6 2 4 2 2 2" xfId="13467"/>
    <cellStyle name="Accent6 2 4 2 2 3" xfId="13469"/>
    <cellStyle name="Accent6 2 4 2 3" xfId="13470"/>
    <cellStyle name="Accent6 2 4 2 3 2" xfId="13472"/>
    <cellStyle name="Accent6 2 4 2 4" xfId="13007"/>
    <cellStyle name="Accent6 2 4 3" xfId="13474"/>
    <cellStyle name="Accent6 2 4 3 2" xfId="13475"/>
    <cellStyle name="Accent6 2 4 3 2 2" xfId="13477"/>
    <cellStyle name="Accent6 2 4 3 3" xfId="13478"/>
    <cellStyle name="Accent6 2 4 4" xfId="13479"/>
    <cellStyle name="Accent6 2 4 4 2" xfId="1784"/>
    <cellStyle name="Accent6 2 4 4 3" xfId="13481"/>
    <cellStyle name="Accent6 2 4 5" xfId="8583"/>
    <cellStyle name="Accent6 2 4 5 2" xfId="13484"/>
    <cellStyle name="Accent6 2 4 6" xfId="13485"/>
    <cellStyle name="Accent6 2 5" xfId="13487"/>
    <cellStyle name="Accent6 2 5 2" xfId="13488"/>
    <cellStyle name="Accent6 2 5 2 2" xfId="13489"/>
    <cellStyle name="Accent6 2 5 2 2 2" xfId="13490"/>
    <cellStyle name="Accent6 2 5 2 2 3" xfId="13491"/>
    <cellStyle name="Accent6 2 5 2 3" xfId="13492"/>
    <cellStyle name="Accent6 2 5 2 3 2" xfId="8573"/>
    <cellStyle name="Accent6 2 5 2 4" xfId="13493"/>
    <cellStyle name="Accent6 2 5 3" xfId="13494"/>
    <cellStyle name="Accent6 2 5 3 2" xfId="13495"/>
    <cellStyle name="Accent6 2 5 3 2 2" xfId="13496"/>
    <cellStyle name="Accent6 2 5 3 3" xfId="13497"/>
    <cellStyle name="Accent6 2 5 4" xfId="13498"/>
    <cellStyle name="Accent6 2 5 4 2" xfId="13500"/>
    <cellStyle name="Accent6 2 5 4 3" xfId="13502"/>
    <cellStyle name="Accent6 2 5 5" xfId="13503"/>
    <cellStyle name="Accent6 2 5 5 2" xfId="13505"/>
    <cellStyle name="Accent6 2 5 6" xfId="13506"/>
    <cellStyle name="Accent6 2 6" xfId="13508"/>
    <cellStyle name="Accent6 2 6 2" xfId="13510"/>
    <cellStyle name="Accent6 2 6 2 2" xfId="13512"/>
    <cellStyle name="Accent6 2 6 2 3" xfId="13514"/>
    <cellStyle name="Accent6 2 6 3" xfId="13516"/>
    <cellStyle name="Accent6 2 6 3 2" xfId="13518"/>
    <cellStyle name="Accent6 2 6 4" xfId="13520"/>
    <cellStyle name="Accent6 2 7" xfId="9254"/>
    <cellStyle name="Accent6 2 7 2" xfId="13522"/>
    <cellStyle name="Accent6 2 7 2 2" xfId="13523"/>
    <cellStyle name="Accent6 2 7 3" xfId="13525"/>
    <cellStyle name="Accent6 2 8" xfId="13528"/>
    <cellStyle name="Accent6 2 8 2" xfId="13530"/>
    <cellStyle name="Accent6 2 8 3" xfId="13532"/>
    <cellStyle name="Accent6 2 9" xfId="13535"/>
    <cellStyle name="Accent6 2 9 2" xfId="13540"/>
    <cellStyle name="Accent6 3" xfId="13541"/>
    <cellStyle name="Accent6 3 2" xfId="13543"/>
    <cellStyle name="Accent6 3 2 2" xfId="13546"/>
    <cellStyle name="Accent6 3 2 2 2" xfId="13548"/>
    <cellStyle name="Accent6 3 2 2 2 2" xfId="13551"/>
    <cellStyle name="Accent6 3 2 2 2 2 2" xfId="13554"/>
    <cellStyle name="Accent6 3 2 2 2 2 3" xfId="13556"/>
    <cellStyle name="Accent6 3 2 2 2 3" xfId="13559"/>
    <cellStyle name="Accent6 3 2 2 2 3 2" xfId="13562"/>
    <cellStyle name="Accent6 3 2 2 2 4" xfId="13565"/>
    <cellStyle name="Accent6 3 2 2 3" xfId="13568"/>
    <cellStyle name="Accent6 3 2 2 3 2" xfId="13571"/>
    <cellStyle name="Accent6 3 2 2 3 2 2" xfId="13574"/>
    <cellStyle name="Accent6 3 2 2 3 3" xfId="13576"/>
    <cellStyle name="Accent6 3 2 2 4" xfId="13581"/>
    <cellStyle name="Accent6 3 2 2 4 2" xfId="13583"/>
    <cellStyle name="Accent6 3 2 2 4 3" xfId="13585"/>
    <cellStyle name="Accent6 3 2 2 5" xfId="13589"/>
    <cellStyle name="Accent6 3 2 2 5 2" xfId="13591"/>
    <cellStyle name="Accent6 3 2 2 6" xfId="13592"/>
    <cellStyle name="Accent6 3 2 3" xfId="13595"/>
    <cellStyle name="Accent6 3 2 3 2" xfId="13597"/>
    <cellStyle name="Accent6 3 2 3 2 2" xfId="13600"/>
    <cellStyle name="Accent6 3 2 3 2 3" xfId="13602"/>
    <cellStyle name="Accent6 3 2 3 3" xfId="13604"/>
    <cellStyle name="Accent6 3 2 3 3 2" xfId="13606"/>
    <cellStyle name="Accent6 3 2 3 4" xfId="13607"/>
    <cellStyle name="Accent6 3 2 4" xfId="13608"/>
    <cellStyle name="Accent6 3 2 4 2" xfId="13610"/>
    <cellStyle name="Accent6 3 2 4 2 2" xfId="13613"/>
    <cellStyle name="Accent6 3 2 4 3" xfId="13614"/>
    <cellStyle name="Accent6 3 2 5" xfId="13615"/>
    <cellStyle name="Accent6 3 2 5 2" xfId="13617"/>
    <cellStyle name="Accent6 3 2 5 3" xfId="13618"/>
    <cellStyle name="Accent6 3 2 6" xfId="13619"/>
    <cellStyle name="Accent6 3 2 6 2" xfId="13620"/>
    <cellStyle name="Accent6 3 2 7" xfId="13623"/>
    <cellStyle name="Accent6 3 3" xfId="13625"/>
    <cellStyle name="Accent6 3 3 2" xfId="13626"/>
    <cellStyle name="Accent6 3 3 2 2" xfId="13628"/>
    <cellStyle name="Accent6 3 3 2 2 2" xfId="13630"/>
    <cellStyle name="Accent6 3 3 2 2 3" xfId="13632"/>
    <cellStyle name="Accent6 3 3 2 3" xfId="13633"/>
    <cellStyle name="Accent6 3 3 2 3 2" xfId="13635"/>
    <cellStyle name="Accent6 3 3 2 4" xfId="13636"/>
    <cellStyle name="Accent6 3 3 3" xfId="13637"/>
    <cellStyle name="Accent6 3 3 3 2" xfId="13639"/>
    <cellStyle name="Accent6 3 3 3 2 2" xfId="13641"/>
    <cellStyle name="Accent6 3 3 3 3" xfId="13642"/>
    <cellStyle name="Accent6 3 3 4" xfId="13643"/>
    <cellStyle name="Accent6 3 3 4 2" xfId="1833"/>
    <cellStyle name="Accent6 3 3 4 3" xfId="13645"/>
    <cellStyle name="Accent6 3 3 5" xfId="8593"/>
    <cellStyle name="Accent6 3 3 5 2" xfId="7213"/>
    <cellStyle name="Accent6 3 3 6" xfId="13646"/>
    <cellStyle name="Accent6 3 4" xfId="13649"/>
    <cellStyle name="Accent6 3 4 2" xfId="13651"/>
    <cellStyle name="Accent6 3 4 2 2" xfId="13652"/>
    <cellStyle name="Accent6 3 4 2 2 2" xfId="13654"/>
    <cellStyle name="Accent6 3 4 2 2 3" xfId="13656"/>
    <cellStyle name="Accent6 3 4 2 3" xfId="13657"/>
    <cellStyle name="Accent6 3 4 2 3 2" xfId="13659"/>
    <cellStyle name="Accent6 3 4 2 4" xfId="13660"/>
    <cellStyle name="Accent6 3 4 3" xfId="13662"/>
    <cellStyle name="Accent6 3 4 3 2" xfId="13663"/>
    <cellStyle name="Accent6 3 4 3 2 2" xfId="13665"/>
    <cellStyle name="Accent6 3 4 3 3" xfId="13666"/>
    <cellStyle name="Accent6 3 4 4" xfId="13668"/>
    <cellStyle name="Accent6 3 4 4 2" xfId="13670"/>
    <cellStyle name="Accent6 3 4 4 3" xfId="13672"/>
    <cellStyle name="Accent6 3 4 5" xfId="13674"/>
    <cellStyle name="Accent6 3 4 5 2" xfId="13677"/>
    <cellStyle name="Accent6 3 4 6" xfId="13678"/>
    <cellStyle name="Accent6 3 5" xfId="13681"/>
    <cellStyle name="Accent6 3 5 2" xfId="13683"/>
    <cellStyle name="Accent6 3 5 2 2" xfId="13685"/>
    <cellStyle name="Accent6 3 5 2 3" xfId="13687"/>
    <cellStyle name="Accent6 3 5 3" xfId="13689"/>
    <cellStyle name="Accent6 3 5 3 2" xfId="13691"/>
    <cellStyle name="Accent6 3 5 4" xfId="13692"/>
    <cellStyle name="Accent6 3 6" xfId="13694"/>
    <cellStyle name="Accent6 3 6 2" xfId="13697"/>
    <cellStyle name="Accent6 3 6 2 2" xfId="13700"/>
    <cellStyle name="Accent6 3 6 3" xfId="13703"/>
    <cellStyle name="Accent6 3 7" xfId="13705"/>
    <cellStyle name="Accent6 3 7 2" xfId="13708"/>
    <cellStyle name="Accent6 3 7 3" xfId="3781"/>
    <cellStyle name="Accent6 3 8" xfId="13711"/>
    <cellStyle name="Accent6 3 8 2" xfId="13713"/>
    <cellStyle name="Accent6 3 9" xfId="13715"/>
    <cellStyle name="Accent6 4" xfId="13718"/>
    <cellStyle name="Accent6 4 2" xfId="13720"/>
    <cellStyle name="Accent6 4 2 2" xfId="13721"/>
    <cellStyle name="Accent6 4 2 2 2" xfId="13722"/>
    <cellStyle name="Accent6 4 2 2 2 2" xfId="13724"/>
    <cellStyle name="Accent6 4 2 2 2 3" xfId="13726"/>
    <cellStyle name="Accent6 4 2 2 3" xfId="1682"/>
    <cellStyle name="Accent6 4 2 2 3 2" xfId="13728"/>
    <cellStyle name="Accent6 4 2 2 4" xfId="1684"/>
    <cellStyle name="Accent6 4 2 3" xfId="13729"/>
    <cellStyle name="Accent6 4 2 3 2" xfId="126"/>
    <cellStyle name="Accent6 4 2 3 2 2" xfId="13732"/>
    <cellStyle name="Accent6 4 2 3 3" xfId="1691"/>
    <cellStyle name="Accent6 4 2 4" xfId="13733"/>
    <cellStyle name="Accent6 4 2 4 2" xfId="13735"/>
    <cellStyle name="Accent6 4 2 4 3" xfId="13736"/>
    <cellStyle name="Accent6 4 2 5" xfId="13737"/>
    <cellStyle name="Accent6 4 2 5 2" xfId="13738"/>
    <cellStyle name="Accent6 4 2 6" xfId="13740"/>
    <cellStyle name="Accent6 4 3" xfId="13742"/>
    <cellStyle name="Accent6 4 3 2" xfId="13743"/>
    <cellStyle name="Accent6 4 3 2 2" xfId="13744"/>
    <cellStyle name="Accent6 4 3 2 2 2" xfId="13746"/>
    <cellStyle name="Accent6 4 3 2 2 3" xfId="13747"/>
    <cellStyle name="Accent6 4 3 2 3" xfId="1961"/>
    <cellStyle name="Accent6 4 3 2 3 2" xfId="13750"/>
    <cellStyle name="Accent6 4 3 2 4" xfId="13751"/>
    <cellStyle name="Accent6 4 3 3" xfId="13752"/>
    <cellStyle name="Accent6 4 3 3 2" xfId="13754"/>
    <cellStyle name="Accent6 4 3 3 2 2" xfId="13756"/>
    <cellStyle name="Accent6 4 3 3 3" xfId="13757"/>
    <cellStyle name="Accent6 4 3 4" xfId="13758"/>
    <cellStyle name="Accent6 4 3 4 2" xfId="1884"/>
    <cellStyle name="Accent6 4 3 4 3" xfId="13760"/>
    <cellStyle name="Accent6 4 3 5" xfId="13761"/>
    <cellStyle name="Accent6 4 3 5 2" xfId="13763"/>
    <cellStyle name="Accent6 4 3 6" xfId="13764"/>
    <cellStyle name="Accent6 4 4" xfId="13767"/>
    <cellStyle name="Accent6 4 4 2" xfId="13769"/>
    <cellStyle name="Accent6 4 4 2 2" xfId="13770"/>
    <cellStyle name="Accent6 4 4 2 3" xfId="13771"/>
    <cellStyle name="Accent6 4 4 3" xfId="13773"/>
    <cellStyle name="Accent6 4 4 3 2" xfId="13774"/>
    <cellStyle name="Accent6 4 4 4" xfId="13775"/>
    <cellStyle name="Accent6 4 5" xfId="4859"/>
    <cellStyle name="Accent6 4 5 2" xfId="13776"/>
    <cellStyle name="Accent6 4 5 2 2" xfId="13777"/>
    <cellStyle name="Accent6 4 5 3" xfId="13778"/>
    <cellStyle name="Accent6 4 6" xfId="13780"/>
    <cellStyle name="Accent6 4 6 2" xfId="13783"/>
    <cellStyle name="Accent6 4 6 3" xfId="13785"/>
    <cellStyle name="Accent6 4 7" xfId="13787"/>
    <cellStyle name="Accent6 4 7 2" xfId="13789"/>
    <cellStyle name="Accent6 4 8" xfId="13790"/>
    <cellStyle name="Accent6 5" xfId="13791"/>
    <cellStyle name="Accent6 5 2" xfId="13793"/>
    <cellStyle name="Accent6 5 2 2" xfId="13794"/>
    <cellStyle name="Accent6 5 2 2 2" xfId="13795"/>
    <cellStyle name="Accent6 5 2 2 3" xfId="2590"/>
    <cellStyle name="Accent6 5 2 3" xfId="13796"/>
    <cellStyle name="Accent6 5 2 3 2" xfId="13797"/>
    <cellStyle name="Accent6 5 2 4" xfId="13798"/>
    <cellStyle name="Accent6 5 3" xfId="13800"/>
    <cellStyle name="Accent6 5 3 2" xfId="13801"/>
    <cellStyle name="Accent6 5 3 2 2" xfId="13803"/>
    <cellStyle name="Accent6 5 3 3" xfId="13804"/>
    <cellStyle name="Accent6 5 4" xfId="13807"/>
    <cellStyle name="Accent6 5 4 2" xfId="13808"/>
    <cellStyle name="Accent6 5 4 3" xfId="13809"/>
    <cellStyle name="Accent6 5 5" xfId="13811"/>
    <cellStyle name="Accent6 5 5 2" xfId="13812"/>
    <cellStyle name="Accent6 5 6" xfId="13814"/>
    <cellStyle name="Accent6 6" xfId="13815"/>
    <cellStyle name="Accent6 6 2" xfId="13817"/>
    <cellStyle name="Accent6 6 2 2" xfId="13819"/>
    <cellStyle name="Accent6 6 2 3" xfId="13821"/>
    <cellStyle name="Accent6 6 2 4" xfId="3752"/>
    <cellStyle name="Accent6 6 2 5" xfId="3753"/>
    <cellStyle name="Accent6 6 3" xfId="13822"/>
    <cellStyle name="Accent6 6 3 2" xfId="13824"/>
    <cellStyle name="Accent6 6 3 3" xfId="13826"/>
    <cellStyle name="Accent6 6 4" xfId="13828"/>
    <cellStyle name="Accent6 6 5" xfId="13830"/>
    <cellStyle name="Accent6 6 6" xfId="13831"/>
    <cellStyle name="Accent6 7" xfId="13832"/>
    <cellStyle name="Accent6 7 2" xfId="13833"/>
    <cellStyle name="Accent6 7 2 2" xfId="13836"/>
    <cellStyle name="Accent6 7 2 3" xfId="13839"/>
    <cellStyle name="Accent6 7 3" xfId="13840"/>
    <cellStyle name="Accent6 7 4" xfId="13841"/>
    <cellStyle name="Accent6 7 5" xfId="13842"/>
    <cellStyle name="Accent6 8" xfId="13843"/>
    <cellStyle name="Accent6 8 2" xfId="13844"/>
    <cellStyle name="Accent6 8 3" xfId="13847"/>
    <cellStyle name="Accent6 8 4" xfId="13850"/>
    <cellStyle name="Accent6 8 5" xfId="13853"/>
    <cellStyle name="Accent6 9" xfId="13855"/>
    <cellStyle name="Accent6 9 2" xfId="13856"/>
    <cellStyle name="Accent6 9 3" xfId="13859"/>
    <cellStyle name="Bad" xfId="13862"/>
    <cellStyle name="Bad 10" xfId="13864"/>
    <cellStyle name="Bad 11" xfId="13866"/>
    <cellStyle name="Bad 12" xfId="13867"/>
    <cellStyle name="Bad 2" xfId="13870"/>
    <cellStyle name="Bad 2 10" xfId="13872"/>
    <cellStyle name="Bad 2 11" xfId="13875"/>
    <cellStyle name="Bad 2 12" xfId="13878"/>
    <cellStyle name="Bad 2 2" xfId="13880"/>
    <cellStyle name="Bad 2 2 10" xfId="13237"/>
    <cellStyle name="Bad 2 2 2" xfId="13883"/>
    <cellStyle name="Bad 2 2 2 2" xfId="13886"/>
    <cellStyle name="Bad 2 2 2 2 2" xfId="13888"/>
    <cellStyle name="Bad 2 2 2 2 2 2" xfId="13889"/>
    <cellStyle name="Bad 2 2 2 2 2 3" xfId="13890"/>
    <cellStyle name="Bad 2 2 2 2 2 4" xfId="13892"/>
    <cellStyle name="Bad 2 2 2 2 2 5" xfId="13894"/>
    <cellStyle name="Bad 2 2 2 2 3" xfId="13898"/>
    <cellStyle name="Bad 2 2 2 2 3 2" xfId="13899"/>
    <cellStyle name="Bad 2 2 2 2 3 3" xfId="13900"/>
    <cellStyle name="Bad 2 2 2 2 4" xfId="3432"/>
    <cellStyle name="Bad 2 2 2 2 5" xfId="3445"/>
    <cellStyle name="Bad 2 2 2 2 6" xfId="1646"/>
    <cellStyle name="Bad 2 2 2 3" xfId="6274"/>
    <cellStyle name="Bad 2 2 2 3 2" xfId="13903"/>
    <cellStyle name="Bad 2 2 2 3 2 2" xfId="1118"/>
    <cellStyle name="Bad 2 2 2 3 2 3" xfId="13904"/>
    <cellStyle name="Bad 2 2 2 3 3" xfId="13908"/>
    <cellStyle name="Bad 2 2 2 3 4" xfId="3456"/>
    <cellStyle name="Bad 2 2 2 3 5" xfId="3461"/>
    <cellStyle name="Bad 2 2 2 4" xfId="13913"/>
    <cellStyle name="Bad 2 2 2 4 2" xfId="13914"/>
    <cellStyle name="Bad 2 2 2 4 3" xfId="13915"/>
    <cellStyle name="Bad 2 2 2 4 4" xfId="3467"/>
    <cellStyle name="Bad 2 2 2 4 5" xfId="1213"/>
    <cellStyle name="Bad 2 2 2 5" xfId="13917"/>
    <cellStyle name="Bad 2 2 2 5 2" xfId="13923"/>
    <cellStyle name="Bad 2 2 2 5 3" xfId="13924"/>
    <cellStyle name="Bad 2 2 2 6" xfId="13926"/>
    <cellStyle name="Bad 2 2 2 7" xfId="13930"/>
    <cellStyle name="Bad 2 2 2 8" xfId="13932"/>
    <cellStyle name="Bad 2 2 3" xfId="13939"/>
    <cellStyle name="Bad 2 2 3 2" xfId="13944"/>
    <cellStyle name="Bad 2 2 3 2 2" xfId="13947"/>
    <cellStyle name="Bad 2 2 3 2 3" xfId="13951"/>
    <cellStyle name="Bad 2 2 3 2 4" xfId="3603"/>
    <cellStyle name="Bad 2 2 3 2 5" xfId="3609"/>
    <cellStyle name="Bad 2 2 3 3" xfId="13957"/>
    <cellStyle name="Bad 2 2 3 3 2" xfId="13959"/>
    <cellStyle name="Bad 2 2 3 3 3" xfId="13962"/>
    <cellStyle name="Bad 2 2 3 4" xfId="13968"/>
    <cellStyle name="Bad 2 2 3 5" xfId="13969"/>
    <cellStyle name="Bad 2 2 3 6" xfId="1945"/>
    <cellStyle name="Bad 2 2 4" xfId="13974"/>
    <cellStyle name="Bad 2 2 4 2" xfId="13979"/>
    <cellStyle name="Bad 2 2 4 2 2" xfId="13986"/>
    <cellStyle name="Bad 2 2 4 2 3" xfId="13988"/>
    <cellStyle name="Bad 2 2 4 2 4" xfId="3733"/>
    <cellStyle name="Bad 2 2 4 2 5" xfId="3739"/>
    <cellStyle name="Bad 2 2 4 3" xfId="13989"/>
    <cellStyle name="Bad 2 2 4 3 2" xfId="13995"/>
    <cellStyle name="Bad 2 2 4 3 3" xfId="13997"/>
    <cellStyle name="Bad 2 2 4 4" xfId="14000"/>
    <cellStyle name="Bad 2 2 4 5" xfId="14003"/>
    <cellStyle name="Bad 2 2 4 6" xfId="14005"/>
    <cellStyle name="Bad 2 2 5" xfId="14006"/>
    <cellStyle name="Bad 2 2 5 2" xfId="9685"/>
    <cellStyle name="Bad 2 2 5 2 2" xfId="14013"/>
    <cellStyle name="Bad 2 2 5 2 3" xfId="14015"/>
    <cellStyle name="Bad 2 2 5 3" xfId="14018"/>
    <cellStyle name="Bad 2 2 5 4" xfId="14020"/>
    <cellStyle name="Bad 2 2 5 5" xfId="14022"/>
    <cellStyle name="Bad 2 2 6" xfId="14023"/>
    <cellStyle name="Bad 2 2 6 2" xfId="14029"/>
    <cellStyle name="Bad 2 2 6 3" xfId="10915"/>
    <cellStyle name="Bad 2 2 6 4" xfId="10919"/>
    <cellStyle name="Bad 2 2 6 5" xfId="14032"/>
    <cellStyle name="Bad 2 2 7" xfId="14033"/>
    <cellStyle name="Bad 2 2 7 2" xfId="14038"/>
    <cellStyle name="Bad 2 2 7 3" xfId="10926"/>
    <cellStyle name="Bad 2 2 8" xfId="14040"/>
    <cellStyle name="Bad 2 2 9" xfId="14042"/>
    <cellStyle name="Bad 2 3" xfId="14043"/>
    <cellStyle name="Bad 2 3 2" xfId="14045"/>
    <cellStyle name="Bad 2 3 2 2" xfId="14048"/>
    <cellStyle name="Bad 2 3 2 2 2" xfId="14050"/>
    <cellStyle name="Bad 2 3 2 2 2 2" xfId="14051"/>
    <cellStyle name="Bad 2 3 2 2 2 3" xfId="14052"/>
    <cellStyle name="Bad 2 3 2 2 2 4" xfId="14053"/>
    <cellStyle name="Bad 2 3 2 2 2 5" xfId="14054"/>
    <cellStyle name="Bad 2 3 2 2 3" xfId="14057"/>
    <cellStyle name="Bad 2 3 2 2 3 2" xfId="14058"/>
    <cellStyle name="Bad 2 3 2 2 3 3" xfId="14059"/>
    <cellStyle name="Bad 2 3 2 2 4" xfId="4030"/>
    <cellStyle name="Bad 2 3 2 2 5" xfId="1416"/>
    <cellStyle name="Bad 2 3 2 2 6" xfId="1131"/>
    <cellStyle name="Bad 2 3 2 3" xfId="14062"/>
    <cellStyle name="Bad 2 3 2 3 2" xfId="14064"/>
    <cellStyle name="Bad 2 3 2 3 2 2" xfId="14065"/>
    <cellStyle name="Bad 2 3 2 3 2 3" xfId="14066"/>
    <cellStyle name="Bad 2 3 2 3 3" xfId="14069"/>
    <cellStyle name="Bad 2 3 2 3 4" xfId="4074"/>
    <cellStyle name="Bad 2 3 2 3 5" xfId="1429"/>
    <cellStyle name="Bad 2 3 2 4" xfId="14072"/>
    <cellStyle name="Bad 2 3 2 4 2" xfId="14073"/>
    <cellStyle name="Bad 2 3 2 4 3" xfId="14074"/>
    <cellStyle name="Bad 2 3 2 4 4" xfId="4094"/>
    <cellStyle name="Bad 2 3 2 4 5" xfId="4105"/>
    <cellStyle name="Bad 2 3 2 5" xfId="14076"/>
    <cellStyle name="Bad 2 3 2 5 2" xfId="14077"/>
    <cellStyle name="Bad 2 3 2 5 3" xfId="14078"/>
    <cellStyle name="Bad 2 3 2 6" xfId="14079"/>
    <cellStyle name="Bad 2 3 2 7" xfId="14080"/>
    <cellStyle name="Bad 2 3 2 8" xfId="14082"/>
    <cellStyle name="Bad 2 3 3" xfId="14085"/>
    <cellStyle name="Bad 2 3 3 2" xfId="14088"/>
    <cellStyle name="Bad 2 3 3 2 2" xfId="14090"/>
    <cellStyle name="Bad 2 3 3 2 3" xfId="14093"/>
    <cellStyle name="Bad 2 3 3 2 4" xfId="4207"/>
    <cellStyle name="Bad 2 3 3 2 5" xfId="2448"/>
    <cellStyle name="Bad 2 3 3 3" xfId="14096"/>
    <cellStyle name="Bad 2 3 3 3 2" xfId="14098"/>
    <cellStyle name="Bad 2 3 3 3 3" xfId="14101"/>
    <cellStyle name="Bad 2 3 3 4" xfId="14104"/>
    <cellStyle name="Bad 2 3 3 5" xfId="14107"/>
    <cellStyle name="Bad 2 3 3 6" xfId="14109"/>
    <cellStyle name="Bad 2 3 4" xfId="14110"/>
    <cellStyle name="Bad 2 3 4 2" xfId="14117"/>
    <cellStyle name="Bad 2 3 4 2 2" xfId="14119"/>
    <cellStyle name="Bad 2 3 4 2 3" xfId="14121"/>
    <cellStyle name="Bad 2 3 4 3" xfId="14124"/>
    <cellStyle name="Bad 2 3 4 4" xfId="14126"/>
    <cellStyle name="Bad 2 3 4 5" xfId="14128"/>
    <cellStyle name="Bad 2 3 5" xfId="14129"/>
    <cellStyle name="Bad 2 3 5 2" xfId="14135"/>
    <cellStyle name="Bad 2 3 5 3" xfId="3489"/>
    <cellStyle name="Bad 2 3 5 4" xfId="3498"/>
    <cellStyle name="Bad 2 3 5 5" xfId="3509"/>
    <cellStyle name="Bad 2 3 6" xfId="14136"/>
    <cellStyle name="Bad 2 3 6 2" xfId="14141"/>
    <cellStyle name="Bad 2 3 6 3" xfId="3517"/>
    <cellStyle name="Bad 2 3 7" xfId="14142"/>
    <cellStyle name="Bad 2 3 8" xfId="14147"/>
    <cellStyle name="Bad 2 3 9" xfId="14149"/>
    <cellStyle name="Bad 2 4" xfId="14150"/>
    <cellStyle name="Bad 2 4 2" xfId="14152"/>
    <cellStyle name="Bad 2 4 2 2" xfId="14154"/>
    <cellStyle name="Bad 2 4 2 2 2" xfId="14155"/>
    <cellStyle name="Bad 2 4 2 2 3" xfId="14156"/>
    <cellStyle name="Bad 2 4 2 2 4" xfId="4328"/>
    <cellStyle name="Bad 2 4 2 2 5" xfId="4341"/>
    <cellStyle name="Bad 2 4 2 3" xfId="14159"/>
    <cellStyle name="Bad 2 4 2 3 2" xfId="14161"/>
    <cellStyle name="Bad 2 4 2 3 3" xfId="14163"/>
    <cellStyle name="Bad 2 4 2 4" xfId="14166"/>
    <cellStyle name="Bad 2 4 2 5" xfId="14168"/>
    <cellStyle name="Bad 2 4 2 6" xfId="13745"/>
    <cellStyle name="Bad 2 4 3" xfId="14172"/>
    <cellStyle name="Bad 2 4 3 2" xfId="14175"/>
    <cellStyle name="Bad 2 4 3 2 2" xfId="14177"/>
    <cellStyle name="Bad 2 4 3 2 3" xfId="14179"/>
    <cellStyle name="Bad 2 4 3 3" xfId="14182"/>
    <cellStyle name="Bad 2 4 3 4" xfId="14185"/>
    <cellStyle name="Bad 2 4 3 5" xfId="14188"/>
    <cellStyle name="Bad 2 4 4" xfId="14189"/>
    <cellStyle name="Bad 2 4 4 2" xfId="14198"/>
    <cellStyle name="Bad 2 4 4 3" xfId="14201"/>
    <cellStyle name="Bad 2 4 4 4" xfId="14203"/>
    <cellStyle name="Bad 2 4 4 5" xfId="14205"/>
    <cellStyle name="Bad 2 4 5" xfId="14206"/>
    <cellStyle name="Bad 2 4 5 2" xfId="14213"/>
    <cellStyle name="Bad 2 4 5 3" xfId="3227"/>
    <cellStyle name="Bad 2 4 6" xfId="14217"/>
    <cellStyle name="Bad 2 4 7" xfId="14220"/>
    <cellStyle name="Bad 2 4 8" xfId="14222"/>
    <cellStyle name="Bad 2 5" xfId="14223"/>
    <cellStyle name="Bad 2 5 2" xfId="14225"/>
    <cellStyle name="Bad 2 5 2 2" xfId="11930"/>
    <cellStyle name="Bad 2 5 2 2 2" xfId="14226"/>
    <cellStyle name="Bad 2 5 2 2 3" xfId="14227"/>
    <cellStyle name="Bad 2 5 2 2 4" xfId="4473"/>
    <cellStyle name="Bad 2 5 2 2 5" xfId="4478"/>
    <cellStyle name="Bad 2 5 2 3" xfId="14228"/>
    <cellStyle name="Bad 2 5 2 3 2" xfId="14231"/>
    <cellStyle name="Bad 2 5 2 3 3" xfId="14234"/>
    <cellStyle name="Bad 2 5 2 4" xfId="14235"/>
    <cellStyle name="Bad 2 5 2 5" xfId="14236"/>
    <cellStyle name="Bad 2 5 2 6" xfId="13755"/>
    <cellStyle name="Bad 2 5 3" xfId="14240"/>
    <cellStyle name="Bad 2 5 3 2" xfId="14242"/>
    <cellStyle name="Bad 2 5 3 2 2" xfId="14243"/>
    <cellStyle name="Bad 2 5 3 2 3" xfId="14244"/>
    <cellStyle name="Bad 2 5 3 3" xfId="14246"/>
    <cellStyle name="Bad 2 5 3 4" xfId="14248"/>
    <cellStyle name="Bad 2 5 3 5" xfId="14250"/>
    <cellStyle name="Bad 2 5 4" xfId="14254"/>
    <cellStyle name="Bad 2 5 4 2" xfId="14256"/>
    <cellStyle name="Bad 2 5 4 3" xfId="14258"/>
    <cellStyle name="Bad 2 5 4 4" xfId="14259"/>
    <cellStyle name="Bad 2 5 4 5" xfId="14260"/>
    <cellStyle name="Bad 2 5 5" xfId="14262"/>
    <cellStyle name="Bad 2 5 5 2" xfId="14263"/>
    <cellStyle name="Bad 2 5 5 3" xfId="3542"/>
    <cellStyle name="Bad 2 5 6" xfId="14265"/>
    <cellStyle name="Bad 2 5 7" xfId="14267"/>
    <cellStyle name="Bad 2 5 8" xfId="14268"/>
    <cellStyle name="Bad 2 6" xfId="14269"/>
    <cellStyle name="Bad 2 6 2" xfId="14271"/>
    <cellStyle name="Bad 2 6 2 2" xfId="14272"/>
    <cellStyle name="Bad 2 6 2 3" xfId="14274"/>
    <cellStyle name="Bad 2 6 2 4" xfId="14276"/>
    <cellStyle name="Bad 2 6 2 5" xfId="14278"/>
    <cellStyle name="Bad 2 6 3" xfId="14281"/>
    <cellStyle name="Bad 2 6 3 2" xfId="14282"/>
    <cellStyle name="Bad 2 6 3 3" xfId="14285"/>
    <cellStyle name="Bad 2 6 4" xfId="14290"/>
    <cellStyle name="Bad 2 6 5" xfId="14292"/>
    <cellStyle name="Bad 2 6 6" xfId="14294"/>
    <cellStyle name="Bad 2 7" xfId="14296"/>
    <cellStyle name="Bad 2 7 2" xfId="14298"/>
    <cellStyle name="Bad 2 7 2 2" xfId="14299"/>
    <cellStyle name="Bad 2 7 2 3" xfId="14302"/>
    <cellStyle name="Bad 2 7 3" xfId="14308"/>
    <cellStyle name="Bad 2 7 4" xfId="14311"/>
    <cellStyle name="Bad 2 7 5" xfId="14314"/>
    <cellStyle name="Bad 2 8" xfId="14317"/>
    <cellStyle name="Bad 2 8 2" xfId="14319"/>
    <cellStyle name="Bad 2 8 3" xfId="14322"/>
    <cellStyle name="Bad 2 8 4" xfId="14325"/>
    <cellStyle name="Bad 2 8 5" xfId="14327"/>
    <cellStyle name="Bad 2 9" xfId="14331"/>
    <cellStyle name="Bad 2 9 2" xfId="14334"/>
    <cellStyle name="Bad 2 9 3" xfId="14337"/>
    <cellStyle name="Bad 3" xfId="7668"/>
    <cellStyle name="Bad 3 10" xfId="592"/>
    <cellStyle name="Bad 3 11" xfId="14339"/>
    <cellStyle name="Bad 3 2" xfId="14341"/>
    <cellStyle name="Bad 3 2 2" xfId="14343"/>
    <cellStyle name="Bad 3 2 2 2" xfId="14345"/>
    <cellStyle name="Bad 3 2 2 2 2" xfId="14346"/>
    <cellStyle name="Bad 3 2 2 2 2 2" xfId="14347"/>
    <cellStyle name="Bad 3 2 2 2 2 3" xfId="14348"/>
    <cellStyle name="Bad 3 2 2 2 2 4" xfId="14349"/>
    <cellStyle name="Bad 3 2 2 2 2 5" xfId="14350"/>
    <cellStyle name="Bad 3 2 2 2 3" xfId="14352"/>
    <cellStyle name="Bad 3 2 2 2 3 2" xfId="8736"/>
    <cellStyle name="Bad 3 2 2 2 3 3" xfId="8740"/>
    <cellStyle name="Bad 3 2 2 2 4" xfId="14354"/>
    <cellStyle name="Bad 3 2 2 2 5" xfId="14356"/>
    <cellStyle name="Bad 3 2 2 2 6" xfId="14358"/>
    <cellStyle name="Bad 3 2 2 3" xfId="6317"/>
    <cellStyle name="Bad 3 2 2 3 2" xfId="14359"/>
    <cellStyle name="Bad 3 2 2 3 2 2" xfId="14360"/>
    <cellStyle name="Bad 3 2 2 3 2 3" xfId="14361"/>
    <cellStyle name="Bad 3 2 2 3 3" xfId="14363"/>
    <cellStyle name="Bad 3 2 2 3 4" xfId="14365"/>
    <cellStyle name="Bad 3 2 2 3 5" xfId="14366"/>
    <cellStyle name="Bad 3 2 2 4" xfId="14370"/>
    <cellStyle name="Bad 3 2 2 4 2" xfId="14372"/>
    <cellStyle name="Bad 3 2 2 4 3" xfId="14374"/>
    <cellStyle name="Bad 3 2 2 4 4" xfId="14376"/>
    <cellStyle name="Bad 3 2 2 4 5" xfId="14378"/>
    <cellStyle name="Bad 3 2 2 5" xfId="14380"/>
    <cellStyle name="Bad 3 2 2 5 2" xfId="14382"/>
    <cellStyle name="Bad 3 2 2 5 3" xfId="14385"/>
    <cellStyle name="Bad 3 2 2 6" xfId="14389"/>
    <cellStyle name="Bad 3 2 2 7" xfId="14391"/>
    <cellStyle name="Bad 3 2 2 8" xfId="14394"/>
    <cellStyle name="Bad 3 2 3" xfId="14399"/>
    <cellStyle name="Bad 3 2 3 2" xfId="14402"/>
    <cellStyle name="Bad 3 2 3 2 2" xfId="14404"/>
    <cellStyle name="Bad 3 2 3 2 3" xfId="14407"/>
    <cellStyle name="Bad 3 2 3 2 4" xfId="14410"/>
    <cellStyle name="Bad 3 2 3 2 5" xfId="14414"/>
    <cellStyle name="Bad 3 2 3 3" xfId="14418"/>
    <cellStyle name="Bad 3 2 3 3 2" xfId="14420"/>
    <cellStyle name="Bad 3 2 3 3 3" xfId="14423"/>
    <cellStyle name="Bad 3 2 3 4" xfId="14428"/>
    <cellStyle name="Bad 3 2 3 5" xfId="14429"/>
    <cellStyle name="Bad 3 2 3 6" xfId="14433"/>
    <cellStyle name="Bad 3 2 4" xfId="14437"/>
    <cellStyle name="Bad 3 2 4 2" xfId="7294"/>
    <cellStyle name="Bad 3 2 4 2 2" xfId="14442"/>
    <cellStyle name="Bad 3 2 4 2 3" xfId="14444"/>
    <cellStyle name="Bad 3 2 4 3" xfId="14446"/>
    <cellStyle name="Bad 3 2 4 4" xfId="14448"/>
    <cellStyle name="Bad 3 2 4 5" xfId="14450"/>
    <cellStyle name="Bad 3 2 5" xfId="14452"/>
    <cellStyle name="Bad 3 2 5 2" xfId="14457"/>
    <cellStyle name="Bad 3 2 5 3" xfId="14459"/>
    <cellStyle name="Bad 3 2 5 4" xfId="14461"/>
    <cellStyle name="Bad 3 2 5 5" xfId="14463"/>
    <cellStyle name="Bad 3 2 6" xfId="14465"/>
    <cellStyle name="Bad 3 2 6 2" xfId="14467"/>
    <cellStyle name="Bad 3 2 6 3" xfId="10956"/>
    <cellStyle name="Bad 3 2 7" xfId="14469"/>
    <cellStyle name="Bad 3 2 8" xfId="14471"/>
    <cellStyle name="Bad 3 2 9" xfId="14473"/>
    <cellStyle name="Bad 3 3" xfId="14475"/>
    <cellStyle name="Bad 3 3 2" xfId="14477"/>
    <cellStyle name="Bad 3 3 2 2" xfId="14479"/>
    <cellStyle name="Bad 3 3 2 2 2" xfId="14481"/>
    <cellStyle name="Bad 3 3 2 2 3" xfId="14483"/>
    <cellStyle name="Bad 3 3 2 2 4" xfId="14486"/>
    <cellStyle name="Bad 3 3 2 2 5" xfId="14489"/>
    <cellStyle name="Bad 3 3 2 3" xfId="14492"/>
    <cellStyle name="Bad 3 3 2 3 2" xfId="14493"/>
    <cellStyle name="Bad 3 3 2 3 3" xfId="14495"/>
    <cellStyle name="Bad 3 3 2 4" xfId="14498"/>
    <cellStyle name="Bad 3 3 2 5" xfId="14499"/>
    <cellStyle name="Bad 3 3 2 6" xfId="14500"/>
    <cellStyle name="Bad 3 3 3" xfId="14503"/>
    <cellStyle name="Bad 3 3 3 2" xfId="14505"/>
    <cellStyle name="Bad 3 3 3 2 2" xfId="14507"/>
    <cellStyle name="Bad 3 3 3 2 3" xfId="14510"/>
    <cellStyle name="Bad 3 3 3 3" xfId="14512"/>
    <cellStyle name="Bad 3 3 3 4" xfId="14514"/>
    <cellStyle name="Bad 3 3 3 5" xfId="14516"/>
    <cellStyle name="Bad 3 3 4" xfId="14518"/>
    <cellStyle name="Bad 3 3 4 2" xfId="14520"/>
    <cellStyle name="Bad 3 3 4 3" xfId="14522"/>
    <cellStyle name="Bad 3 3 4 4" xfId="14524"/>
    <cellStyle name="Bad 3 3 4 5" xfId="14526"/>
    <cellStyle name="Bad 3 3 5" xfId="14528"/>
    <cellStyle name="Bad 3 3 5 2" xfId="14530"/>
    <cellStyle name="Bad 3 3 5 3" xfId="933"/>
    <cellStyle name="Bad 3 3 6" xfId="14532"/>
    <cellStyle name="Bad 3 3 7" xfId="14534"/>
    <cellStyle name="Bad 3 3 8" xfId="14536"/>
    <cellStyle name="Bad 3 4" xfId="12944"/>
    <cellStyle name="Bad 3 4 2" xfId="12946"/>
    <cellStyle name="Bad 3 4 2 2" xfId="12948"/>
    <cellStyle name="Bad 3 4 2 2 2" xfId="14538"/>
    <cellStyle name="Bad 3 4 2 2 3" xfId="14539"/>
    <cellStyle name="Bad 3 4 2 2 4" xfId="14541"/>
    <cellStyle name="Bad 3 4 2 2 5" xfId="14543"/>
    <cellStyle name="Bad 3 4 2 3" xfId="12951"/>
    <cellStyle name="Bad 3 4 2 3 2" xfId="14545"/>
    <cellStyle name="Bad 3 4 2 3 3" xfId="14546"/>
    <cellStyle name="Bad 3 4 2 4" xfId="14549"/>
    <cellStyle name="Bad 3 4 2 5" xfId="14550"/>
    <cellStyle name="Bad 3 4 2 6" xfId="14551"/>
    <cellStyle name="Bad 3 4 3" xfId="12955"/>
    <cellStyle name="Bad 3 4 3 2" xfId="12958"/>
    <cellStyle name="Bad 3 4 3 2 2" xfId="14553"/>
    <cellStyle name="Bad 3 4 3 2 3" xfId="14554"/>
    <cellStyle name="Bad 3 4 3 3" xfId="14557"/>
    <cellStyle name="Bad 3 4 3 4" xfId="14559"/>
    <cellStyle name="Bad 3 4 3 5" xfId="14561"/>
    <cellStyle name="Bad 3 4 4" xfId="12962"/>
    <cellStyle name="Bad 3 4 4 2" xfId="14563"/>
    <cellStyle name="Bad 3 4 4 3" xfId="14565"/>
    <cellStyle name="Bad 3 4 4 4" xfId="14566"/>
    <cellStyle name="Bad 3 4 4 5" xfId="14567"/>
    <cellStyle name="Bad 3 4 5" xfId="14570"/>
    <cellStyle name="Bad 3 4 5 2" xfId="14571"/>
    <cellStyle name="Bad 3 4 5 3" xfId="1008"/>
    <cellStyle name="Bad 3 4 6" xfId="14574"/>
    <cellStyle name="Bad 3 4 7" xfId="14576"/>
    <cellStyle name="Bad 3 4 8" xfId="14577"/>
    <cellStyle name="Bad 3 5" xfId="12965"/>
    <cellStyle name="Bad 3 5 2" xfId="12967"/>
    <cellStyle name="Bad 3 5 2 2" xfId="12969"/>
    <cellStyle name="Bad 3 5 2 3" xfId="14578"/>
    <cellStyle name="Bad 3 5 2 4" xfId="14580"/>
    <cellStyle name="Bad 3 5 2 5" xfId="14582"/>
    <cellStyle name="Bad 3 5 3" xfId="12973"/>
    <cellStyle name="Bad 3 5 3 2" xfId="14584"/>
    <cellStyle name="Bad 3 5 3 3" xfId="14586"/>
    <cellStyle name="Bad 3 5 4" xfId="14589"/>
    <cellStyle name="Bad 3 5 5" xfId="14591"/>
    <cellStyle name="Bad 3 5 6" xfId="14593"/>
    <cellStyle name="Bad 3 6" xfId="12976"/>
    <cellStyle name="Bad 3 6 2" xfId="12978"/>
    <cellStyle name="Bad 3 6 2 2" xfId="14594"/>
    <cellStyle name="Bad 3 6 2 3" xfId="14596"/>
    <cellStyle name="Bad 3 6 3" xfId="12981"/>
    <cellStyle name="Bad 3 6 4" xfId="14599"/>
    <cellStyle name="Bad 3 6 5" xfId="14601"/>
    <cellStyle name="Bad 3 7" xfId="12984"/>
    <cellStyle name="Bad 3 7 2" xfId="12987"/>
    <cellStyle name="Bad 3 7 3" xfId="14604"/>
    <cellStyle name="Bad 3 7 4" xfId="14607"/>
    <cellStyle name="Bad 3 7 5" xfId="14609"/>
    <cellStyle name="Bad 3 8" xfId="12990"/>
    <cellStyle name="Bad 3 8 2" xfId="14611"/>
    <cellStyle name="Bad 3 8 3" xfId="14613"/>
    <cellStyle name="Bad 3 9" xfId="14616"/>
    <cellStyle name="Bad 4" xfId="7671"/>
    <cellStyle name="Bad 4 10" xfId="14618"/>
    <cellStyle name="Bad 4 2" xfId="14620"/>
    <cellStyle name="Bad 4 2 2" xfId="14622"/>
    <cellStyle name="Bad 4 2 2 2" xfId="10376"/>
    <cellStyle name="Bad 4 2 2 2 2" xfId="14623"/>
    <cellStyle name="Bad 4 2 2 2 3" xfId="14625"/>
    <cellStyle name="Bad 4 2 2 2 4" xfId="14627"/>
    <cellStyle name="Bad 4 2 2 2 5" xfId="14629"/>
    <cellStyle name="Bad 4 2 2 3" xfId="14633"/>
    <cellStyle name="Bad 4 2 2 3 2" xfId="14634"/>
    <cellStyle name="Bad 4 2 2 3 3" xfId="14636"/>
    <cellStyle name="Bad 4 2 2 4" xfId="14640"/>
    <cellStyle name="Bad 4 2 2 5" xfId="14641"/>
    <cellStyle name="Bad 4 2 2 6" xfId="14642"/>
    <cellStyle name="Bad 4 2 3" xfId="14646"/>
    <cellStyle name="Bad 4 2 3 2" xfId="13349"/>
    <cellStyle name="Bad 4 2 3 2 2" xfId="13353"/>
    <cellStyle name="Bad 4 2 3 2 3" xfId="13358"/>
    <cellStyle name="Bad 4 2 3 3" xfId="13361"/>
    <cellStyle name="Bad 4 2 3 4" xfId="13367"/>
    <cellStyle name="Bad 4 2 3 5" xfId="14648"/>
    <cellStyle name="Bad 4 2 4" xfId="14651"/>
    <cellStyle name="Bad 4 2 4 2" xfId="13377"/>
    <cellStyle name="Bad 4 2 4 3" xfId="14653"/>
    <cellStyle name="Bad 4 2 4 4" xfId="14655"/>
    <cellStyle name="Bad 4 2 4 5" xfId="14657"/>
    <cellStyle name="Bad 4 2 5" xfId="14660"/>
    <cellStyle name="Bad 4 2 5 2" xfId="13388"/>
    <cellStyle name="Bad 4 2 5 3" xfId="14662"/>
    <cellStyle name="Bad 4 2 6" xfId="14665"/>
    <cellStyle name="Bad 4 2 7" xfId="14667"/>
    <cellStyle name="Bad 4 2 8" xfId="14669"/>
    <cellStyle name="Bad 4 3" xfId="14671"/>
    <cellStyle name="Bad 4 3 2" xfId="14672"/>
    <cellStyle name="Bad 4 3 2 2" xfId="10779"/>
    <cellStyle name="Bad 4 3 2 2 2" xfId="14673"/>
    <cellStyle name="Bad 4 3 2 2 3" xfId="14674"/>
    <cellStyle name="Bad 4 3 2 2 4" xfId="14675"/>
    <cellStyle name="Bad 4 3 2 2 5" xfId="14676"/>
    <cellStyle name="Bad 4 3 2 3" xfId="14677"/>
    <cellStyle name="Bad 4 3 2 3 2" xfId="14678"/>
    <cellStyle name="Bad 4 3 2 3 3" xfId="14679"/>
    <cellStyle name="Bad 4 3 2 4" xfId="14680"/>
    <cellStyle name="Bad 4 3 2 5" xfId="14681"/>
    <cellStyle name="Bad 4 3 2 6" xfId="14682"/>
    <cellStyle name="Bad 4 3 3" xfId="14685"/>
    <cellStyle name="Bad 4 3 3 2" xfId="13424"/>
    <cellStyle name="Bad 4 3 3 2 2" xfId="13426"/>
    <cellStyle name="Bad 4 3 3 2 3" xfId="13428"/>
    <cellStyle name="Bad 4 3 3 3" xfId="13431"/>
    <cellStyle name="Bad 4 3 3 4" xfId="13436"/>
    <cellStyle name="Bad 4 3 3 5" xfId="14687"/>
    <cellStyle name="Bad 4 3 4" xfId="14690"/>
    <cellStyle name="Bad 4 3 4 2" xfId="13454"/>
    <cellStyle name="Bad 4 3 4 3" xfId="14693"/>
    <cellStyle name="Bad 4 3 4 4" xfId="14695"/>
    <cellStyle name="Bad 4 3 4 5" xfId="14696"/>
    <cellStyle name="Bad 4 3 5" xfId="14698"/>
    <cellStyle name="Bad 4 3 5 2" xfId="14701"/>
    <cellStyle name="Bad 4 3 5 3" xfId="1102"/>
    <cellStyle name="Bad 4 3 6" xfId="14703"/>
    <cellStyle name="Bad 4 3 7" xfId="14705"/>
    <cellStyle name="Bad 4 3 8" xfId="14706"/>
    <cellStyle name="Bad 4 4" xfId="12994"/>
    <cellStyle name="Bad 4 4 2" xfId="12996"/>
    <cellStyle name="Bad 4 4 2 2" xfId="11163"/>
    <cellStyle name="Bad 4 4 2 3" xfId="12999"/>
    <cellStyle name="Bad 4 4 2 4" xfId="14708"/>
    <cellStyle name="Bad 4 4 2 5" xfId="14709"/>
    <cellStyle name="Bad 4 4 3" xfId="13003"/>
    <cellStyle name="Bad 4 4 3 2" xfId="13006"/>
    <cellStyle name="Bad 4 4 3 3" xfId="14711"/>
    <cellStyle name="Bad 4 4 4" xfId="13011"/>
    <cellStyle name="Bad 4 4 5" xfId="14713"/>
    <cellStyle name="Bad 4 4 6" xfId="14715"/>
    <cellStyle name="Bad 4 5" xfId="13014"/>
    <cellStyle name="Bad 4 5 2" xfId="13016"/>
    <cellStyle name="Bad 4 5 2 2" xfId="13018"/>
    <cellStyle name="Bad 4 5 2 3" xfId="14716"/>
    <cellStyle name="Bad 4 5 3" xfId="13021"/>
    <cellStyle name="Bad 4 5 4" xfId="14718"/>
    <cellStyle name="Bad 4 5 5" xfId="14720"/>
    <cellStyle name="Bad 4 6" xfId="13023"/>
    <cellStyle name="Bad 4 6 2" xfId="13025"/>
    <cellStyle name="Bad 4 6 3" xfId="13028"/>
    <cellStyle name="Bad 4 6 4" xfId="14722"/>
    <cellStyle name="Bad 4 6 5" xfId="14723"/>
    <cellStyle name="Bad 4 7" xfId="13031"/>
    <cellStyle name="Bad 4 7 2" xfId="13034"/>
    <cellStyle name="Bad 4 7 3" xfId="14725"/>
    <cellStyle name="Bad 4 8" xfId="13037"/>
    <cellStyle name="Bad 4 9" xfId="14728"/>
    <cellStyle name="Bad 5" xfId="1795"/>
    <cellStyle name="Bad 5 2" xfId="14730"/>
    <cellStyle name="Bad 5 2 2" xfId="14731"/>
    <cellStyle name="Bad 5 2 2 2" xfId="14733"/>
    <cellStyle name="Bad 5 2 2 3" xfId="14735"/>
    <cellStyle name="Bad 5 2 2 4" xfId="14736"/>
    <cellStyle name="Bad 5 2 2 5" xfId="14738"/>
    <cellStyle name="Bad 5 2 3" xfId="14742"/>
    <cellStyle name="Bad 5 2 3 2" xfId="13580"/>
    <cellStyle name="Bad 5 2 3 3" xfId="13588"/>
    <cellStyle name="Bad 5 2 4" xfId="14745"/>
    <cellStyle name="Bad 5 2 5" xfId="14747"/>
    <cellStyle name="Bad 5 2 6" xfId="14749"/>
    <cellStyle name="Bad 5 3" xfId="14751"/>
    <cellStyle name="Bad 5 3 2" xfId="11874"/>
    <cellStyle name="Bad 5 3 2 2" xfId="14752"/>
    <cellStyle name="Bad 5 3 2 3" xfId="14753"/>
    <cellStyle name="Bad 5 3 3" xfId="14755"/>
    <cellStyle name="Bad 5 3 4" xfId="12754"/>
    <cellStyle name="Bad 5 3 5" xfId="12757"/>
    <cellStyle name="Bad 5 4" xfId="13041"/>
    <cellStyle name="Bad 5 4 2" xfId="13043"/>
    <cellStyle name="Bad 5 4 3" xfId="13046"/>
    <cellStyle name="Bad 5 4 4" xfId="12763"/>
    <cellStyle name="Bad 5 4 5" xfId="14756"/>
    <cellStyle name="Bad 5 5" xfId="13049"/>
    <cellStyle name="Bad 5 5 2" xfId="13051"/>
    <cellStyle name="Bad 5 5 3" xfId="14757"/>
    <cellStyle name="Bad 5 6" xfId="13053"/>
    <cellStyle name="Bad 5 7" xfId="14759"/>
    <cellStyle name="Bad 5 8" xfId="14761"/>
    <cellStyle name="Bad 6" xfId="13483"/>
    <cellStyle name="Bad 6 2" xfId="14763"/>
    <cellStyle name="Bad 6 2 2" xfId="14764"/>
    <cellStyle name="Bad 6 2 3" xfId="14766"/>
    <cellStyle name="Bad 6 2 4" xfId="14768"/>
    <cellStyle name="Bad 6 2 5" xfId="14769"/>
    <cellStyle name="Bad 6 3" xfId="14771"/>
    <cellStyle name="Bad 6 3 2" xfId="14772"/>
    <cellStyle name="Bad 6 3 3" xfId="14773"/>
    <cellStyle name="Bad 6 4" xfId="13056"/>
    <cellStyle name="Bad 6 5" xfId="13059"/>
    <cellStyle name="Bad 6 6" xfId="14774"/>
    <cellStyle name="Bad 7" xfId="14776"/>
    <cellStyle name="Bad 7 2" xfId="14777"/>
    <cellStyle name="Bad 7 2 2" xfId="14778"/>
    <cellStyle name="Bad 7 2 3" xfId="14779"/>
    <cellStyle name="Bad 7 3" xfId="14781"/>
    <cellStyle name="Bad 7 4" xfId="13063"/>
    <cellStyle name="Bad 7 5" xfId="13066"/>
    <cellStyle name="Bad 8" xfId="14783"/>
    <cellStyle name="Bad 8 2" xfId="14785"/>
    <cellStyle name="Bad 8 3" xfId="14788"/>
    <cellStyle name="Bad 8 4" xfId="13070"/>
    <cellStyle name="Bad 8 5" xfId="14790"/>
    <cellStyle name="Bad 9" xfId="14792"/>
    <cellStyle name="Bad 9 2" xfId="14795"/>
    <cellStyle name="Bad 9 3" xfId="14797"/>
    <cellStyle name="Calculation" xfId="14798"/>
    <cellStyle name="Calculation 10" xfId="14799"/>
    <cellStyle name="Calculation 11" xfId="14800"/>
    <cellStyle name="Calculation 12" xfId="14801"/>
    <cellStyle name="Calculation 2" xfId="14802"/>
    <cellStyle name="Calculation 2 10" xfId="14804"/>
    <cellStyle name="Calculation 2 11" xfId="14806"/>
    <cellStyle name="Calculation 2 12" xfId="5803"/>
    <cellStyle name="Calculation 2 2" xfId="14808"/>
    <cellStyle name="Calculation 2 2 10" xfId="14810"/>
    <cellStyle name="Calculation 2 2 2" xfId="14811"/>
    <cellStyle name="Calculation 2 2 2 2" xfId="14812"/>
    <cellStyle name="Calculation 2 2 2 2 2" xfId="14813"/>
    <cellStyle name="Calculation 2 2 2 2 2 2" xfId="7121"/>
    <cellStyle name="Calculation 2 2 2 2 2 3" xfId="7139"/>
    <cellStyle name="Calculation 2 2 2 2 2 4" xfId="7146"/>
    <cellStyle name="Calculation 2 2 2 2 2 5" xfId="7151"/>
    <cellStyle name="Calculation 2 2 2 2 3" xfId="14814"/>
    <cellStyle name="Calculation 2 2 2 2 3 2" xfId="7171"/>
    <cellStyle name="Calculation 2 2 2 2 3 3" xfId="7175"/>
    <cellStyle name="Calculation 2 2 2 2 4" xfId="14815"/>
    <cellStyle name="Calculation 2 2 2 2 5" xfId="14817"/>
    <cellStyle name="Calculation 2 2 2 2 6" xfId="14819"/>
    <cellStyle name="Calculation 2 2 2 3" xfId="14821"/>
    <cellStyle name="Calculation 2 2 2 3 2" xfId="14823"/>
    <cellStyle name="Calculation 2 2 2 3 2 2" xfId="7756"/>
    <cellStyle name="Calculation 2 2 2 3 2 3" xfId="2730"/>
    <cellStyle name="Calculation 2 2 2 3 3" xfId="14825"/>
    <cellStyle name="Calculation 2 2 2 3 4" xfId="14827"/>
    <cellStyle name="Calculation 2 2 2 3 5" xfId="14829"/>
    <cellStyle name="Calculation 2 2 2 4" xfId="14831"/>
    <cellStyle name="Calculation 2 2 2 4 2" xfId="3660"/>
    <cellStyle name="Calculation 2 2 2 4 3" xfId="3666"/>
    <cellStyle name="Calculation 2 2 2 4 4" xfId="3673"/>
    <cellStyle name="Calculation 2 2 2 4 5" xfId="14832"/>
    <cellStyle name="Calculation 2 2 2 5" xfId="14833"/>
    <cellStyle name="Calculation 2 2 2 5 2" xfId="3696"/>
    <cellStyle name="Calculation 2 2 2 5 3" xfId="3699"/>
    <cellStyle name="Calculation 2 2 2 6" xfId="14834"/>
    <cellStyle name="Calculation 2 2 2 7" xfId="14835"/>
    <cellStyle name="Calculation 2 2 2 8" xfId="14836"/>
    <cellStyle name="Calculation 2 2 3" xfId="14838"/>
    <cellStyle name="Calculation 2 2 3 2" xfId="14839"/>
    <cellStyle name="Calculation 2 2 3 2 2" xfId="14840"/>
    <cellStyle name="Calculation 2 2 3 2 3" xfId="14841"/>
    <cellStyle name="Calculation 2 2 3 2 4" xfId="14842"/>
    <cellStyle name="Calculation 2 2 3 2 5" xfId="14844"/>
    <cellStyle name="Calculation 2 2 3 3" xfId="14846"/>
    <cellStyle name="Calculation 2 2 3 3 2" xfId="14848"/>
    <cellStyle name="Calculation 2 2 3 3 3" xfId="14849"/>
    <cellStyle name="Calculation 2 2 3 4" xfId="10503"/>
    <cellStyle name="Calculation 2 2 3 5" xfId="10506"/>
    <cellStyle name="Calculation 2 2 3 6" xfId="10509"/>
    <cellStyle name="Calculation 2 2 4" xfId="14851"/>
    <cellStyle name="Calculation 2 2 4 2" xfId="14853"/>
    <cellStyle name="Calculation 2 2 4 2 2" xfId="14854"/>
    <cellStyle name="Calculation 2 2 4 2 3" xfId="14855"/>
    <cellStyle name="Calculation 2 2 4 2 4" xfId="14856"/>
    <cellStyle name="Calculation 2 2 4 2 5" xfId="14857"/>
    <cellStyle name="Calculation 2 2 4 3" xfId="14859"/>
    <cellStyle name="Calculation 2 2 4 3 2" xfId="14860"/>
    <cellStyle name="Calculation 2 2 4 3 3" xfId="14861"/>
    <cellStyle name="Calculation 2 2 4 4" xfId="10512"/>
    <cellStyle name="Calculation 2 2 4 5" xfId="10516"/>
    <cellStyle name="Calculation 2 2 4 6" xfId="14862"/>
    <cellStyle name="Calculation 2 2 5" xfId="14864"/>
    <cellStyle name="Calculation 2 2 5 2" xfId="14866"/>
    <cellStyle name="Calculation 2 2 5 2 2" xfId="14867"/>
    <cellStyle name="Calculation 2 2 5 2 3" xfId="14868"/>
    <cellStyle name="Calculation 2 2 5 3" xfId="2780"/>
    <cellStyle name="Calculation 2 2 5 4" xfId="2785"/>
    <cellStyle name="Calculation 2 2 5 5" xfId="2789"/>
    <cellStyle name="Calculation 2 2 6" xfId="14870"/>
    <cellStyle name="Calculation 2 2 6 2" xfId="14871"/>
    <cellStyle name="Calculation 2 2 6 3" xfId="2801"/>
    <cellStyle name="Calculation 2 2 6 4" xfId="2410"/>
    <cellStyle name="Calculation 2 2 6 5" xfId="2415"/>
    <cellStyle name="Calculation 2 2 7" xfId="14873"/>
    <cellStyle name="Calculation 2 2 7 2" xfId="14874"/>
    <cellStyle name="Calculation 2 2 7 3" xfId="2810"/>
    <cellStyle name="Calculation 2 2 8" xfId="14876"/>
    <cellStyle name="Calculation 2 2 9" xfId="14877"/>
    <cellStyle name="Calculation 2 3" xfId="6161"/>
    <cellStyle name="Calculation 2 3 2" xfId="6163"/>
    <cellStyle name="Calculation 2 3 2 2" xfId="14878"/>
    <cellStyle name="Calculation 2 3 2 2 2" xfId="14880"/>
    <cellStyle name="Calculation 2 3 2 2 2 2" xfId="14881"/>
    <cellStyle name="Calculation 2 3 2 2 2 3" xfId="13159"/>
    <cellStyle name="Calculation 2 3 2 2 2 4" xfId="14882"/>
    <cellStyle name="Calculation 2 3 2 2 2 5" xfId="14883"/>
    <cellStyle name="Calculation 2 3 2 2 3" xfId="14885"/>
    <cellStyle name="Calculation 2 3 2 2 3 2" xfId="14886"/>
    <cellStyle name="Calculation 2 3 2 2 3 3" xfId="14887"/>
    <cellStyle name="Calculation 2 3 2 2 4" xfId="14888"/>
    <cellStyle name="Calculation 2 3 2 2 5" xfId="14890"/>
    <cellStyle name="Calculation 2 3 2 2 6" xfId="14892"/>
    <cellStyle name="Calculation 2 3 2 3" xfId="14893"/>
    <cellStyle name="Calculation 2 3 2 3 2" xfId="14896"/>
    <cellStyle name="Calculation 2 3 2 3 2 2" xfId="14897"/>
    <cellStyle name="Calculation 2 3 2 3 2 3" xfId="2943"/>
    <cellStyle name="Calculation 2 3 2 3 3" xfId="14900"/>
    <cellStyle name="Calculation 2 3 2 3 4" xfId="14902"/>
    <cellStyle name="Calculation 2 3 2 3 5" xfId="14903"/>
    <cellStyle name="Calculation 2 3 2 4" xfId="14904"/>
    <cellStyle name="Calculation 2 3 2 4 2" xfId="4471"/>
    <cellStyle name="Calculation 2 3 2 4 3" xfId="4485"/>
    <cellStyle name="Calculation 2 3 2 4 4" xfId="4496"/>
    <cellStyle name="Calculation 2 3 2 4 5" xfId="14905"/>
    <cellStyle name="Calculation 2 3 2 5" xfId="14906"/>
    <cellStyle name="Calculation 2 3 2 5 2" xfId="4535"/>
    <cellStyle name="Calculation 2 3 2 5 3" xfId="4547"/>
    <cellStyle name="Calculation 2 3 2 6" xfId="14907"/>
    <cellStyle name="Calculation 2 3 2 7" xfId="14908"/>
    <cellStyle name="Calculation 2 3 2 8" xfId="14909"/>
    <cellStyle name="Calculation 2 3 3" xfId="14911"/>
    <cellStyle name="Calculation 2 3 3 2" xfId="14913"/>
    <cellStyle name="Calculation 2 3 3 2 2" xfId="14914"/>
    <cellStyle name="Calculation 2 3 3 2 3" xfId="14915"/>
    <cellStyle name="Calculation 2 3 3 2 4" xfId="14916"/>
    <cellStyle name="Calculation 2 3 3 2 5" xfId="8746"/>
    <cellStyle name="Calculation 2 3 3 3" xfId="14917"/>
    <cellStyle name="Calculation 2 3 3 3 2" xfId="14919"/>
    <cellStyle name="Calculation 2 3 3 3 3" xfId="14920"/>
    <cellStyle name="Calculation 2 3 3 4" xfId="10522"/>
    <cellStyle name="Calculation 2 3 3 5" xfId="10524"/>
    <cellStyle name="Calculation 2 3 3 6" xfId="14921"/>
    <cellStyle name="Calculation 2 3 4" xfId="14923"/>
    <cellStyle name="Calculation 2 3 4 2" xfId="14925"/>
    <cellStyle name="Calculation 2 3 4 2 2" xfId="14926"/>
    <cellStyle name="Calculation 2 3 4 2 3" xfId="14927"/>
    <cellStyle name="Calculation 2 3 4 3" xfId="14929"/>
    <cellStyle name="Calculation 2 3 4 4" xfId="10526"/>
    <cellStyle name="Calculation 2 3 4 5" xfId="14930"/>
    <cellStyle name="Calculation 2 3 5" xfId="14932"/>
    <cellStyle name="Calculation 2 3 5 2" xfId="14933"/>
    <cellStyle name="Calculation 2 3 5 3" xfId="2832"/>
    <cellStyle name="Calculation 2 3 5 4" xfId="2834"/>
    <cellStyle name="Calculation 2 3 5 5" xfId="14934"/>
    <cellStyle name="Calculation 2 3 6" xfId="14936"/>
    <cellStyle name="Calculation 2 3 6 2" xfId="14938"/>
    <cellStyle name="Calculation 2 3 6 3" xfId="1340"/>
    <cellStyle name="Calculation 2 3 7" xfId="14940"/>
    <cellStyle name="Calculation 2 3 8" xfId="14941"/>
    <cellStyle name="Calculation 2 3 9" xfId="14942"/>
    <cellStyle name="Calculation 2 4" xfId="5890"/>
    <cellStyle name="Calculation 2 4 2" xfId="14943"/>
    <cellStyle name="Calculation 2 4 2 2" xfId="14947"/>
    <cellStyle name="Calculation 2 4 2 2 2" xfId="14951"/>
    <cellStyle name="Calculation 2 4 2 2 3" xfId="14954"/>
    <cellStyle name="Calculation 2 4 2 2 4" xfId="14957"/>
    <cellStyle name="Calculation 2 4 2 2 5" xfId="14960"/>
    <cellStyle name="Calculation 2 4 2 3" xfId="14963"/>
    <cellStyle name="Calculation 2 4 2 3 2" xfId="14965"/>
    <cellStyle name="Calculation 2 4 2 3 3" xfId="14967"/>
    <cellStyle name="Calculation 2 4 2 4" xfId="14969"/>
    <cellStyle name="Calculation 2 4 2 5" xfId="14972"/>
    <cellStyle name="Calculation 2 4 2 6" xfId="14975"/>
    <cellStyle name="Calculation 2 4 3" xfId="14976"/>
    <cellStyle name="Calculation 2 4 3 2" xfId="14979"/>
    <cellStyle name="Calculation 2 4 3 2 2" xfId="14981"/>
    <cellStyle name="Calculation 2 4 3 2 3" xfId="14983"/>
    <cellStyle name="Calculation 2 4 3 3" xfId="14986"/>
    <cellStyle name="Calculation 2 4 3 4" xfId="10535"/>
    <cellStyle name="Calculation 2 4 3 5" xfId="14990"/>
    <cellStyle name="Calculation 2 4 4" xfId="14992"/>
    <cellStyle name="Calculation 2 4 4 2" xfId="14995"/>
    <cellStyle name="Calculation 2 4 4 3" xfId="14998"/>
    <cellStyle name="Calculation 2 4 4 4" xfId="15001"/>
    <cellStyle name="Calculation 2 4 4 5" xfId="15002"/>
    <cellStyle name="Calculation 2 4 5" xfId="15004"/>
    <cellStyle name="Calculation 2 4 5 2" xfId="15006"/>
    <cellStyle name="Calculation 2 4 5 3" xfId="2849"/>
    <cellStyle name="Calculation 2 4 6" xfId="15008"/>
    <cellStyle name="Calculation 2 4 7" xfId="15010"/>
    <cellStyle name="Calculation 2 4 8" xfId="15011"/>
    <cellStyle name="Calculation 2 5" xfId="15013"/>
    <cellStyle name="Calculation 2 5 2" xfId="15014"/>
    <cellStyle name="Calculation 2 5 2 2" xfId="15018"/>
    <cellStyle name="Calculation 2 5 2 2 2" xfId="15019"/>
    <cellStyle name="Calculation 2 5 2 2 3" xfId="109"/>
    <cellStyle name="Calculation 2 5 2 2 4" xfId="1202"/>
    <cellStyle name="Calculation 2 5 2 2 5" xfId="15022"/>
    <cellStyle name="Calculation 2 5 2 3" xfId="15025"/>
    <cellStyle name="Calculation 2 5 2 3 2" xfId="15026"/>
    <cellStyle name="Calculation 2 5 2 3 3" xfId="1205"/>
    <cellStyle name="Calculation 2 5 2 4" xfId="15029"/>
    <cellStyle name="Calculation 2 5 2 5" xfId="15031"/>
    <cellStyle name="Calculation 2 5 2 6" xfId="15033"/>
    <cellStyle name="Calculation 2 5 3" xfId="15034"/>
    <cellStyle name="Calculation 2 5 3 2" xfId="15037"/>
    <cellStyle name="Calculation 2 5 3 2 2" xfId="15038"/>
    <cellStyle name="Calculation 2 5 3 2 3" xfId="1253"/>
    <cellStyle name="Calculation 2 5 3 3" xfId="15042"/>
    <cellStyle name="Calculation 2 5 3 4" xfId="15045"/>
    <cellStyle name="Calculation 2 5 3 5" xfId="15046"/>
    <cellStyle name="Calculation 2 5 4" xfId="15048"/>
    <cellStyle name="Calculation 2 5 4 2" xfId="15051"/>
    <cellStyle name="Calculation 2 5 4 3" xfId="15054"/>
    <cellStyle name="Calculation 2 5 4 4" xfId="15055"/>
    <cellStyle name="Calculation 2 5 4 5" xfId="15056"/>
    <cellStyle name="Calculation 2 5 5" xfId="15058"/>
    <cellStyle name="Calculation 2 5 5 2" xfId="15060"/>
    <cellStyle name="Calculation 2 5 5 3" xfId="15062"/>
    <cellStyle name="Calculation 2 5 6" xfId="15063"/>
    <cellStyle name="Calculation 2 5 7" xfId="15064"/>
    <cellStyle name="Calculation 2 5 8" xfId="15065"/>
    <cellStyle name="Calculation 2 6" xfId="11851"/>
    <cellStyle name="Calculation 2 6 2" xfId="11853"/>
    <cellStyle name="Calculation 2 6 2 2" xfId="15067"/>
    <cellStyle name="Calculation 2 6 2 3" xfId="15070"/>
    <cellStyle name="Calculation 2 6 2 4" xfId="15073"/>
    <cellStyle name="Calculation 2 6 2 5" xfId="15075"/>
    <cellStyle name="Calculation 2 6 3" xfId="15077"/>
    <cellStyle name="Calculation 2 6 3 2" xfId="15080"/>
    <cellStyle name="Calculation 2 6 3 3" xfId="15084"/>
    <cellStyle name="Calculation 2 6 4" xfId="15088"/>
    <cellStyle name="Calculation 2 6 5" xfId="15091"/>
    <cellStyle name="Calculation 2 6 6" xfId="15093"/>
    <cellStyle name="Calculation 2 7" xfId="11855"/>
    <cellStyle name="Calculation 2 7 2" xfId="15096"/>
    <cellStyle name="Calculation 2 7 2 2" xfId="15098"/>
    <cellStyle name="Calculation 2 7 2 3" xfId="15101"/>
    <cellStyle name="Calculation 2 7 3" xfId="15103"/>
    <cellStyle name="Calculation 2 7 4" xfId="15105"/>
    <cellStyle name="Calculation 2 7 5" xfId="15107"/>
    <cellStyle name="Calculation 2 8" xfId="15109"/>
    <cellStyle name="Calculation 2 8 2" xfId="15110"/>
    <cellStyle name="Calculation 2 8 3" xfId="15111"/>
    <cellStyle name="Calculation 2 8 4" xfId="15113"/>
    <cellStyle name="Calculation 2 8 5" xfId="15115"/>
    <cellStyle name="Calculation 2 9" xfId="15117"/>
    <cellStyle name="Calculation 2 9 2" xfId="15118"/>
    <cellStyle name="Calculation 2 9 3" xfId="15119"/>
    <cellStyle name="Calculation 3" xfId="15121"/>
    <cellStyle name="Calculation 3 10" xfId="15123"/>
    <cellStyle name="Calculation 3 11" xfId="15125"/>
    <cellStyle name="Calculation 3 2" xfId="15126"/>
    <cellStyle name="Calculation 3 2 2" xfId="15127"/>
    <cellStyle name="Calculation 3 2 2 2" xfId="15128"/>
    <cellStyle name="Calculation 3 2 2 2 2" xfId="15129"/>
    <cellStyle name="Calculation 3 2 2 2 2 2" xfId="15131"/>
    <cellStyle name="Calculation 3 2 2 2 2 3" xfId="15133"/>
    <cellStyle name="Calculation 3 2 2 2 2 4" xfId="15135"/>
    <cellStyle name="Calculation 3 2 2 2 2 5" xfId="15137"/>
    <cellStyle name="Calculation 3 2 2 2 3" xfId="15138"/>
    <cellStyle name="Calculation 3 2 2 2 3 2" xfId="15140"/>
    <cellStyle name="Calculation 3 2 2 2 3 3" xfId="15142"/>
    <cellStyle name="Calculation 3 2 2 2 4" xfId="15143"/>
    <cellStyle name="Calculation 3 2 2 2 5" xfId="15145"/>
    <cellStyle name="Calculation 3 2 2 2 6" xfId="15147"/>
    <cellStyle name="Calculation 3 2 2 3" xfId="15148"/>
    <cellStyle name="Calculation 3 2 2 3 2" xfId="7266"/>
    <cellStyle name="Calculation 3 2 2 3 2 2" xfId="15151"/>
    <cellStyle name="Calculation 3 2 2 3 2 3" xfId="15154"/>
    <cellStyle name="Calculation 3 2 2 3 3" xfId="15156"/>
    <cellStyle name="Calculation 3 2 2 3 4" xfId="15158"/>
    <cellStyle name="Calculation 3 2 2 3 5" xfId="15160"/>
    <cellStyle name="Calculation 3 2 2 4" xfId="15161"/>
    <cellStyle name="Calculation 3 2 2 4 2" xfId="15163"/>
    <cellStyle name="Calculation 3 2 2 4 3" xfId="15164"/>
    <cellStyle name="Calculation 3 2 2 4 4" xfId="15165"/>
    <cellStyle name="Calculation 3 2 2 4 5" xfId="15167"/>
    <cellStyle name="Calculation 3 2 2 5" xfId="15168"/>
    <cellStyle name="Calculation 3 2 2 5 2" xfId="15170"/>
    <cellStyle name="Calculation 3 2 2 5 3" xfId="15172"/>
    <cellStyle name="Calculation 3 2 2 6" xfId="15173"/>
    <cellStyle name="Calculation 3 2 2 7" xfId="15174"/>
    <cellStyle name="Calculation 3 2 2 8" xfId="15175"/>
    <cellStyle name="Calculation 3 2 3" xfId="15176"/>
    <cellStyle name="Calculation 3 2 3 2" xfId="15177"/>
    <cellStyle name="Calculation 3 2 3 2 2" xfId="15178"/>
    <cellStyle name="Calculation 3 2 3 2 3" xfId="15179"/>
    <cellStyle name="Calculation 3 2 3 2 4" xfId="15180"/>
    <cellStyle name="Calculation 3 2 3 2 5" xfId="15182"/>
    <cellStyle name="Calculation 3 2 3 3" xfId="15183"/>
    <cellStyle name="Calculation 3 2 3 3 2" xfId="15185"/>
    <cellStyle name="Calculation 3 2 3 3 3" xfId="15186"/>
    <cellStyle name="Calculation 3 2 3 4" xfId="10636"/>
    <cellStyle name="Calculation 3 2 3 5" xfId="10638"/>
    <cellStyle name="Calculation 3 2 3 6" xfId="15188"/>
    <cellStyle name="Calculation 3 2 4" xfId="15189"/>
    <cellStyle name="Calculation 3 2 4 2" xfId="15192"/>
    <cellStyle name="Calculation 3 2 4 2 2" xfId="15195"/>
    <cellStyle name="Calculation 3 2 4 2 3" xfId="15198"/>
    <cellStyle name="Calculation 3 2 4 3" xfId="15199"/>
    <cellStyle name="Calculation 3 2 4 4" xfId="10642"/>
    <cellStyle name="Calculation 3 2 4 5" xfId="15203"/>
    <cellStyle name="Calculation 3 2 5" xfId="15204"/>
    <cellStyle name="Calculation 3 2 5 2" xfId="15208"/>
    <cellStyle name="Calculation 3 2 5 3" xfId="2979"/>
    <cellStyle name="Calculation 3 2 5 4" xfId="2982"/>
    <cellStyle name="Calculation 3 2 5 5" xfId="15209"/>
    <cellStyle name="Calculation 3 2 6" xfId="15210"/>
    <cellStyle name="Calculation 3 2 6 2" xfId="15213"/>
    <cellStyle name="Calculation 3 2 6 3" xfId="1527"/>
    <cellStyle name="Calculation 3 2 7" xfId="15214"/>
    <cellStyle name="Calculation 3 2 8" xfId="15218"/>
    <cellStyle name="Calculation 3 2 9" xfId="15219"/>
    <cellStyle name="Calculation 3 3" xfId="490"/>
    <cellStyle name="Calculation 3 3 2" xfId="15220"/>
    <cellStyle name="Calculation 3 3 2 2" xfId="151"/>
    <cellStyle name="Calculation 3 3 2 2 2" xfId="8539"/>
    <cellStyle name="Calculation 3 3 2 2 3" xfId="15222"/>
    <cellStyle name="Calculation 3 3 2 2 4" xfId="15224"/>
    <cellStyle name="Calculation 3 3 2 2 5" xfId="15226"/>
    <cellStyle name="Calculation 3 3 2 3" xfId="46"/>
    <cellStyle name="Calculation 3 3 2 3 2" xfId="8609"/>
    <cellStyle name="Calculation 3 3 2 3 3" xfId="15227"/>
    <cellStyle name="Calculation 3 3 2 4" xfId="158"/>
    <cellStyle name="Calculation 3 3 2 5" xfId="162"/>
    <cellStyle name="Calculation 3 3 2 6" xfId="173"/>
    <cellStyle name="Calculation 3 3 3" xfId="15228"/>
    <cellStyle name="Calculation 3 3 3 2" xfId="15230"/>
    <cellStyle name="Calculation 3 3 3 2 2" xfId="15232"/>
    <cellStyle name="Calculation 3 3 3 2 3" xfId="15233"/>
    <cellStyle name="Calculation 3 3 3 3" xfId="15235"/>
    <cellStyle name="Calculation 3 3 3 4" xfId="10649"/>
    <cellStyle name="Calculation 3 3 3 5" xfId="15236"/>
    <cellStyle name="Calculation 3 3 4" xfId="15237"/>
    <cellStyle name="Calculation 3 3 4 2" xfId="15242"/>
    <cellStyle name="Calculation 3 3 4 3" xfId="15245"/>
    <cellStyle name="Calculation 3 3 4 4" xfId="15246"/>
    <cellStyle name="Calculation 3 3 4 5" xfId="15247"/>
    <cellStyle name="Calculation 3 3 5" xfId="15248"/>
    <cellStyle name="Calculation 3 3 5 2" xfId="15252"/>
    <cellStyle name="Calculation 3 3 5 3" xfId="3008"/>
    <cellStyle name="Calculation 3 3 6" xfId="15253"/>
    <cellStyle name="Calculation 3 3 7" xfId="15256"/>
    <cellStyle name="Calculation 3 3 8" xfId="15259"/>
    <cellStyle name="Calculation 3 4" xfId="507"/>
    <cellStyle name="Calculation 3 4 2" xfId="15261"/>
    <cellStyle name="Calculation 3 4 2 2" xfId="15266"/>
    <cellStyle name="Calculation 3 4 2 2 2" xfId="15268"/>
    <cellStyle name="Calculation 3 4 2 2 3" xfId="15270"/>
    <cellStyle name="Calculation 3 4 2 2 4" xfId="15272"/>
    <cellStyle name="Calculation 3 4 2 2 5" xfId="15274"/>
    <cellStyle name="Calculation 3 4 2 3" xfId="15277"/>
    <cellStyle name="Calculation 3 4 2 3 2" xfId="15279"/>
    <cellStyle name="Calculation 3 4 2 3 3" xfId="15280"/>
    <cellStyle name="Calculation 3 4 2 4" xfId="15282"/>
    <cellStyle name="Calculation 3 4 2 5" xfId="15284"/>
    <cellStyle name="Calculation 3 4 2 6" xfId="15286"/>
    <cellStyle name="Calculation 3 4 3" xfId="15288"/>
    <cellStyle name="Calculation 3 4 3 2" xfId="15291"/>
    <cellStyle name="Calculation 3 4 3 2 2" xfId="15293"/>
    <cellStyle name="Calculation 3 4 3 2 3" xfId="15294"/>
    <cellStyle name="Calculation 3 4 3 3" xfId="15297"/>
    <cellStyle name="Calculation 3 4 3 4" xfId="15298"/>
    <cellStyle name="Calculation 3 4 3 5" xfId="15300"/>
    <cellStyle name="Calculation 3 4 4" xfId="15302"/>
    <cellStyle name="Calculation 3 4 4 2" xfId="15306"/>
    <cellStyle name="Calculation 3 4 4 3" xfId="15308"/>
    <cellStyle name="Calculation 3 4 4 4" xfId="15309"/>
    <cellStyle name="Calculation 3 4 4 5" xfId="15310"/>
    <cellStyle name="Calculation 3 4 5" xfId="15313"/>
    <cellStyle name="Calculation 3 4 5 2" xfId="15316"/>
    <cellStyle name="Calculation 3 4 5 3" xfId="15317"/>
    <cellStyle name="Calculation 3 4 6" xfId="15320"/>
    <cellStyle name="Calculation 3 4 7" xfId="15323"/>
    <cellStyle name="Calculation 3 4 8" xfId="15325"/>
    <cellStyle name="Calculation 3 5" xfId="530"/>
    <cellStyle name="Calculation 3 5 2" xfId="15327"/>
    <cellStyle name="Calculation 3 5 2 2" xfId="15329"/>
    <cellStyle name="Calculation 3 5 2 3" xfId="15331"/>
    <cellStyle name="Calculation 3 5 2 4" xfId="15332"/>
    <cellStyle name="Calculation 3 5 2 5" xfId="15334"/>
    <cellStyle name="Calculation 3 5 3" xfId="15336"/>
    <cellStyle name="Calculation 3 5 3 2" xfId="15338"/>
    <cellStyle name="Calculation 3 5 3 3" xfId="15340"/>
    <cellStyle name="Calculation 3 5 4" xfId="15343"/>
    <cellStyle name="Calculation 3 5 5" xfId="15346"/>
    <cellStyle name="Calculation 3 5 6" xfId="15348"/>
    <cellStyle name="Calculation 3 6" xfId="785"/>
    <cellStyle name="Calculation 3 6 2" xfId="15350"/>
    <cellStyle name="Calculation 3 6 2 2" xfId="15352"/>
    <cellStyle name="Calculation 3 6 2 3" xfId="15354"/>
    <cellStyle name="Calculation 3 6 3" xfId="15356"/>
    <cellStyle name="Calculation 3 6 4" xfId="15359"/>
    <cellStyle name="Calculation 3 6 5" xfId="15361"/>
    <cellStyle name="Calculation 3 7" xfId="11859"/>
    <cellStyle name="Calculation 3 7 2" xfId="15365"/>
    <cellStyle name="Calculation 3 7 3" xfId="15366"/>
    <cellStyle name="Calculation 3 7 4" xfId="15368"/>
    <cellStyle name="Calculation 3 7 5" xfId="15370"/>
    <cellStyle name="Calculation 3 8" xfId="15372"/>
    <cellStyle name="Calculation 3 8 2" xfId="15373"/>
    <cellStyle name="Calculation 3 8 3" xfId="15374"/>
    <cellStyle name="Calculation 3 9" xfId="15376"/>
    <cellStyle name="Calculation 4" xfId="15377"/>
    <cellStyle name="Calculation 4 10" xfId="13739"/>
    <cellStyle name="Calculation 4 2" xfId="15378"/>
    <cellStyle name="Calculation 4 2 2" xfId="15379"/>
    <cellStyle name="Calculation 4 2 2 2" xfId="15381"/>
    <cellStyle name="Calculation 4 2 2 2 2" xfId="15382"/>
    <cellStyle name="Calculation 4 2 2 2 3" xfId="15384"/>
    <cellStyle name="Calculation 4 2 2 2 4" xfId="15386"/>
    <cellStyle name="Calculation 4 2 2 2 5" xfId="15388"/>
    <cellStyle name="Calculation 4 2 2 3" xfId="127"/>
    <cellStyle name="Calculation 4 2 2 3 2" xfId="11837"/>
    <cellStyle name="Calculation 4 2 2 3 3" xfId="11849"/>
    <cellStyle name="Calculation 4 2 2 4" xfId="113"/>
    <cellStyle name="Calculation 4 2 2 5" xfId="153"/>
    <cellStyle name="Calculation 4 2 2 6" xfId="154"/>
    <cellStyle name="Calculation 4 2 3" xfId="15389"/>
    <cellStyle name="Calculation 4 2 3 2" xfId="15390"/>
    <cellStyle name="Calculation 4 2 3 2 2" xfId="15391"/>
    <cellStyle name="Calculation 4 2 3 2 3" xfId="15393"/>
    <cellStyle name="Calculation 4 2 3 3" xfId="15394"/>
    <cellStyle name="Calculation 4 2 3 4" xfId="10728"/>
    <cellStyle name="Calculation 4 2 3 5" xfId="15395"/>
    <cellStyle name="Calculation 4 2 4" xfId="15396"/>
    <cellStyle name="Calculation 4 2 4 2" xfId="15399"/>
    <cellStyle name="Calculation 4 2 4 3" xfId="15400"/>
    <cellStyle name="Calculation 4 2 4 4" xfId="15402"/>
    <cellStyle name="Calculation 4 2 4 5" xfId="15404"/>
    <cellStyle name="Calculation 4 2 5" xfId="15405"/>
    <cellStyle name="Calculation 4 2 5 2" xfId="15408"/>
    <cellStyle name="Calculation 4 2 5 3" xfId="11176"/>
    <cellStyle name="Calculation 4 2 6" xfId="15410"/>
    <cellStyle name="Calculation 4 2 7" xfId="15412"/>
    <cellStyle name="Calculation 4 2 8" xfId="15414"/>
    <cellStyle name="Calculation 4 3" xfId="139"/>
    <cellStyle name="Calculation 4 3 2" xfId="15415"/>
    <cellStyle name="Calculation 4 3 2 2" xfId="15416"/>
    <cellStyle name="Calculation 4 3 2 2 2" xfId="15418"/>
    <cellStyle name="Calculation 4 3 2 2 3" xfId="15421"/>
    <cellStyle name="Calculation 4 3 2 2 4" xfId="15423"/>
    <cellStyle name="Calculation 4 3 2 2 5" xfId="15425"/>
    <cellStyle name="Calculation 4 3 2 3" xfId="15426"/>
    <cellStyle name="Calculation 4 3 2 3 2" xfId="12243"/>
    <cellStyle name="Calculation 4 3 2 3 3" xfId="12253"/>
    <cellStyle name="Calculation 4 3 2 4" xfId="15427"/>
    <cellStyle name="Calculation 4 3 2 5" xfId="15428"/>
    <cellStyle name="Calculation 4 3 2 6" xfId="15429"/>
    <cellStyle name="Calculation 4 3 3" xfId="15430"/>
    <cellStyle name="Calculation 4 3 3 2" xfId="15432"/>
    <cellStyle name="Calculation 4 3 3 2 2" xfId="15434"/>
    <cellStyle name="Calculation 4 3 3 2 3" xfId="15436"/>
    <cellStyle name="Calculation 4 3 3 3" xfId="15438"/>
    <cellStyle name="Calculation 4 3 3 4" xfId="15439"/>
    <cellStyle name="Calculation 4 3 3 5" xfId="15440"/>
    <cellStyle name="Calculation 4 3 4" xfId="15442"/>
    <cellStyle name="Calculation 4 3 4 2" xfId="15443"/>
    <cellStyle name="Calculation 4 3 4 3" xfId="15444"/>
    <cellStyle name="Calculation 4 3 4 4" xfId="15445"/>
    <cellStyle name="Calculation 4 3 4 5" xfId="15446"/>
    <cellStyle name="Calculation 4 3 5" xfId="15448"/>
    <cellStyle name="Calculation 4 3 5 2" xfId="15449"/>
    <cellStyle name="Calculation 4 3 5 3" xfId="15450"/>
    <cellStyle name="Calculation 4 3 6" xfId="15451"/>
    <cellStyle name="Calculation 4 3 7" xfId="15452"/>
    <cellStyle name="Calculation 4 3 8" xfId="15454"/>
    <cellStyle name="Calculation 4 4" xfId="15455"/>
    <cellStyle name="Calculation 4 4 2" xfId="15457"/>
    <cellStyle name="Calculation 4 4 2 2" xfId="15460"/>
    <cellStyle name="Calculation 4 4 2 3" xfId="15462"/>
    <cellStyle name="Calculation 4 4 2 4" xfId="15464"/>
    <cellStyle name="Calculation 4 4 2 5" xfId="15465"/>
    <cellStyle name="Calculation 4 4 3" xfId="15467"/>
    <cellStyle name="Calculation 4 4 3 2" xfId="15469"/>
    <cellStyle name="Calculation 4 4 3 3" xfId="15471"/>
    <cellStyle name="Calculation 4 4 4" xfId="15473"/>
    <cellStyle name="Calculation 4 4 5" xfId="15475"/>
    <cellStyle name="Calculation 4 4 6" xfId="15477"/>
    <cellStyle name="Calculation 4 5" xfId="16"/>
    <cellStyle name="Calculation 4 5 2" xfId="15480"/>
    <cellStyle name="Calculation 4 5 2 2" xfId="15482"/>
    <cellStyle name="Calculation 4 5 2 3" xfId="15484"/>
    <cellStyle name="Calculation 4 5 3" xfId="15485"/>
    <cellStyle name="Calculation 4 5 4" xfId="15486"/>
    <cellStyle name="Calculation 4 5 5" xfId="15487"/>
    <cellStyle name="Calculation 4 6" xfId="11863"/>
    <cellStyle name="Calculation 4 6 2" xfId="15488"/>
    <cellStyle name="Calculation 4 6 3" xfId="15489"/>
    <cellStyle name="Calculation 4 6 4" xfId="15491"/>
    <cellStyle name="Calculation 4 6 5" xfId="15493"/>
    <cellStyle name="Calculation 4 7" xfId="15495"/>
    <cellStyle name="Calculation 4 7 2" xfId="15496"/>
    <cellStyle name="Calculation 4 7 3" xfId="15497"/>
    <cellStyle name="Calculation 4 8" xfId="10768"/>
    <cellStyle name="Calculation 4 9" xfId="15499"/>
    <cellStyle name="Calculation 5" xfId="15500"/>
    <cellStyle name="Calculation 5 2" xfId="15501"/>
    <cellStyle name="Calculation 5 2 2" xfId="11921"/>
    <cellStyle name="Calculation 5 2 2 2" xfId="15502"/>
    <cellStyle name="Calculation 5 2 2 3" xfId="15503"/>
    <cellStyle name="Calculation 5 2 2 4" xfId="15504"/>
    <cellStyle name="Calculation 5 2 2 5" xfId="15505"/>
    <cellStyle name="Calculation 5 2 3" xfId="15506"/>
    <cellStyle name="Calculation 5 2 3 2" xfId="15507"/>
    <cellStyle name="Calculation 5 2 3 3" xfId="15508"/>
    <cellStyle name="Calculation 5 2 4" xfId="15510"/>
    <cellStyle name="Calculation 5 2 5" xfId="15512"/>
    <cellStyle name="Calculation 5 2 6" xfId="15513"/>
    <cellStyle name="Calculation 5 3" xfId="15514"/>
    <cellStyle name="Calculation 5 3 2" xfId="11952"/>
    <cellStyle name="Calculation 5 3 2 2" xfId="15515"/>
    <cellStyle name="Calculation 5 3 2 3" xfId="15516"/>
    <cellStyle name="Calculation 5 3 3" xfId="15517"/>
    <cellStyle name="Calculation 5 3 4" xfId="15518"/>
    <cellStyle name="Calculation 5 3 5" xfId="15519"/>
    <cellStyle name="Calculation 5 4" xfId="15520"/>
    <cellStyle name="Calculation 5 4 2" xfId="15522"/>
    <cellStyle name="Calculation 5 4 3" xfId="15523"/>
    <cellStyle name="Calculation 5 4 4" xfId="15524"/>
    <cellStyle name="Calculation 5 4 5" xfId="15525"/>
    <cellStyle name="Calculation 5 5" xfId="9501"/>
    <cellStyle name="Calculation 5 5 2" xfId="15526"/>
    <cellStyle name="Calculation 5 5 3" xfId="15527"/>
    <cellStyle name="Calculation 5 6" xfId="15528"/>
    <cellStyle name="Calculation 5 7" xfId="15529"/>
    <cellStyle name="Calculation 5 8" xfId="15530"/>
    <cellStyle name="Calculation 6" xfId="15531"/>
    <cellStyle name="Calculation 6 2" xfId="15532"/>
    <cellStyle name="Calculation 6 2 2" xfId="12091"/>
    <cellStyle name="Calculation 6 2 3" xfId="15533"/>
    <cellStyle name="Calculation 6 2 4" xfId="15535"/>
    <cellStyle name="Calculation 6 2 5" xfId="15537"/>
    <cellStyle name="Calculation 6 3" xfId="15539"/>
    <cellStyle name="Calculation 6 3 2" xfId="15540"/>
    <cellStyle name="Calculation 6 3 3" xfId="15541"/>
    <cellStyle name="Calculation 6 4" xfId="15543"/>
    <cellStyle name="Calculation 6 5" xfId="15544"/>
    <cellStyle name="Calculation 6 6" xfId="15545"/>
    <cellStyle name="Calculation 7" xfId="15546"/>
    <cellStyle name="Calculation 7 2" xfId="15548"/>
    <cellStyle name="Calculation 7 2 2" xfId="15550"/>
    <cellStyle name="Calculation 7 2 3" xfId="15551"/>
    <cellStyle name="Calculation 7 3" xfId="15556"/>
    <cellStyle name="Calculation 7 4" xfId="15559"/>
    <cellStyle name="Calculation 7 5" xfId="15562"/>
    <cellStyle name="Calculation 8" xfId="11342"/>
    <cellStyle name="Calculation 8 2" xfId="15564"/>
    <cellStyle name="Calculation 8 3" xfId="15568"/>
    <cellStyle name="Calculation 8 4" xfId="15572"/>
    <cellStyle name="Calculation 8 5" xfId="15575"/>
    <cellStyle name="Calculation 9" xfId="15576"/>
    <cellStyle name="Calculation 9 2" xfId="15578"/>
    <cellStyle name="Calculation 9 3" xfId="15582"/>
    <cellStyle name="Check Cell" xfId="15583"/>
    <cellStyle name="Check Cell 10" xfId="15585"/>
    <cellStyle name="Check Cell 11" xfId="5015"/>
    <cellStyle name="Check Cell 12" xfId="5655"/>
    <cellStyle name="Check Cell 2" xfId="15586"/>
    <cellStyle name="Check Cell 2 10" xfId="15587"/>
    <cellStyle name="Check Cell 2 11" xfId="5478"/>
    <cellStyle name="Check Cell 2 12" xfId="15591"/>
    <cellStyle name="Check Cell 2 2" xfId="15592"/>
    <cellStyle name="Check Cell 2 2 10" xfId="15593"/>
    <cellStyle name="Check Cell 2 2 2" xfId="15594"/>
    <cellStyle name="Check Cell 2 2 2 2" xfId="15596"/>
    <cellStyle name="Check Cell 2 2 2 2 2" xfId="15597"/>
    <cellStyle name="Check Cell 2 2 2 2 2 2" xfId="15598"/>
    <cellStyle name="Check Cell 2 2 2 2 2 3" xfId="15599"/>
    <cellStyle name="Check Cell 2 2 2 2 2 4" xfId="15600"/>
    <cellStyle name="Check Cell 2 2 2 2 2 5" xfId="15603"/>
    <cellStyle name="Check Cell 2 2 2 2 3" xfId="15604"/>
    <cellStyle name="Check Cell 2 2 2 2 3 2" xfId="15605"/>
    <cellStyle name="Check Cell 2 2 2 2 3 3" xfId="4933"/>
    <cellStyle name="Check Cell 2 2 2 2 4" xfId="15607"/>
    <cellStyle name="Check Cell 2 2 2 2 5" xfId="15608"/>
    <cellStyle name="Check Cell 2 2 2 2 6" xfId="15610"/>
    <cellStyle name="Check Cell 2 2 2 3" xfId="15614"/>
    <cellStyle name="Check Cell 2 2 2 3 2" xfId="14305"/>
    <cellStyle name="Check Cell 2 2 2 3 2 2" xfId="15616"/>
    <cellStyle name="Check Cell 2 2 2 3 2 3" xfId="15618"/>
    <cellStyle name="Check Cell 2 2 2 3 3" xfId="15620"/>
    <cellStyle name="Check Cell 2 2 2 3 4" xfId="15622"/>
    <cellStyle name="Check Cell 2 2 2 3 5" xfId="15623"/>
    <cellStyle name="Check Cell 2 2 2 4" xfId="15627"/>
    <cellStyle name="Check Cell 2 2 2 4 2" xfId="15629"/>
    <cellStyle name="Check Cell 2 2 2 4 3" xfId="15631"/>
    <cellStyle name="Check Cell 2 2 2 4 4" xfId="15633"/>
    <cellStyle name="Check Cell 2 2 2 4 5" xfId="15634"/>
    <cellStyle name="Check Cell 2 2 2 5" xfId="15635"/>
    <cellStyle name="Check Cell 2 2 2 5 2" xfId="15637"/>
    <cellStyle name="Check Cell 2 2 2 5 3" xfId="15639"/>
    <cellStyle name="Check Cell 2 2 2 6" xfId="3550"/>
    <cellStyle name="Check Cell 2 2 2 7" xfId="6197"/>
    <cellStyle name="Check Cell 2 2 2 8" xfId="15640"/>
    <cellStyle name="Check Cell 2 2 3" xfId="15641"/>
    <cellStyle name="Check Cell 2 2 3 2" xfId="15642"/>
    <cellStyle name="Check Cell 2 2 3 2 2" xfId="15643"/>
    <cellStyle name="Check Cell 2 2 3 2 3" xfId="15644"/>
    <cellStyle name="Check Cell 2 2 3 2 4" xfId="15645"/>
    <cellStyle name="Check Cell 2 2 3 2 5" xfId="15646"/>
    <cellStyle name="Check Cell 2 2 3 3" xfId="15647"/>
    <cellStyle name="Check Cell 2 2 3 3 2" xfId="15649"/>
    <cellStyle name="Check Cell 2 2 3 3 3" xfId="15651"/>
    <cellStyle name="Check Cell 2 2 3 4" xfId="15652"/>
    <cellStyle name="Check Cell 2 2 3 5" xfId="15653"/>
    <cellStyle name="Check Cell 2 2 3 6" xfId="15654"/>
    <cellStyle name="Check Cell 2 2 4" xfId="15655"/>
    <cellStyle name="Check Cell 2 2 4 2" xfId="15656"/>
    <cellStyle name="Check Cell 2 2 4 2 2" xfId="15657"/>
    <cellStyle name="Check Cell 2 2 4 2 3" xfId="15658"/>
    <cellStyle name="Check Cell 2 2 4 2 4" xfId="15660"/>
    <cellStyle name="Check Cell 2 2 4 2 5" xfId="15662"/>
    <cellStyle name="Check Cell 2 2 4 3" xfId="15663"/>
    <cellStyle name="Check Cell 2 2 4 3 2" xfId="15665"/>
    <cellStyle name="Check Cell 2 2 4 3 3" xfId="15667"/>
    <cellStyle name="Check Cell 2 2 4 4" xfId="15668"/>
    <cellStyle name="Check Cell 2 2 4 5" xfId="15669"/>
    <cellStyle name="Check Cell 2 2 4 6" xfId="15670"/>
    <cellStyle name="Check Cell 2 2 5" xfId="15671"/>
    <cellStyle name="Check Cell 2 2 5 2" xfId="15672"/>
    <cellStyle name="Check Cell 2 2 5 2 2" xfId="15673"/>
    <cellStyle name="Check Cell 2 2 5 2 3" xfId="15674"/>
    <cellStyle name="Check Cell 2 2 5 3" xfId="15675"/>
    <cellStyle name="Check Cell 2 2 5 4" xfId="15676"/>
    <cellStyle name="Check Cell 2 2 5 5" xfId="15677"/>
    <cellStyle name="Check Cell 2 2 6" xfId="15680"/>
    <cellStyle name="Check Cell 2 2 6 2" xfId="15682"/>
    <cellStyle name="Check Cell 2 2 6 3" xfId="15684"/>
    <cellStyle name="Check Cell 2 2 6 4" xfId="15686"/>
    <cellStyle name="Check Cell 2 2 6 5" xfId="15688"/>
    <cellStyle name="Check Cell 2 2 7" xfId="15691"/>
    <cellStyle name="Check Cell 2 2 7 2" xfId="15694"/>
    <cellStyle name="Check Cell 2 2 7 3" xfId="15697"/>
    <cellStyle name="Check Cell 2 2 8" xfId="15701"/>
    <cellStyle name="Check Cell 2 2 9" xfId="15706"/>
    <cellStyle name="Check Cell 2 3" xfId="15707"/>
    <cellStyle name="Check Cell 2 3 2" xfId="15709"/>
    <cellStyle name="Check Cell 2 3 2 2" xfId="15711"/>
    <cellStyle name="Check Cell 2 3 2 2 2" xfId="15712"/>
    <cellStyle name="Check Cell 2 3 2 2 2 2" xfId="4649"/>
    <cellStyle name="Check Cell 2 3 2 2 2 3" xfId="4657"/>
    <cellStyle name="Check Cell 2 3 2 2 2 4" xfId="4665"/>
    <cellStyle name="Check Cell 2 3 2 2 2 5" xfId="15713"/>
    <cellStyle name="Check Cell 2 3 2 2 3" xfId="15715"/>
    <cellStyle name="Check Cell 2 3 2 2 3 2" xfId="4684"/>
    <cellStyle name="Check Cell 2 3 2 2 3 3" xfId="5345"/>
    <cellStyle name="Check Cell 2 3 2 2 4" xfId="15717"/>
    <cellStyle name="Check Cell 2 3 2 2 5" xfId="392"/>
    <cellStyle name="Check Cell 2 3 2 2 6" xfId="402"/>
    <cellStyle name="Check Cell 2 3 2 3" xfId="15719"/>
    <cellStyle name="Check Cell 2 3 2 3 2" xfId="15721"/>
    <cellStyle name="Check Cell 2 3 2 3 2 2" xfId="4727"/>
    <cellStyle name="Check Cell 2 3 2 3 2 3" xfId="15724"/>
    <cellStyle name="Check Cell 2 3 2 3 3" xfId="15728"/>
    <cellStyle name="Check Cell 2 3 2 3 4" xfId="15732"/>
    <cellStyle name="Check Cell 2 3 2 3 5" xfId="421"/>
    <cellStyle name="Check Cell 2 3 2 4" xfId="15733"/>
    <cellStyle name="Check Cell 2 3 2 4 2" xfId="15735"/>
    <cellStyle name="Check Cell 2 3 2 4 3" xfId="15738"/>
    <cellStyle name="Check Cell 2 3 2 4 4" xfId="15741"/>
    <cellStyle name="Check Cell 2 3 2 4 5" xfId="15742"/>
    <cellStyle name="Check Cell 2 3 2 5" xfId="15743"/>
    <cellStyle name="Check Cell 2 3 2 5 2" xfId="15745"/>
    <cellStyle name="Check Cell 2 3 2 5 3" xfId="15747"/>
    <cellStyle name="Check Cell 2 3 2 6" xfId="15748"/>
    <cellStyle name="Check Cell 2 3 2 7" xfId="15750"/>
    <cellStyle name="Check Cell 2 3 2 8" xfId="15752"/>
    <cellStyle name="Check Cell 2 3 3" xfId="4434"/>
    <cellStyle name="Check Cell 2 3 3 2" xfId="15753"/>
    <cellStyle name="Check Cell 2 3 3 2 2" xfId="15754"/>
    <cellStyle name="Check Cell 2 3 3 2 3" xfId="15756"/>
    <cellStyle name="Check Cell 2 3 3 2 4" xfId="15758"/>
    <cellStyle name="Check Cell 2 3 3 2 5" xfId="15760"/>
    <cellStyle name="Check Cell 2 3 3 3" xfId="15761"/>
    <cellStyle name="Check Cell 2 3 3 3 2" xfId="15763"/>
    <cellStyle name="Check Cell 2 3 3 3 3" xfId="15765"/>
    <cellStyle name="Check Cell 2 3 3 4" xfId="15766"/>
    <cellStyle name="Check Cell 2 3 3 5" xfId="15767"/>
    <cellStyle name="Check Cell 2 3 3 6" xfId="15768"/>
    <cellStyle name="Check Cell 2 3 4" xfId="15769"/>
    <cellStyle name="Check Cell 2 3 4 2" xfId="15771"/>
    <cellStyle name="Check Cell 2 3 4 2 2" xfId="15772"/>
    <cellStyle name="Check Cell 2 3 4 2 3" xfId="15774"/>
    <cellStyle name="Check Cell 2 3 4 3" xfId="15775"/>
    <cellStyle name="Check Cell 2 3 4 4" xfId="15776"/>
    <cellStyle name="Check Cell 2 3 4 5" xfId="15777"/>
    <cellStyle name="Check Cell 2 3 5" xfId="15778"/>
    <cellStyle name="Check Cell 2 3 5 2" xfId="15780"/>
    <cellStyle name="Check Cell 2 3 5 3" xfId="15781"/>
    <cellStyle name="Check Cell 2 3 5 4" xfId="15782"/>
    <cellStyle name="Check Cell 2 3 5 5" xfId="15783"/>
    <cellStyle name="Check Cell 2 3 6" xfId="15785"/>
    <cellStyle name="Check Cell 2 3 6 2" xfId="15789"/>
    <cellStyle name="Check Cell 2 3 6 3" xfId="15791"/>
    <cellStyle name="Check Cell 2 3 7" xfId="15794"/>
    <cellStyle name="Check Cell 2 3 8" xfId="15797"/>
    <cellStyle name="Check Cell 2 3 9" xfId="15801"/>
    <cellStyle name="Check Cell 2 4" xfId="15802"/>
    <cellStyle name="Check Cell 2 4 2" xfId="15806"/>
    <cellStyle name="Check Cell 2 4 2 2" xfId="15807"/>
    <cellStyle name="Check Cell 2 4 2 2 2" xfId="15808"/>
    <cellStyle name="Check Cell 2 4 2 2 3" xfId="15810"/>
    <cellStyle name="Check Cell 2 4 2 2 4" xfId="15812"/>
    <cellStyle name="Check Cell 2 4 2 2 5" xfId="697"/>
    <cellStyle name="Check Cell 2 4 2 3" xfId="15813"/>
    <cellStyle name="Check Cell 2 4 2 3 2" xfId="15814"/>
    <cellStyle name="Check Cell 2 4 2 3 3" xfId="15817"/>
    <cellStyle name="Check Cell 2 4 2 4" xfId="15819"/>
    <cellStyle name="Check Cell 2 4 2 5" xfId="15821"/>
    <cellStyle name="Check Cell 2 4 2 6" xfId="15823"/>
    <cellStyle name="Check Cell 2 4 3" xfId="15825"/>
    <cellStyle name="Check Cell 2 4 3 2" xfId="15828"/>
    <cellStyle name="Check Cell 2 4 3 2 2" xfId="15829"/>
    <cellStyle name="Check Cell 2 4 3 2 3" xfId="15830"/>
    <cellStyle name="Check Cell 2 4 3 3" xfId="15831"/>
    <cellStyle name="Check Cell 2 4 3 4" xfId="15833"/>
    <cellStyle name="Check Cell 2 4 3 5" xfId="15835"/>
    <cellStyle name="Check Cell 2 4 4" xfId="15836"/>
    <cellStyle name="Check Cell 2 4 4 2" xfId="15839"/>
    <cellStyle name="Check Cell 2 4 4 3" xfId="15841"/>
    <cellStyle name="Check Cell 2 4 4 4" xfId="15844"/>
    <cellStyle name="Check Cell 2 4 4 5" xfId="15847"/>
    <cellStyle name="Check Cell 2 4 5" xfId="15848"/>
    <cellStyle name="Check Cell 2 4 5 2" xfId="15849"/>
    <cellStyle name="Check Cell 2 4 5 3" xfId="15850"/>
    <cellStyle name="Check Cell 2 4 6" xfId="15852"/>
    <cellStyle name="Check Cell 2 4 7" xfId="15854"/>
    <cellStyle name="Check Cell 2 4 8" xfId="15856"/>
    <cellStyle name="Check Cell 2 5" xfId="15857"/>
    <cellStyle name="Check Cell 2 5 2" xfId="15862"/>
    <cellStyle name="Check Cell 2 5 2 2" xfId="11621"/>
    <cellStyle name="Check Cell 2 5 2 2 2" xfId="810"/>
    <cellStyle name="Check Cell 2 5 2 2 3" xfId="11627"/>
    <cellStyle name="Check Cell 2 5 2 2 4" xfId="15866"/>
    <cellStyle name="Check Cell 2 5 2 2 5" xfId="15868"/>
    <cellStyle name="Check Cell 2 5 2 3" xfId="11108"/>
    <cellStyle name="Check Cell 2 5 2 3 2" xfId="862"/>
    <cellStyle name="Check Cell 2 5 2 3 3" xfId="11633"/>
    <cellStyle name="Check Cell 2 5 2 4" xfId="11635"/>
    <cellStyle name="Check Cell 2 5 2 5" xfId="11641"/>
    <cellStyle name="Check Cell 2 5 2 6" xfId="15870"/>
    <cellStyle name="Check Cell 2 5 3" xfId="15872"/>
    <cellStyle name="Check Cell 2 5 3 2" xfId="11652"/>
    <cellStyle name="Check Cell 2 5 3 2 2" xfId="11656"/>
    <cellStyle name="Check Cell 2 5 3 2 3" xfId="15875"/>
    <cellStyle name="Check Cell 2 5 3 3" xfId="11658"/>
    <cellStyle name="Check Cell 2 5 3 4" xfId="15877"/>
    <cellStyle name="Check Cell 2 5 3 5" xfId="15879"/>
    <cellStyle name="Check Cell 2 5 4" xfId="15880"/>
    <cellStyle name="Check Cell 2 5 4 2" xfId="11665"/>
    <cellStyle name="Check Cell 2 5 4 3" xfId="15882"/>
    <cellStyle name="Check Cell 2 5 4 4" xfId="15883"/>
    <cellStyle name="Check Cell 2 5 4 5" xfId="15884"/>
    <cellStyle name="Check Cell 2 5 5" xfId="15885"/>
    <cellStyle name="Check Cell 2 5 5 2" xfId="11670"/>
    <cellStyle name="Check Cell 2 5 5 3" xfId="15887"/>
    <cellStyle name="Check Cell 2 5 6" xfId="8379"/>
    <cellStyle name="Check Cell 2 5 7" xfId="8387"/>
    <cellStyle name="Check Cell 2 5 8" xfId="8390"/>
    <cellStyle name="Check Cell 2 6" xfId="15888"/>
    <cellStyle name="Check Cell 2 6 2" xfId="15892"/>
    <cellStyle name="Check Cell 2 6 2 2" xfId="11683"/>
    <cellStyle name="Check Cell 2 6 2 3" xfId="11687"/>
    <cellStyle name="Check Cell 2 6 2 4" xfId="15895"/>
    <cellStyle name="Check Cell 2 6 2 5" xfId="15897"/>
    <cellStyle name="Check Cell 2 6 3" xfId="15898"/>
    <cellStyle name="Check Cell 2 6 3 2" xfId="11695"/>
    <cellStyle name="Check Cell 2 6 3 3" xfId="15900"/>
    <cellStyle name="Check Cell 2 6 4" xfId="15901"/>
    <cellStyle name="Check Cell 2 6 5" xfId="15903"/>
    <cellStyle name="Check Cell 2 6 6" xfId="8393"/>
    <cellStyle name="Check Cell 2 7" xfId="15905"/>
    <cellStyle name="Check Cell 2 7 2" xfId="13934"/>
    <cellStyle name="Check Cell 2 7 2 2" xfId="11254"/>
    <cellStyle name="Check Cell 2 7 2 3" xfId="11703"/>
    <cellStyle name="Check Cell 2 7 3" xfId="15907"/>
    <cellStyle name="Check Cell 2 7 4" xfId="15909"/>
    <cellStyle name="Check Cell 2 7 5" xfId="15911"/>
    <cellStyle name="Check Cell 2 8" xfId="15913"/>
    <cellStyle name="Check Cell 2 8 2" xfId="15916"/>
    <cellStyle name="Check Cell 2 8 3" xfId="15918"/>
    <cellStyle name="Check Cell 2 8 4" xfId="15920"/>
    <cellStyle name="Check Cell 2 8 5" xfId="15921"/>
    <cellStyle name="Check Cell 2 9" xfId="15923"/>
    <cellStyle name="Check Cell 2 9 2" xfId="15925"/>
    <cellStyle name="Check Cell 2 9 3" xfId="15926"/>
    <cellStyle name="Check Cell 3" xfId="15927"/>
    <cellStyle name="Check Cell 3 10" xfId="8865"/>
    <cellStyle name="Check Cell 3 11" xfId="8871"/>
    <cellStyle name="Check Cell 3 2" xfId="15928"/>
    <cellStyle name="Check Cell 3 2 2" xfId="15929"/>
    <cellStyle name="Check Cell 3 2 2 2" xfId="15932"/>
    <cellStyle name="Check Cell 3 2 2 2 2" xfId="15935"/>
    <cellStyle name="Check Cell 3 2 2 2 2 2" xfId="15940"/>
    <cellStyle name="Check Cell 3 2 2 2 2 3" xfId="15946"/>
    <cellStyle name="Check Cell 3 2 2 2 2 4" xfId="15951"/>
    <cellStyle name="Check Cell 3 2 2 2 2 5" xfId="15956"/>
    <cellStyle name="Check Cell 3 2 2 2 3" xfId="15959"/>
    <cellStyle name="Check Cell 3 2 2 2 3 2" xfId="15964"/>
    <cellStyle name="Check Cell 3 2 2 2 3 3" xfId="15970"/>
    <cellStyle name="Check Cell 3 2 2 2 4" xfId="15974"/>
    <cellStyle name="Check Cell 3 2 2 2 5" xfId="15975"/>
    <cellStyle name="Check Cell 3 2 2 2 6" xfId="15980"/>
    <cellStyle name="Check Cell 3 2 2 3" xfId="15985"/>
    <cellStyle name="Check Cell 3 2 2 3 2" xfId="15989"/>
    <cellStyle name="Check Cell 3 2 2 3 2 2" xfId="15991"/>
    <cellStyle name="Check Cell 3 2 2 3 2 3" xfId="15994"/>
    <cellStyle name="Check Cell 3 2 2 3 3" xfId="15998"/>
    <cellStyle name="Check Cell 3 2 2 3 4" xfId="16002"/>
    <cellStyle name="Check Cell 3 2 2 3 5" xfId="16003"/>
    <cellStyle name="Check Cell 3 2 2 4" xfId="16008"/>
    <cellStyle name="Check Cell 3 2 2 4 2" xfId="16012"/>
    <cellStyle name="Check Cell 3 2 2 4 3" xfId="16015"/>
    <cellStyle name="Check Cell 3 2 2 4 4" xfId="16018"/>
    <cellStyle name="Check Cell 3 2 2 4 5" xfId="16020"/>
    <cellStyle name="Check Cell 3 2 2 5" xfId="8412"/>
    <cellStyle name="Check Cell 3 2 2 5 2" xfId="8417"/>
    <cellStyle name="Check Cell 3 2 2 5 3" xfId="8421"/>
    <cellStyle name="Check Cell 3 2 2 6" xfId="8424"/>
    <cellStyle name="Check Cell 3 2 2 7" xfId="8430"/>
    <cellStyle name="Check Cell 3 2 2 8" xfId="16022"/>
    <cellStyle name="Check Cell 3 2 3" xfId="16023"/>
    <cellStyle name="Check Cell 3 2 3 2" xfId="16026"/>
    <cellStyle name="Check Cell 3 2 3 2 2" xfId="16029"/>
    <cellStyle name="Check Cell 3 2 3 2 3" xfId="16032"/>
    <cellStyle name="Check Cell 3 2 3 2 4" xfId="16035"/>
    <cellStyle name="Check Cell 3 2 3 2 5" xfId="11568"/>
    <cellStyle name="Check Cell 3 2 3 3" xfId="16038"/>
    <cellStyle name="Check Cell 3 2 3 3 2" xfId="16042"/>
    <cellStyle name="Check Cell 3 2 3 3 3" xfId="16045"/>
    <cellStyle name="Check Cell 3 2 3 4" xfId="16047"/>
    <cellStyle name="Check Cell 3 2 3 5" xfId="8435"/>
    <cellStyle name="Check Cell 3 2 3 6" xfId="8440"/>
    <cellStyle name="Check Cell 3 2 4" xfId="16048"/>
    <cellStyle name="Check Cell 3 2 4 2" xfId="16052"/>
    <cellStyle name="Check Cell 3 2 4 2 2" xfId="16056"/>
    <cellStyle name="Check Cell 3 2 4 2 3" xfId="16059"/>
    <cellStyle name="Check Cell 3 2 4 3" xfId="16063"/>
    <cellStyle name="Check Cell 3 2 4 4" xfId="16066"/>
    <cellStyle name="Check Cell 3 2 4 5" xfId="8445"/>
    <cellStyle name="Check Cell 3 2 5" xfId="16067"/>
    <cellStyle name="Check Cell 3 2 5 2" xfId="16070"/>
    <cellStyle name="Check Cell 3 2 5 3" xfId="16073"/>
    <cellStyle name="Check Cell 3 2 5 4" xfId="16076"/>
    <cellStyle name="Check Cell 3 2 5 5" xfId="8453"/>
    <cellStyle name="Check Cell 3 2 6" xfId="15934"/>
    <cellStyle name="Check Cell 3 2 6 2" xfId="15939"/>
    <cellStyle name="Check Cell 3 2 6 3" xfId="15945"/>
    <cellStyle name="Check Cell 3 2 7" xfId="15958"/>
    <cellStyle name="Check Cell 3 2 8" xfId="15973"/>
    <cellStyle name="Check Cell 3 2 9" xfId="15979"/>
    <cellStyle name="Check Cell 3 3" xfId="16077"/>
    <cellStyle name="Check Cell 3 3 2" xfId="16079"/>
    <cellStyle name="Check Cell 3 3 2 2" xfId="16081"/>
    <cellStyle name="Check Cell 3 3 2 2 2" xfId="16082"/>
    <cellStyle name="Check Cell 3 3 2 2 3" xfId="16083"/>
    <cellStyle name="Check Cell 3 3 2 2 4" xfId="16084"/>
    <cellStyle name="Check Cell 3 3 2 2 5" xfId="16085"/>
    <cellStyle name="Check Cell 3 3 2 3" xfId="16088"/>
    <cellStyle name="Check Cell 3 3 2 3 2" xfId="16090"/>
    <cellStyle name="Check Cell 3 3 2 3 3" xfId="16092"/>
    <cellStyle name="Check Cell 3 3 2 4" xfId="16093"/>
    <cellStyle name="Check Cell 3 3 2 5" xfId="16094"/>
    <cellStyle name="Check Cell 3 3 2 6" xfId="16095"/>
    <cellStyle name="Check Cell 3 3 3" xfId="16096"/>
    <cellStyle name="Check Cell 3 3 3 2" xfId="16099"/>
    <cellStyle name="Check Cell 3 3 3 2 2" xfId="16101"/>
    <cellStyle name="Check Cell 3 3 3 2 3" xfId="16103"/>
    <cellStyle name="Check Cell 3 3 3 3" xfId="16104"/>
    <cellStyle name="Check Cell 3 3 3 4" xfId="16105"/>
    <cellStyle name="Check Cell 3 3 3 5" xfId="16106"/>
    <cellStyle name="Check Cell 3 3 4" xfId="16107"/>
    <cellStyle name="Check Cell 3 3 4 2" xfId="16109"/>
    <cellStyle name="Check Cell 3 3 4 3" xfId="16110"/>
    <cellStyle name="Check Cell 3 3 4 4" xfId="16111"/>
    <cellStyle name="Check Cell 3 3 4 5" xfId="16112"/>
    <cellStyle name="Check Cell 3 3 5" xfId="16114"/>
    <cellStyle name="Check Cell 3 3 5 2" xfId="16115"/>
    <cellStyle name="Check Cell 3 3 5 3" xfId="16116"/>
    <cellStyle name="Check Cell 3 3 6" xfId="15988"/>
    <cellStyle name="Check Cell 3 3 7" xfId="15997"/>
    <cellStyle name="Check Cell 3 3 8" xfId="16001"/>
    <cellStyle name="Check Cell 3 4" xfId="16117"/>
    <cellStyle name="Check Cell 3 4 2" xfId="16119"/>
    <cellStyle name="Check Cell 3 4 2 2" xfId="16121"/>
    <cellStyle name="Check Cell 3 4 2 2 2" xfId="16122"/>
    <cellStyle name="Check Cell 3 4 2 2 3" xfId="16123"/>
    <cellStyle name="Check Cell 3 4 2 2 4" xfId="16124"/>
    <cellStyle name="Check Cell 3 4 2 2 5" xfId="16126"/>
    <cellStyle name="Check Cell 3 4 2 3" xfId="16128"/>
    <cellStyle name="Check Cell 3 4 2 3 2" xfId="16130"/>
    <cellStyle name="Check Cell 3 4 2 3 3" xfId="16132"/>
    <cellStyle name="Check Cell 3 4 2 4" xfId="16135"/>
    <cellStyle name="Check Cell 3 4 2 5" xfId="16138"/>
    <cellStyle name="Check Cell 3 4 2 6" xfId="16140"/>
    <cellStyle name="Check Cell 3 4 3" xfId="16141"/>
    <cellStyle name="Check Cell 3 4 3 2" xfId="16142"/>
    <cellStyle name="Check Cell 3 4 3 2 2" xfId="16143"/>
    <cellStyle name="Check Cell 3 4 3 2 3" xfId="16144"/>
    <cellStyle name="Check Cell 3 4 3 3" xfId="16145"/>
    <cellStyle name="Check Cell 3 4 3 4" xfId="16147"/>
    <cellStyle name="Check Cell 3 4 3 5" xfId="16149"/>
    <cellStyle name="Check Cell 3 4 4" xfId="16150"/>
    <cellStyle name="Check Cell 3 4 4 2" xfId="16152"/>
    <cellStyle name="Check Cell 3 4 4 3" xfId="16154"/>
    <cellStyle name="Check Cell 3 4 4 4" xfId="16155"/>
    <cellStyle name="Check Cell 3 4 4 5" xfId="16157"/>
    <cellStyle name="Check Cell 3 4 5" xfId="16160"/>
    <cellStyle name="Check Cell 3 4 5 2" xfId="16161"/>
    <cellStyle name="Check Cell 3 4 5 3" xfId="16162"/>
    <cellStyle name="Check Cell 3 4 6" xfId="16011"/>
    <cellStyle name="Check Cell 3 4 7" xfId="16014"/>
    <cellStyle name="Check Cell 3 4 8" xfId="16017"/>
    <cellStyle name="Check Cell 3 5" xfId="16163"/>
    <cellStyle name="Check Cell 3 5 2" xfId="16167"/>
    <cellStyle name="Check Cell 3 5 2 2" xfId="11725"/>
    <cellStyle name="Check Cell 3 5 2 3" xfId="11728"/>
    <cellStyle name="Check Cell 3 5 2 4" xfId="16170"/>
    <cellStyle name="Check Cell 3 5 2 5" xfId="16172"/>
    <cellStyle name="Check Cell 3 5 3" xfId="16173"/>
    <cellStyle name="Check Cell 3 5 3 2" xfId="11733"/>
    <cellStyle name="Check Cell 3 5 3 3" xfId="16175"/>
    <cellStyle name="Check Cell 3 5 4" xfId="16176"/>
    <cellStyle name="Check Cell 3 5 5" xfId="16179"/>
    <cellStyle name="Check Cell 3 5 6" xfId="8415"/>
    <cellStyle name="Check Cell 3 6" xfId="16182"/>
    <cellStyle name="Check Cell 3 6 2" xfId="16184"/>
    <cellStyle name="Check Cell 3 6 2 2" xfId="11747"/>
    <cellStyle name="Check Cell 3 6 2 3" xfId="11750"/>
    <cellStyle name="Check Cell 3 6 3" xfId="16186"/>
    <cellStyle name="Check Cell 3 6 4" xfId="16188"/>
    <cellStyle name="Check Cell 3 6 5" xfId="798"/>
    <cellStyle name="Check Cell 3 7" xfId="16190"/>
    <cellStyle name="Check Cell 3 7 2" xfId="14081"/>
    <cellStyle name="Check Cell 3 7 3" xfId="16192"/>
    <cellStyle name="Check Cell 3 7 4" xfId="16194"/>
    <cellStyle name="Check Cell 3 7 5" xfId="16196"/>
    <cellStyle name="Check Cell 3 8" xfId="16198"/>
    <cellStyle name="Check Cell 3 8 2" xfId="16200"/>
    <cellStyle name="Check Cell 3 8 3" xfId="16201"/>
    <cellStyle name="Check Cell 3 9" xfId="16202"/>
    <cellStyle name="Check Cell 4" xfId="16204"/>
    <cellStyle name="Check Cell 4 10" xfId="16205"/>
    <cellStyle name="Check Cell 4 2" xfId="16206"/>
    <cellStyle name="Check Cell 4 2 2" xfId="4653"/>
    <cellStyle name="Check Cell 4 2 2 2" xfId="16210"/>
    <cellStyle name="Check Cell 4 2 2 2 2" xfId="16211"/>
    <cellStyle name="Check Cell 4 2 2 2 3" xfId="16212"/>
    <cellStyle name="Check Cell 4 2 2 2 4" xfId="16213"/>
    <cellStyle name="Check Cell 4 2 2 2 5" xfId="16214"/>
    <cellStyle name="Check Cell 4 2 2 3" xfId="16217"/>
    <cellStyle name="Check Cell 4 2 2 3 2" xfId="16219"/>
    <cellStyle name="Check Cell 4 2 2 3 3" xfId="16221"/>
    <cellStyle name="Check Cell 4 2 2 4" xfId="16223"/>
    <cellStyle name="Check Cell 4 2 2 5" xfId="16224"/>
    <cellStyle name="Check Cell 4 2 2 6" xfId="16225"/>
    <cellStyle name="Check Cell 4 2 3" xfId="16226"/>
    <cellStyle name="Check Cell 4 2 3 2" xfId="16228"/>
    <cellStyle name="Check Cell 4 2 3 2 2" xfId="16229"/>
    <cellStyle name="Check Cell 4 2 3 2 3" xfId="16230"/>
    <cellStyle name="Check Cell 4 2 3 3" xfId="16232"/>
    <cellStyle name="Check Cell 4 2 3 4" xfId="16233"/>
    <cellStyle name="Check Cell 4 2 3 5" xfId="16234"/>
    <cellStyle name="Check Cell 4 2 4" xfId="16235"/>
    <cellStyle name="Check Cell 4 2 4 2" xfId="16237"/>
    <cellStyle name="Check Cell 4 2 4 3" xfId="16239"/>
    <cellStyle name="Check Cell 4 2 4 4" xfId="16241"/>
    <cellStyle name="Check Cell 4 2 4 5" xfId="16243"/>
    <cellStyle name="Check Cell 4 2 5" xfId="16244"/>
    <cellStyle name="Check Cell 4 2 5 2" xfId="16246"/>
    <cellStyle name="Check Cell 4 2 5 3" xfId="16248"/>
    <cellStyle name="Check Cell 4 2 6" xfId="16028"/>
    <cellStyle name="Check Cell 4 2 7" xfId="16031"/>
    <cellStyle name="Check Cell 4 2 8" xfId="16034"/>
    <cellStyle name="Check Cell 4 3" xfId="16249"/>
    <cellStyle name="Check Cell 4 3 2" xfId="16251"/>
    <cellStyle name="Check Cell 4 3 2 2" xfId="16254"/>
    <cellStyle name="Check Cell 4 3 2 2 2" xfId="16255"/>
    <cellStyle name="Check Cell 4 3 2 2 3" xfId="16256"/>
    <cellStyle name="Check Cell 4 3 2 2 4" xfId="16257"/>
    <cellStyle name="Check Cell 4 3 2 2 5" xfId="16258"/>
    <cellStyle name="Check Cell 4 3 2 3" xfId="16261"/>
    <cellStyle name="Check Cell 4 3 2 3 2" xfId="16263"/>
    <cellStyle name="Check Cell 4 3 2 3 3" xfId="12203"/>
    <cellStyle name="Check Cell 4 3 2 4" xfId="16264"/>
    <cellStyle name="Check Cell 4 3 2 5" xfId="16265"/>
    <cellStyle name="Check Cell 4 3 2 6" xfId="16266"/>
    <cellStyle name="Check Cell 4 3 3" xfId="16267"/>
    <cellStyle name="Check Cell 4 3 3 2" xfId="16268"/>
    <cellStyle name="Check Cell 4 3 3 2 2" xfId="16269"/>
    <cellStyle name="Check Cell 4 3 3 2 3" xfId="16270"/>
    <cellStyle name="Check Cell 4 3 3 3" xfId="16271"/>
    <cellStyle name="Check Cell 4 3 3 4" xfId="16272"/>
    <cellStyle name="Check Cell 4 3 3 5" xfId="16273"/>
    <cellStyle name="Check Cell 4 3 4" xfId="16274"/>
    <cellStyle name="Check Cell 4 3 4 2" xfId="16275"/>
    <cellStyle name="Check Cell 4 3 4 3" xfId="16276"/>
    <cellStyle name="Check Cell 4 3 4 4" xfId="16278"/>
    <cellStyle name="Check Cell 4 3 4 5" xfId="16280"/>
    <cellStyle name="Check Cell 4 3 5" xfId="16282"/>
    <cellStyle name="Check Cell 4 3 5 2" xfId="16284"/>
    <cellStyle name="Check Cell 4 3 5 3" xfId="16286"/>
    <cellStyle name="Check Cell 4 3 6" xfId="16041"/>
    <cellStyle name="Check Cell 4 3 7" xfId="16044"/>
    <cellStyle name="Check Cell 4 3 8" xfId="16288"/>
    <cellStyle name="Check Cell 4 4" xfId="16289"/>
    <cellStyle name="Check Cell 4 4 2" xfId="16291"/>
    <cellStyle name="Check Cell 4 4 2 2" xfId="16292"/>
    <cellStyle name="Check Cell 4 4 2 3" xfId="16293"/>
    <cellStyle name="Check Cell 4 4 2 4" xfId="16295"/>
    <cellStyle name="Check Cell 4 4 2 5" xfId="16298"/>
    <cellStyle name="Check Cell 4 4 3" xfId="16299"/>
    <cellStyle name="Check Cell 4 4 3 2" xfId="16300"/>
    <cellStyle name="Check Cell 4 4 3 3" xfId="16301"/>
    <cellStyle name="Check Cell 4 4 4" xfId="16302"/>
    <cellStyle name="Check Cell 4 4 5" xfId="16303"/>
    <cellStyle name="Check Cell 4 4 6" xfId="16305"/>
    <cellStyle name="Check Cell 4 5" xfId="16306"/>
    <cellStyle name="Check Cell 4 5 2" xfId="16308"/>
    <cellStyle name="Check Cell 4 5 2 2" xfId="11778"/>
    <cellStyle name="Check Cell 4 5 2 3" xfId="16310"/>
    <cellStyle name="Check Cell 4 5 3" xfId="16311"/>
    <cellStyle name="Check Cell 4 5 4" xfId="16313"/>
    <cellStyle name="Check Cell 4 5 5" xfId="16314"/>
    <cellStyle name="Check Cell 4 6" xfId="16315"/>
    <cellStyle name="Check Cell 4 6 2" xfId="16317"/>
    <cellStyle name="Check Cell 4 6 3" xfId="16318"/>
    <cellStyle name="Check Cell 4 6 4" xfId="16319"/>
    <cellStyle name="Check Cell 4 6 5" xfId="5205"/>
    <cellStyle name="Check Cell 4 7" xfId="16320"/>
    <cellStyle name="Check Cell 4 7 2" xfId="16322"/>
    <cellStyle name="Check Cell 4 7 3" xfId="16323"/>
    <cellStyle name="Check Cell 4 8" xfId="16324"/>
    <cellStyle name="Check Cell 4 9" xfId="16326"/>
    <cellStyle name="Check Cell 5" xfId="6193"/>
    <cellStyle name="Check Cell 5 2" xfId="16327"/>
    <cellStyle name="Check Cell 5 2 2" xfId="16329"/>
    <cellStyle name="Check Cell 5 2 2 2" xfId="16333"/>
    <cellStyle name="Check Cell 5 2 2 3" xfId="16336"/>
    <cellStyle name="Check Cell 5 2 2 4" xfId="16337"/>
    <cellStyle name="Check Cell 5 2 2 5" xfId="4099"/>
    <cellStyle name="Check Cell 5 2 3" xfId="16339"/>
    <cellStyle name="Check Cell 5 2 3 2" xfId="16340"/>
    <cellStyle name="Check Cell 5 2 3 3" xfId="16341"/>
    <cellStyle name="Check Cell 5 2 4" xfId="16342"/>
    <cellStyle name="Check Cell 5 2 5" xfId="16343"/>
    <cellStyle name="Check Cell 5 2 6" xfId="16055"/>
    <cellStyle name="Check Cell 5 3" xfId="16344"/>
    <cellStyle name="Check Cell 5 3 2" xfId="16347"/>
    <cellStyle name="Check Cell 5 3 2 2" xfId="16349"/>
    <cellStyle name="Check Cell 5 3 2 3" xfId="16351"/>
    <cellStyle name="Check Cell 5 3 3" xfId="16353"/>
    <cellStyle name="Check Cell 5 3 4" xfId="16355"/>
    <cellStyle name="Check Cell 5 3 5" xfId="16356"/>
    <cellStyle name="Check Cell 5 4" xfId="16357"/>
    <cellStyle name="Check Cell 5 4 2" xfId="16360"/>
    <cellStyle name="Check Cell 5 4 3" xfId="16361"/>
    <cellStyle name="Check Cell 5 4 4" xfId="16362"/>
    <cellStyle name="Check Cell 5 4 5" xfId="16363"/>
    <cellStyle name="Check Cell 5 5" xfId="16364"/>
    <cellStyle name="Check Cell 5 5 2" xfId="16366"/>
    <cellStyle name="Check Cell 5 5 3" xfId="16367"/>
    <cellStyle name="Check Cell 5 6" xfId="16368"/>
    <cellStyle name="Check Cell 5 7" xfId="16370"/>
    <cellStyle name="Check Cell 5 8" xfId="16372"/>
    <cellStyle name="Check Cell 6" xfId="16375"/>
    <cellStyle name="Check Cell 6 2" xfId="16377"/>
    <cellStyle name="Check Cell 6 2 2" xfId="16379"/>
    <cellStyle name="Check Cell 6 2 3" xfId="16380"/>
    <cellStyle name="Check Cell 6 2 4" xfId="16381"/>
    <cellStyle name="Check Cell 6 2 5" xfId="16382"/>
    <cellStyle name="Check Cell 6 3" xfId="16383"/>
    <cellStyle name="Check Cell 6 3 2" xfId="16386"/>
    <cellStyle name="Check Cell 6 3 3" xfId="16387"/>
    <cellStyle name="Check Cell 6 4" xfId="16388"/>
    <cellStyle name="Check Cell 6 5" xfId="16389"/>
    <cellStyle name="Check Cell 6 6" xfId="16391"/>
    <cellStyle name="Check Cell 7" xfId="16393"/>
    <cellStyle name="Check Cell 7 2" xfId="16394"/>
    <cellStyle name="Check Cell 7 2 2" xfId="16396"/>
    <cellStyle name="Check Cell 7 2 3" xfId="16397"/>
    <cellStyle name="Check Cell 7 3" xfId="16399"/>
    <cellStyle name="Check Cell 7 4" xfId="16401"/>
    <cellStyle name="Check Cell 7 5" xfId="16402"/>
    <cellStyle name="Check Cell 8" xfId="16403"/>
    <cellStyle name="Check Cell 8 2" xfId="16404"/>
    <cellStyle name="Check Cell 8 3" xfId="16405"/>
    <cellStyle name="Check Cell 8 4" xfId="16406"/>
    <cellStyle name="Check Cell 8 5" xfId="16407"/>
    <cellStyle name="Check Cell 9" xfId="16408"/>
    <cellStyle name="Check Cell 9 2" xfId="14889"/>
    <cellStyle name="Check Cell 9 3" xfId="14891"/>
    <cellStyle name="Explanatory Text" xfId="16409"/>
    <cellStyle name="Explanatory Text 10" xfId="16410"/>
    <cellStyle name="Explanatory Text 11" xfId="16411"/>
    <cellStyle name="Explanatory Text 12" xfId="16412"/>
    <cellStyle name="Explanatory Text 2" xfId="16414"/>
    <cellStyle name="Explanatory Text 2 10" xfId="16416"/>
    <cellStyle name="Explanatory Text 2 11" xfId="16418"/>
    <cellStyle name="Explanatory Text 2 12" xfId="16420"/>
    <cellStyle name="Explanatory Text 2 2" xfId="12103"/>
    <cellStyle name="Explanatory Text 2 2 10" xfId="16421"/>
    <cellStyle name="Explanatory Text 2 2 2" xfId="16422"/>
    <cellStyle name="Explanatory Text 2 2 2 2" xfId="16424"/>
    <cellStyle name="Explanatory Text 2 2 2 2 2" xfId="16426"/>
    <cellStyle name="Explanatory Text 2 2 2 2 2 2" xfId="16429"/>
    <cellStyle name="Explanatory Text 2 2 2 2 2 3" xfId="16432"/>
    <cellStyle name="Explanatory Text 2 2 2 2 2 4" xfId="8603"/>
    <cellStyle name="Explanatory Text 2 2 2 2 2 5" xfId="8606"/>
    <cellStyle name="Explanatory Text 2 2 2 2 3" xfId="16435"/>
    <cellStyle name="Explanatory Text 2 2 2 2 3 2" xfId="7018"/>
    <cellStyle name="Explanatory Text 2 2 2 2 3 3" xfId="11100"/>
    <cellStyle name="Explanatory Text 2 2 2 2 4" xfId="9462"/>
    <cellStyle name="Explanatory Text 2 2 2 2 5" xfId="9467"/>
    <cellStyle name="Explanatory Text 2 2 2 2 6" xfId="16438"/>
    <cellStyle name="Explanatory Text 2 2 2 3" xfId="16440"/>
    <cellStyle name="Explanatory Text 2 2 2 3 2" xfId="16441"/>
    <cellStyle name="Explanatory Text 2 2 2 3 2 2" xfId="16444"/>
    <cellStyle name="Explanatory Text 2 2 2 3 2 3" xfId="16445"/>
    <cellStyle name="Explanatory Text 2 2 2 3 3" xfId="16448"/>
    <cellStyle name="Explanatory Text 2 2 2 3 4" xfId="9472"/>
    <cellStyle name="Explanatory Text 2 2 2 3 5" xfId="16451"/>
    <cellStyle name="Explanatory Text 2 2 2 4" xfId="16453"/>
    <cellStyle name="Explanatory Text 2 2 2 4 2" xfId="16454"/>
    <cellStyle name="Explanatory Text 2 2 2 4 3" xfId="16456"/>
    <cellStyle name="Explanatory Text 2 2 2 4 4" xfId="16458"/>
    <cellStyle name="Explanatory Text 2 2 2 4 5" xfId="16461"/>
    <cellStyle name="Explanatory Text 2 2 2 5" xfId="16462"/>
    <cellStyle name="Explanatory Text 2 2 2 5 2" xfId="5712"/>
    <cellStyle name="Explanatory Text 2 2 2 5 3" xfId="16464"/>
    <cellStyle name="Explanatory Text 2 2 2 6" xfId="16465"/>
    <cellStyle name="Explanatory Text 2 2 2 7" xfId="16467"/>
    <cellStyle name="Explanatory Text 2 2 2 8" xfId="16469"/>
    <cellStyle name="Explanatory Text 2 2 3" xfId="16470"/>
    <cellStyle name="Explanatory Text 2 2 3 2" xfId="16472"/>
    <cellStyle name="Explanatory Text 2 2 3 2 2" xfId="16473"/>
    <cellStyle name="Explanatory Text 2 2 3 2 3" xfId="16475"/>
    <cellStyle name="Explanatory Text 2 2 3 2 4" xfId="9541"/>
    <cellStyle name="Explanatory Text 2 2 3 2 5" xfId="16477"/>
    <cellStyle name="Explanatory Text 2 2 3 3" xfId="16478"/>
    <cellStyle name="Explanatory Text 2 2 3 3 2" xfId="16479"/>
    <cellStyle name="Explanatory Text 2 2 3 3 3" xfId="16481"/>
    <cellStyle name="Explanatory Text 2 2 3 4" xfId="16482"/>
    <cellStyle name="Explanatory Text 2 2 3 5" xfId="16483"/>
    <cellStyle name="Explanatory Text 2 2 3 6" xfId="16484"/>
    <cellStyle name="Explanatory Text 2 2 4" xfId="16485"/>
    <cellStyle name="Explanatory Text 2 2 4 2" xfId="16487"/>
    <cellStyle name="Explanatory Text 2 2 4 2 2" xfId="12017"/>
    <cellStyle name="Explanatory Text 2 2 4 2 3" xfId="16488"/>
    <cellStyle name="Explanatory Text 2 2 4 2 4" xfId="16489"/>
    <cellStyle name="Explanatory Text 2 2 4 2 5" xfId="16491"/>
    <cellStyle name="Explanatory Text 2 2 4 3" xfId="16493"/>
    <cellStyle name="Explanatory Text 2 2 4 3 2" xfId="12021"/>
    <cellStyle name="Explanatory Text 2 2 4 3 3" xfId="16494"/>
    <cellStyle name="Explanatory Text 2 2 4 4" xfId="16495"/>
    <cellStyle name="Explanatory Text 2 2 4 5" xfId="9642"/>
    <cellStyle name="Explanatory Text 2 2 4 6" xfId="8464"/>
    <cellStyle name="Explanatory Text 2 2 5" xfId="16496"/>
    <cellStyle name="Explanatory Text 2 2 5 2" xfId="16497"/>
    <cellStyle name="Explanatory Text 2 2 5 2 2" xfId="12047"/>
    <cellStyle name="Explanatory Text 2 2 5 2 3" xfId="16498"/>
    <cellStyle name="Explanatory Text 2 2 5 3" xfId="16499"/>
    <cellStyle name="Explanatory Text 2 2 5 4" xfId="16500"/>
    <cellStyle name="Explanatory Text 2 2 5 5" xfId="9645"/>
    <cellStyle name="Explanatory Text 2 2 6" xfId="16501"/>
    <cellStyle name="Explanatory Text 2 2 6 2" xfId="16502"/>
    <cellStyle name="Explanatory Text 2 2 6 3" xfId="16503"/>
    <cellStyle name="Explanatory Text 2 2 6 4" xfId="16504"/>
    <cellStyle name="Explanatory Text 2 2 6 5" xfId="16505"/>
    <cellStyle name="Explanatory Text 2 2 7" xfId="16506"/>
    <cellStyle name="Explanatory Text 2 2 7 2" xfId="16507"/>
    <cellStyle name="Explanatory Text 2 2 7 3" xfId="16508"/>
    <cellStyle name="Explanatory Text 2 2 8" xfId="16509"/>
    <cellStyle name="Explanatory Text 2 2 9" xfId="16510"/>
    <cellStyle name="Explanatory Text 2 3" xfId="16511"/>
    <cellStyle name="Explanatory Text 2 3 2" xfId="16512"/>
    <cellStyle name="Explanatory Text 2 3 2 2" xfId="16514"/>
    <cellStyle name="Explanatory Text 2 3 2 2 2" xfId="5164"/>
    <cellStyle name="Explanatory Text 2 3 2 2 2 2" xfId="16517"/>
    <cellStyle name="Explanatory Text 2 3 2 2 2 3" xfId="16519"/>
    <cellStyle name="Explanatory Text 2 3 2 2 2 4" xfId="16522"/>
    <cellStyle name="Explanatory Text 2 3 2 2 2 5" xfId="16524"/>
    <cellStyle name="Explanatory Text 2 3 2 2 3" xfId="16527"/>
    <cellStyle name="Explanatory Text 2 3 2 2 3 2" xfId="7477"/>
    <cellStyle name="Explanatory Text 2 3 2 2 3 3" xfId="16529"/>
    <cellStyle name="Explanatory Text 2 3 2 2 4" xfId="9864"/>
    <cellStyle name="Explanatory Text 2 3 2 2 5" xfId="9867"/>
    <cellStyle name="Explanatory Text 2 3 2 2 6" xfId="16531"/>
    <cellStyle name="Explanatory Text 2 3 2 3" xfId="16532"/>
    <cellStyle name="Explanatory Text 2 3 2 3 2" xfId="16533"/>
    <cellStyle name="Explanatory Text 2 3 2 3 2 2" xfId="16535"/>
    <cellStyle name="Explanatory Text 2 3 2 3 2 3" xfId="16536"/>
    <cellStyle name="Explanatory Text 2 3 2 3 3" xfId="16538"/>
    <cellStyle name="Explanatory Text 2 3 2 3 4" xfId="9871"/>
    <cellStyle name="Explanatory Text 2 3 2 3 5" xfId="16539"/>
    <cellStyle name="Explanatory Text 2 3 2 4" xfId="16089"/>
    <cellStyle name="Explanatory Text 2 3 2 4 2" xfId="5288"/>
    <cellStyle name="Explanatory Text 2 3 2 4 3" xfId="16541"/>
    <cellStyle name="Explanatory Text 2 3 2 4 4" xfId="16543"/>
    <cellStyle name="Explanatory Text 2 3 2 4 5" xfId="16546"/>
    <cellStyle name="Explanatory Text 2 3 2 5" xfId="16091"/>
    <cellStyle name="Explanatory Text 2 3 2 5 2" xfId="16549"/>
    <cellStyle name="Explanatory Text 2 3 2 5 3" xfId="16552"/>
    <cellStyle name="Explanatory Text 2 3 2 6" xfId="16553"/>
    <cellStyle name="Explanatory Text 2 3 2 7" xfId="16555"/>
    <cellStyle name="Explanatory Text 2 3 2 8" xfId="16557"/>
    <cellStyle name="Explanatory Text 2 3 3" xfId="16558"/>
    <cellStyle name="Explanatory Text 2 3 3 2" xfId="16559"/>
    <cellStyle name="Explanatory Text 2 3 3 2 2" xfId="7158"/>
    <cellStyle name="Explanatory Text 2 3 3 2 3" xfId="16561"/>
    <cellStyle name="Explanatory Text 2 3 3 2 4" xfId="9974"/>
    <cellStyle name="Explanatory Text 2 3 3 2 5" xfId="16563"/>
    <cellStyle name="Explanatory Text 2 3 3 3" xfId="16564"/>
    <cellStyle name="Explanatory Text 2 3 3 3 2" xfId="16565"/>
    <cellStyle name="Explanatory Text 2 3 3 3 3" xfId="16566"/>
    <cellStyle name="Explanatory Text 2 3 3 4" xfId="16567"/>
    <cellStyle name="Explanatory Text 2 3 3 5" xfId="16568"/>
    <cellStyle name="Explanatory Text 2 3 3 6" xfId="16569"/>
    <cellStyle name="Explanatory Text 2 3 4" xfId="16570"/>
    <cellStyle name="Explanatory Text 2 3 4 2" xfId="16571"/>
    <cellStyle name="Explanatory Text 2 3 4 2 2" xfId="7828"/>
    <cellStyle name="Explanatory Text 2 3 4 2 3" xfId="16572"/>
    <cellStyle name="Explanatory Text 2 3 4 3" xfId="16573"/>
    <cellStyle name="Explanatory Text 2 3 4 4" xfId="16574"/>
    <cellStyle name="Explanatory Text 2 3 4 5" xfId="9649"/>
    <cellStyle name="Explanatory Text 2 3 5" xfId="16575"/>
    <cellStyle name="Explanatory Text 2 3 5 2" xfId="16576"/>
    <cellStyle name="Explanatory Text 2 3 5 3" xfId="16577"/>
    <cellStyle name="Explanatory Text 2 3 5 4" xfId="16578"/>
    <cellStyle name="Explanatory Text 2 3 5 5" xfId="16579"/>
    <cellStyle name="Explanatory Text 2 3 6" xfId="16580"/>
    <cellStyle name="Explanatory Text 2 3 6 2" xfId="16581"/>
    <cellStyle name="Explanatory Text 2 3 6 3" xfId="16582"/>
    <cellStyle name="Explanatory Text 2 3 7" xfId="16583"/>
    <cellStyle name="Explanatory Text 2 3 8" xfId="16584"/>
    <cellStyle name="Explanatory Text 2 3 9" xfId="16585"/>
    <cellStyle name="Explanatory Text 2 4" xfId="16586"/>
    <cellStyle name="Explanatory Text 2 4 2" xfId="16588"/>
    <cellStyle name="Explanatory Text 2 4 2 2" xfId="16589"/>
    <cellStyle name="Explanatory Text 2 4 2 2 2" xfId="16590"/>
    <cellStyle name="Explanatory Text 2 4 2 2 3" xfId="16591"/>
    <cellStyle name="Explanatory Text 2 4 2 2 4" xfId="10261"/>
    <cellStyle name="Explanatory Text 2 4 2 2 5" xfId="10264"/>
    <cellStyle name="Explanatory Text 2 4 2 3" xfId="16592"/>
    <cellStyle name="Explanatory Text 2 4 2 3 2" xfId="6528"/>
    <cellStyle name="Explanatory Text 2 4 2 3 3" xfId="3206"/>
    <cellStyle name="Explanatory Text 2 4 2 4" xfId="16594"/>
    <cellStyle name="Explanatory Text 2 4 2 5" xfId="16596"/>
    <cellStyle name="Explanatory Text 2 4 2 6" xfId="16598"/>
    <cellStyle name="Explanatory Text 2 4 3" xfId="16601"/>
    <cellStyle name="Explanatory Text 2 4 3 2" xfId="16602"/>
    <cellStyle name="Explanatory Text 2 4 3 2 2" xfId="16603"/>
    <cellStyle name="Explanatory Text 2 4 3 2 3" xfId="16605"/>
    <cellStyle name="Explanatory Text 2 4 3 3" xfId="16606"/>
    <cellStyle name="Explanatory Text 2 4 3 4" xfId="16607"/>
    <cellStyle name="Explanatory Text 2 4 3 5" xfId="16608"/>
    <cellStyle name="Explanatory Text 2 4 4" xfId="16609"/>
    <cellStyle name="Explanatory Text 2 4 4 2" xfId="16610"/>
    <cellStyle name="Explanatory Text 2 4 4 3" xfId="16611"/>
    <cellStyle name="Explanatory Text 2 4 4 4" xfId="16612"/>
    <cellStyle name="Explanatory Text 2 4 4 5" xfId="16613"/>
    <cellStyle name="Explanatory Text 2 4 5" xfId="16614"/>
    <cellStyle name="Explanatory Text 2 4 5 2" xfId="16615"/>
    <cellStyle name="Explanatory Text 2 4 5 3" xfId="16616"/>
    <cellStyle name="Explanatory Text 2 4 6" xfId="3241"/>
    <cellStyle name="Explanatory Text 2 4 7" xfId="6553"/>
    <cellStyle name="Explanatory Text 2 4 8" xfId="16618"/>
    <cellStyle name="Explanatory Text 2 5" xfId="16619"/>
    <cellStyle name="Explanatory Text 2 5 2" xfId="16620"/>
    <cellStyle name="Explanatory Text 2 5 2 2" xfId="16621"/>
    <cellStyle name="Explanatory Text 2 5 2 2 2" xfId="16623"/>
    <cellStyle name="Explanatory Text 2 5 2 2 3" xfId="16625"/>
    <cellStyle name="Explanatory Text 2 5 2 2 4" xfId="10654"/>
    <cellStyle name="Explanatory Text 2 5 2 2 5" xfId="10656"/>
    <cellStyle name="Explanatory Text 2 5 2 3" xfId="16626"/>
    <cellStyle name="Explanatory Text 2 5 2 3 2" xfId="6829"/>
    <cellStyle name="Explanatory Text 2 5 2 3 3" xfId="16628"/>
    <cellStyle name="Explanatory Text 2 5 2 4" xfId="16629"/>
    <cellStyle name="Explanatory Text 2 5 2 5" xfId="16630"/>
    <cellStyle name="Explanatory Text 2 5 2 6" xfId="16631"/>
    <cellStyle name="Explanatory Text 2 5 3" xfId="16632"/>
    <cellStyle name="Explanatory Text 2 5 3 2" xfId="16634"/>
    <cellStyle name="Explanatory Text 2 5 3 2 2" xfId="16635"/>
    <cellStyle name="Explanatory Text 2 5 3 2 3" xfId="16636"/>
    <cellStyle name="Explanatory Text 2 5 3 3" xfId="16638"/>
    <cellStyle name="Explanatory Text 2 5 3 4" xfId="16639"/>
    <cellStyle name="Explanatory Text 2 5 3 5" xfId="16640"/>
    <cellStyle name="Explanatory Text 2 5 4" xfId="16641"/>
    <cellStyle name="Explanatory Text 2 5 4 2" xfId="16643"/>
    <cellStyle name="Explanatory Text 2 5 4 3" xfId="16644"/>
    <cellStyle name="Explanatory Text 2 5 4 4" xfId="16645"/>
    <cellStyle name="Explanatory Text 2 5 4 5" xfId="16646"/>
    <cellStyle name="Explanatory Text 2 5 5" xfId="16648"/>
    <cellStyle name="Explanatory Text 2 5 5 2" xfId="16651"/>
    <cellStyle name="Explanatory Text 2 5 5 3" xfId="16654"/>
    <cellStyle name="Explanatory Text 2 5 6" xfId="600"/>
    <cellStyle name="Explanatory Text 2 5 7" xfId="16656"/>
    <cellStyle name="Explanatory Text 2 5 8" xfId="16658"/>
    <cellStyle name="Explanatory Text 2 6" xfId="16659"/>
    <cellStyle name="Explanatory Text 2 6 2" xfId="16660"/>
    <cellStyle name="Explanatory Text 2 6 2 2" xfId="16661"/>
    <cellStyle name="Explanatory Text 2 6 2 3" xfId="11988"/>
    <cellStyle name="Explanatory Text 2 6 2 4" xfId="11990"/>
    <cellStyle name="Explanatory Text 2 6 2 5" xfId="16662"/>
    <cellStyle name="Explanatory Text 2 6 3" xfId="16663"/>
    <cellStyle name="Explanatory Text 2 6 3 2" xfId="16666"/>
    <cellStyle name="Explanatory Text 2 6 3 3" xfId="11993"/>
    <cellStyle name="Explanatory Text 2 6 4" xfId="16667"/>
    <cellStyle name="Explanatory Text 2 6 5" xfId="16669"/>
    <cellStyle name="Explanatory Text 2 6 6" xfId="16671"/>
    <cellStyle name="Explanatory Text 2 7" xfId="16672"/>
    <cellStyle name="Explanatory Text 2 7 2" xfId="16673"/>
    <cellStyle name="Explanatory Text 2 7 2 2" xfId="16674"/>
    <cellStyle name="Explanatory Text 2 7 2 3" xfId="11998"/>
    <cellStyle name="Explanatory Text 2 7 3" xfId="16675"/>
    <cellStyle name="Explanatory Text 2 7 4" xfId="16676"/>
    <cellStyle name="Explanatory Text 2 7 5" xfId="16678"/>
    <cellStyle name="Explanatory Text 2 8" xfId="16679"/>
    <cellStyle name="Explanatory Text 2 8 2" xfId="16680"/>
    <cellStyle name="Explanatory Text 2 8 3" xfId="16681"/>
    <cellStyle name="Explanatory Text 2 8 4" xfId="16682"/>
    <cellStyle name="Explanatory Text 2 8 5" xfId="16684"/>
    <cellStyle name="Explanatory Text 2 9" xfId="16687"/>
    <cellStyle name="Explanatory Text 2 9 2" xfId="16689"/>
    <cellStyle name="Explanatory Text 2 9 3" xfId="4947"/>
    <cellStyle name="Explanatory Text 3" xfId="16692"/>
    <cellStyle name="Explanatory Text 3 10" xfId="16695"/>
    <cellStyle name="Explanatory Text 3 11" xfId="16698"/>
    <cellStyle name="Explanatory Text 3 2" xfId="12106"/>
    <cellStyle name="Explanatory Text 3 2 2" xfId="16699"/>
    <cellStyle name="Explanatory Text 3 2 2 2" xfId="16700"/>
    <cellStyle name="Explanatory Text 3 2 2 2 2" xfId="16701"/>
    <cellStyle name="Explanatory Text 3 2 2 2 2 2" xfId="16702"/>
    <cellStyle name="Explanatory Text 3 2 2 2 2 3" xfId="16703"/>
    <cellStyle name="Explanatory Text 3 2 2 2 2 4" xfId="16706"/>
    <cellStyle name="Explanatory Text 3 2 2 2 2 5" xfId="5785"/>
    <cellStyle name="Explanatory Text 3 2 2 2 3" xfId="16708"/>
    <cellStyle name="Explanatory Text 3 2 2 2 3 2" xfId="16709"/>
    <cellStyle name="Explanatory Text 3 2 2 2 3 3" xfId="16710"/>
    <cellStyle name="Explanatory Text 3 2 2 2 4" xfId="16713"/>
    <cellStyle name="Explanatory Text 3 2 2 2 5" xfId="16716"/>
    <cellStyle name="Explanatory Text 3 2 2 2 6" xfId="16719"/>
    <cellStyle name="Explanatory Text 3 2 2 3" xfId="16720"/>
    <cellStyle name="Explanatory Text 3 2 2 3 2" xfId="16722"/>
    <cellStyle name="Explanatory Text 3 2 2 3 2 2" xfId="16724"/>
    <cellStyle name="Explanatory Text 3 2 2 3 2 3" xfId="16726"/>
    <cellStyle name="Explanatory Text 3 2 2 3 3" xfId="16729"/>
    <cellStyle name="Explanatory Text 3 2 2 3 4" xfId="16733"/>
    <cellStyle name="Explanatory Text 3 2 2 3 5" xfId="16736"/>
    <cellStyle name="Explanatory Text 3 2 2 4" xfId="16737"/>
    <cellStyle name="Explanatory Text 3 2 2 4 2" xfId="16739"/>
    <cellStyle name="Explanatory Text 3 2 2 4 3" xfId="16741"/>
    <cellStyle name="Explanatory Text 3 2 2 4 4" xfId="16744"/>
    <cellStyle name="Explanatory Text 3 2 2 4 5" xfId="16749"/>
    <cellStyle name="Explanatory Text 3 2 2 5" xfId="16750"/>
    <cellStyle name="Explanatory Text 3 2 2 5 2" xfId="16753"/>
    <cellStyle name="Explanatory Text 3 2 2 5 3" xfId="16756"/>
    <cellStyle name="Explanatory Text 3 2 2 6" xfId="16757"/>
    <cellStyle name="Explanatory Text 3 2 2 7" xfId="16758"/>
    <cellStyle name="Explanatory Text 3 2 2 8" xfId="16759"/>
    <cellStyle name="Explanatory Text 3 2 3" xfId="16760"/>
    <cellStyle name="Explanatory Text 3 2 3 2" xfId="16761"/>
    <cellStyle name="Explanatory Text 3 2 3 2 2" xfId="16762"/>
    <cellStyle name="Explanatory Text 3 2 3 2 3" xfId="16764"/>
    <cellStyle name="Explanatory Text 3 2 3 2 4" xfId="16767"/>
    <cellStyle name="Explanatory Text 3 2 3 2 5" xfId="16769"/>
    <cellStyle name="Explanatory Text 3 2 3 3" xfId="16770"/>
    <cellStyle name="Explanatory Text 3 2 3 3 2" xfId="16771"/>
    <cellStyle name="Explanatory Text 3 2 3 3 3" xfId="16772"/>
    <cellStyle name="Explanatory Text 3 2 3 4" xfId="16773"/>
    <cellStyle name="Explanatory Text 3 2 3 5" xfId="16774"/>
    <cellStyle name="Explanatory Text 3 2 3 6" xfId="16775"/>
    <cellStyle name="Explanatory Text 3 2 4" xfId="16776"/>
    <cellStyle name="Explanatory Text 3 2 4 2" xfId="3847"/>
    <cellStyle name="Explanatory Text 3 2 4 2 2" xfId="3853"/>
    <cellStyle name="Explanatory Text 3 2 4 2 3" xfId="16777"/>
    <cellStyle name="Explanatory Text 3 2 4 3" xfId="3860"/>
    <cellStyle name="Explanatory Text 3 2 4 4" xfId="16778"/>
    <cellStyle name="Explanatory Text 3 2 4 5" xfId="9695"/>
    <cellStyle name="Explanatory Text 3 2 5" xfId="16779"/>
    <cellStyle name="Explanatory Text 3 2 5 2" xfId="3875"/>
    <cellStyle name="Explanatory Text 3 2 5 3" xfId="16780"/>
    <cellStyle name="Explanatory Text 3 2 5 4" xfId="16781"/>
    <cellStyle name="Explanatory Text 3 2 5 5" xfId="16782"/>
    <cellStyle name="Explanatory Text 3 2 6" xfId="16783"/>
    <cellStyle name="Explanatory Text 3 2 6 2" xfId="3890"/>
    <cellStyle name="Explanatory Text 3 2 6 3" xfId="16784"/>
    <cellStyle name="Explanatory Text 3 2 7" xfId="16785"/>
    <cellStyle name="Explanatory Text 3 2 8" xfId="16786"/>
    <cellStyle name="Explanatory Text 3 2 9" xfId="16787"/>
    <cellStyle name="Explanatory Text 3 3" xfId="16788"/>
    <cellStyle name="Explanatory Text 3 3 2" xfId="16789"/>
    <cellStyle name="Explanatory Text 3 3 2 2" xfId="16790"/>
    <cellStyle name="Explanatory Text 3 3 2 2 2" xfId="16791"/>
    <cellStyle name="Explanatory Text 3 3 2 2 3" xfId="3323"/>
    <cellStyle name="Explanatory Text 3 3 2 2 4" xfId="16792"/>
    <cellStyle name="Explanatory Text 3 3 2 2 5" xfId="16793"/>
    <cellStyle name="Explanatory Text 3 3 2 3" xfId="16794"/>
    <cellStyle name="Explanatory Text 3 3 2 3 2" xfId="16795"/>
    <cellStyle name="Explanatory Text 3 3 2 3 3" xfId="16796"/>
    <cellStyle name="Explanatory Text 3 3 2 4" xfId="16129"/>
    <cellStyle name="Explanatory Text 3 3 2 5" xfId="16131"/>
    <cellStyle name="Explanatory Text 3 3 2 6" xfId="16797"/>
    <cellStyle name="Explanatory Text 3 3 3" xfId="16798"/>
    <cellStyle name="Explanatory Text 3 3 3 2" xfId="16799"/>
    <cellStyle name="Explanatory Text 3 3 3 2 2" xfId="16800"/>
    <cellStyle name="Explanatory Text 3 3 3 2 3" xfId="16801"/>
    <cellStyle name="Explanatory Text 3 3 3 3" xfId="16802"/>
    <cellStyle name="Explanatory Text 3 3 3 4" xfId="16803"/>
    <cellStyle name="Explanatory Text 3 3 3 5" xfId="16804"/>
    <cellStyle name="Explanatory Text 3 3 4" xfId="1519"/>
    <cellStyle name="Explanatory Text 3 3 4 2" xfId="3915"/>
    <cellStyle name="Explanatory Text 3 3 4 3" xfId="16805"/>
    <cellStyle name="Explanatory Text 3 3 4 4" xfId="16806"/>
    <cellStyle name="Explanatory Text 3 3 4 5" xfId="16807"/>
    <cellStyle name="Explanatory Text 3 3 5" xfId="6020"/>
    <cellStyle name="Explanatory Text 3 3 5 2" xfId="16808"/>
    <cellStyle name="Explanatory Text 3 3 5 3" xfId="16809"/>
    <cellStyle name="Explanatory Text 3 3 6" xfId="16810"/>
    <cellStyle name="Explanatory Text 3 3 7" xfId="16811"/>
    <cellStyle name="Explanatory Text 3 3 8" xfId="16812"/>
    <cellStyle name="Explanatory Text 3 4" xfId="16813"/>
    <cellStyle name="Explanatory Text 3 4 2" xfId="16814"/>
    <cellStyle name="Explanatory Text 3 4 2 2" xfId="16815"/>
    <cellStyle name="Explanatory Text 3 4 2 2 2" xfId="16816"/>
    <cellStyle name="Explanatory Text 3 4 2 2 3" xfId="16817"/>
    <cellStyle name="Explanatory Text 3 4 2 2 4" xfId="16818"/>
    <cellStyle name="Explanatory Text 3 4 2 2 5" xfId="16819"/>
    <cellStyle name="Explanatory Text 3 4 2 3" xfId="16820"/>
    <cellStyle name="Explanatory Text 3 4 2 3 2" xfId="4575"/>
    <cellStyle name="Explanatory Text 3 4 2 3 3" xfId="16822"/>
    <cellStyle name="Explanatory Text 3 4 2 4" xfId="16823"/>
    <cellStyle name="Explanatory Text 3 4 2 5" xfId="16825"/>
    <cellStyle name="Explanatory Text 3 4 2 6" xfId="16826"/>
    <cellStyle name="Explanatory Text 3 4 3" xfId="16827"/>
    <cellStyle name="Explanatory Text 3 4 3 2" xfId="16828"/>
    <cellStyle name="Explanatory Text 3 4 3 2 2" xfId="16829"/>
    <cellStyle name="Explanatory Text 3 4 3 2 3" xfId="16830"/>
    <cellStyle name="Explanatory Text 3 4 3 3" xfId="16831"/>
    <cellStyle name="Explanatory Text 3 4 3 4" xfId="16832"/>
    <cellStyle name="Explanatory Text 3 4 3 5" xfId="16833"/>
    <cellStyle name="Explanatory Text 3 4 4" xfId="768"/>
    <cellStyle name="Explanatory Text 3 4 4 2" xfId="16834"/>
    <cellStyle name="Explanatory Text 3 4 4 3" xfId="16835"/>
    <cellStyle name="Explanatory Text 3 4 4 4" xfId="16836"/>
    <cellStyle name="Explanatory Text 3 4 4 5" xfId="16837"/>
    <cellStyle name="Explanatory Text 3 4 5" xfId="16839"/>
    <cellStyle name="Explanatory Text 3 4 5 2" xfId="16840"/>
    <cellStyle name="Explanatory Text 3 4 5 3" xfId="16841"/>
    <cellStyle name="Explanatory Text 3 4 6" xfId="6559"/>
    <cellStyle name="Explanatory Text 3 4 7" xfId="16843"/>
    <cellStyle name="Explanatory Text 3 4 8" xfId="16845"/>
    <cellStyle name="Explanatory Text 3 5" xfId="16846"/>
    <cellStyle name="Explanatory Text 3 5 2" xfId="16847"/>
    <cellStyle name="Explanatory Text 3 5 2 2" xfId="16848"/>
    <cellStyle name="Explanatory Text 3 5 2 3" xfId="16849"/>
    <cellStyle name="Explanatory Text 3 5 2 4" xfId="16850"/>
    <cellStyle name="Explanatory Text 3 5 2 5" xfId="16851"/>
    <cellStyle name="Explanatory Text 3 5 3" xfId="16852"/>
    <cellStyle name="Explanatory Text 3 5 3 2" xfId="16854"/>
    <cellStyle name="Explanatory Text 3 5 3 3" xfId="16855"/>
    <cellStyle name="Explanatory Text 3 5 4" xfId="16856"/>
    <cellStyle name="Explanatory Text 3 5 5" xfId="16859"/>
    <cellStyle name="Explanatory Text 3 5 6" xfId="16862"/>
    <cellStyle name="Explanatory Text 3 6" xfId="16863"/>
    <cellStyle name="Explanatory Text 3 6 2" xfId="16864"/>
    <cellStyle name="Explanatory Text 3 6 2 2" xfId="16865"/>
    <cellStyle name="Explanatory Text 3 6 2 3" xfId="16866"/>
    <cellStyle name="Explanatory Text 3 6 3" xfId="16868"/>
    <cellStyle name="Explanatory Text 3 6 4" xfId="16870"/>
    <cellStyle name="Explanatory Text 3 6 5" xfId="16873"/>
    <cellStyle name="Explanatory Text 3 7" xfId="16874"/>
    <cellStyle name="Explanatory Text 3 7 2" xfId="16876"/>
    <cellStyle name="Explanatory Text 3 7 3" xfId="16879"/>
    <cellStyle name="Explanatory Text 3 7 4" xfId="16883"/>
    <cellStyle name="Explanatory Text 3 7 5" xfId="14949"/>
    <cellStyle name="Explanatory Text 3 8" xfId="16886"/>
    <cellStyle name="Explanatory Text 3 8 2" xfId="16887"/>
    <cellStyle name="Explanatory Text 3 8 3" xfId="16888"/>
    <cellStyle name="Explanatory Text 3 9" xfId="16891"/>
    <cellStyle name="Explanatory Text 4" xfId="16893"/>
    <cellStyle name="Explanatory Text 4 10" xfId="16894"/>
    <cellStyle name="Explanatory Text 4 2" xfId="16895"/>
    <cellStyle name="Explanatory Text 4 2 2" xfId="16896"/>
    <cellStyle name="Explanatory Text 4 2 2 2" xfId="16898"/>
    <cellStyle name="Explanatory Text 4 2 2 2 2" xfId="16900"/>
    <cellStyle name="Explanatory Text 4 2 2 2 3" xfId="4679"/>
    <cellStyle name="Explanatory Text 4 2 2 2 4" xfId="16902"/>
    <cellStyle name="Explanatory Text 4 2 2 2 5" xfId="16904"/>
    <cellStyle name="Explanatory Text 4 2 2 3" xfId="16906"/>
    <cellStyle name="Explanatory Text 4 2 2 3 2" xfId="16908"/>
    <cellStyle name="Explanatory Text 4 2 2 3 3" xfId="16910"/>
    <cellStyle name="Explanatory Text 4 2 2 4" xfId="16912"/>
    <cellStyle name="Explanatory Text 4 2 2 5" xfId="16914"/>
    <cellStyle name="Explanatory Text 4 2 2 6" xfId="16916"/>
    <cellStyle name="Explanatory Text 4 2 3" xfId="16918"/>
    <cellStyle name="Explanatory Text 4 2 3 2" xfId="16919"/>
    <cellStyle name="Explanatory Text 4 2 3 2 2" xfId="16921"/>
    <cellStyle name="Explanatory Text 4 2 3 2 3" xfId="16923"/>
    <cellStyle name="Explanatory Text 4 2 3 3" xfId="16925"/>
    <cellStyle name="Explanatory Text 4 2 3 4" xfId="16927"/>
    <cellStyle name="Explanatory Text 4 2 3 5" xfId="16929"/>
    <cellStyle name="Explanatory Text 4 2 4" xfId="16931"/>
    <cellStyle name="Explanatory Text 4 2 4 2" xfId="3977"/>
    <cellStyle name="Explanatory Text 4 2 4 3" xfId="16932"/>
    <cellStyle name="Explanatory Text 4 2 4 4" xfId="16934"/>
    <cellStyle name="Explanatory Text 4 2 4 5" xfId="16936"/>
    <cellStyle name="Explanatory Text 4 2 5" xfId="16938"/>
    <cellStyle name="Explanatory Text 4 2 5 2" xfId="16939"/>
    <cellStyle name="Explanatory Text 4 2 5 3" xfId="16941"/>
    <cellStyle name="Explanatory Text 4 2 6" xfId="16943"/>
    <cellStyle name="Explanatory Text 4 2 7" xfId="16944"/>
    <cellStyle name="Explanatory Text 4 2 8" xfId="16945"/>
    <cellStyle name="Explanatory Text 4 3" xfId="16946"/>
    <cellStyle name="Explanatory Text 4 3 2" xfId="16947"/>
    <cellStyle name="Explanatory Text 4 3 2 2" xfId="16948"/>
    <cellStyle name="Explanatory Text 4 3 2 2 2" xfId="16950"/>
    <cellStyle name="Explanatory Text 4 3 2 2 3" xfId="16953"/>
    <cellStyle name="Explanatory Text 4 3 2 2 4" xfId="16956"/>
    <cellStyle name="Explanatory Text 4 3 2 2 5" xfId="16958"/>
    <cellStyle name="Explanatory Text 4 3 2 3" xfId="16960"/>
    <cellStyle name="Explanatory Text 4 3 2 3 2" xfId="16962"/>
    <cellStyle name="Explanatory Text 4 3 2 3 3" xfId="16965"/>
    <cellStyle name="Explanatory Text 4 3 2 4" xfId="16968"/>
    <cellStyle name="Explanatory Text 4 3 2 5" xfId="16970"/>
    <cellStyle name="Explanatory Text 4 3 2 6" xfId="16972"/>
    <cellStyle name="Explanatory Text 4 3 3" xfId="16974"/>
    <cellStyle name="Explanatory Text 4 3 3 2" xfId="16976"/>
    <cellStyle name="Explanatory Text 4 3 3 2 2" xfId="14280"/>
    <cellStyle name="Explanatory Text 4 3 3 2 3" xfId="14289"/>
    <cellStyle name="Explanatory Text 4 3 3 3" xfId="16979"/>
    <cellStyle name="Explanatory Text 4 3 3 4" xfId="16982"/>
    <cellStyle name="Explanatory Text 4 3 3 5" xfId="16984"/>
    <cellStyle name="Explanatory Text 4 3 4" xfId="6025"/>
    <cellStyle name="Explanatory Text 4 3 4 2" xfId="16986"/>
    <cellStyle name="Explanatory Text 4 3 4 3" xfId="16989"/>
    <cellStyle name="Explanatory Text 4 3 4 4" xfId="16992"/>
    <cellStyle name="Explanatory Text 4 3 4 5" xfId="16994"/>
    <cellStyle name="Explanatory Text 4 3 5" xfId="16995"/>
    <cellStyle name="Explanatory Text 4 3 5 2" xfId="16997"/>
    <cellStyle name="Explanatory Text 4 3 5 3" xfId="17001"/>
    <cellStyle name="Explanatory Text 4 3 6" xfId="17003"/>
    <cellStyle name="Explanatory Text 4 3 7" xfId="17004"/>
    <cellStyle name="Explanatory Text 4 3 8" xfId="17005"/>
    <cellStyle name="Explanatory Text 4 4" xfId="17006"/>
    <cellStyle name="Explanatory Text 4 4 2" xfId="17007"/>
    <cellStyle name="Explanatory Text 4 4 2 2" xfId="17008"/>
    <cellStyle name="Explanatory Text 4 4 2 3" xfId="17010"/>
    <cellStyle name="Explanatory Text 4 4 2 4" xfId="17012"/>
    <cellStyle name="Explanatory Text 4 4 2 5" xfId="17014"/>
    <cellStyle name="Explanatory Text 4 4 3" xfId="17016"/>
    <cellStyle name="Explanatory Text 4 4 3 2" xfId="17017"/>
    <cellStyle name="Explanatory Text 4 4 3 3" xfId="17019"/>
    <cellStyle name="Explanatory Text 4 4 4" xfId="17021"/>
    <cellStyle name="Explanatory Text 4 4 5" xfId="17023"/>
    <cellStyle name="Explanatory Text 4 4 6" xfId="17025"/>
    <cellStyle name="Explanatory Text 4 5" xfId="17026"/>
    <cellStyle name="Explanatory Text 4 5 2" xfId="17027"/>
    <cellStyle name="Explanatory Text 4 5 2 2" xfId="17028"/>
    <cellStyle name="Explanatory Text 4 5 2 3" xfId="17030"/>
    <cellStyle name="Explanatory Text 4 5 3" xfId="17032"/>
    <cellStyle name="Explanatory Text 4 5 4" xfId="17033"/>
    <cellStyle name="Explanatory Text 4 5 5" xfId="17035"/>
    <cellStyle name="Explanatory Text 4 6" xfId="17037"/>
    <cellStyle name="Explanatory Text 4 6 2" xfId="17038"/>
    <cellStyle name="Explanatory Text 4 6 3" xfId="17040"/>
    <cellStyle name="Explanatory Text 4 6 4" xfId="17042"/>
    <cellStyle name="Explanatory Text 4 6 5" xfId="17044"/>
    <cellStyle name="Explanatory Text 4 7" xfId="17046"/>
    <cellStyle name="Explanatory Text 4 7 2" xfId="17047"/>
    <cellStyle name="Explanatory Text 4 7 3" xfId="17048"/>
    <cellStyle name="Explanatory Text 4 8" xfId="17051"/>
    <cellStyle name="Explanatory Text 4 9" xfId="17055"/>
    <cellStyle name="Explanatory Text 5" xfId="17057"/>
    <cellStyle name="Explanatory Text 5 2" xfId="17058"/>
    <cellStyle name="Explanatory Text 5 2 2" xfId="17059"/>
    <cellStyle name="Explanatory Text 5 2 2 2" xfId="17060"/>
    <cellStyle name="Explanatory Text 5 2 2 3" xfId="17062"/>
    <cellStyle name="Explanatory Text 5 2 2 4" xfId="17064"/>
    <cellStyle name="Explanatory Text 5 2 2 5" xfId="17066"/>
    <cellStyle name="Explanatory Text 5 2 3" xfId="17069"/>
    <cellStyle name="Explanatory Text 5 2 3 2" xfId="17070"/>
    <cellStyle name="Explanatory Text 5 2 3 3" xfId="17072"/>
    <cellStyle name="Explanatory Text 5 2 4" xfId="17074"/>
    <cellStyle name="Explanatory Text 5 2 5" xfId="17075"/>
    <cellStyle name="Explanatory Text 5 2 6" xfId="17076"/>
    <cellStyle name="Explanatory Text 5 3" xfId="17077"/>
    <cellStyle name="Explanatory Text 5 3 2" xfId="17078"/>
    <cellStyle name="Explanatory Text 5 3 2 2" xfId="17079"/>
    <cellStyle name="Explanatory Text 5 3 2 3" xfId="17081"/>
    <cellStyle name="Explanatory Text 5 3 3" xfId="17083"/>
    <cellStyle name="Explanatory Text 5 3 4" xfId="17084"/>
    <cellStyle name="Explanatory Text 5 3 5" xfId="17085"/>
    <cellStyle name="Explanatory Text 5 4" xfId="17086"/>
    <cellStyle name="Explanatory Text 5 4 2" xfId="17087"/>
    <cellStyle name="Explanatory Text 5 4 3" xfId="17088"/>
    <cellStyle name="Explanatory Text 5 4 4" xfId="17089"/>
    <cellStyle name="Explanatory Text 5 4 5" xfId="17091"/>
    <cellStyle name="Explanatory Text 5 5" xfId="17092"/>
    <cellStyle name="Explanatory Text 5 5 2" xfId="17093"/>
    <cellStyle name="Explanatory Text 5 5 3" xfId="17094"/>
    <cellStyle name="Explanatory Text 5 6" xfId="17096"/>
    <cellStyle name="Explanatory Text 5 7" xfId="17098"/>
    <cellStyle name="Explanatory Text 5 8" xfId="17099"/>
    <cellStyle name="Explanatory Text 6" xfId="17101"/>
    <cellStyle name="Explanatory Text 6 2" xfId="17102"/>
    <cellStyle name="Explanatory Text 6 2 2" xfId="17103"/>
    <cellStyle name="Explanatory Text 6 2 3" xfId="17105"/>
    <cellStyle name="Explanatory Text 6 2 4" xfId="17107"/>
    <cellStyle name="Explanatory Text 6 2 5" xfId="17109"/>
    <cellStyle name="Explanatory Text 6 3" xfId="17110"/>
    <cellStyle name="Explanatory Text 6 3 2" xfId="17111"/>
    <cellStyle name="Explanatory Text 6 3 3" xfId="17113"/>
    <cellStyle name="Explanatory Text 6 4" xfId="17114"/>
    <cellStyle name="Explanatory Text 6 5" xfId="17115"/>
    <cellStyle name="Explanatory Text 6 6" xfId="17116"/>
    <cellStyle name="Explanatory Text 7" xfId="17117"/>
    <cellStyle name="Explanatory Text 7 2" xfId="17118"/>
    <cellStyle name="Explanatory Text 7 2 2" xfId="17119"/>
    <cellStyle name="Explanatory Text 7 2 3" xfId="17120"/>
    <cellStyle name="Explanatory Text 7 3" xfId="17121"/>
    <cellStyle name="Explanatory Text 7 4" xfId="17122"/>
    <cellStyle name="Explanatory Text 7 5" xfId="17123"/>
    <cellStyle name="Explanatory Text 8" xfId="17124"/>
    <cellStyle name="Explanatory Text 8 2" xfId="17125"/>
    <cellStyle name="Explanatory Text 8 3" xfId="17126"/>
    <cellStyle name="Explanatory Text 8 4" xfId="17127"/>
    <cellStyle name="Explanatory Text 8 5" xfId="17128"/>
    <cellStyle name="Explanatory Text 9" xfId="2389"/>
    <cellStyle name="Explanatory Text 9 2" xfId="2392"/>
    <cellStyle name="Explanatory Text 9 3" xfId="17129"/>
    <cellStyle name="Good" xfId="17130"/>
    <cellStyle name="Good 10" xfId="17131"/>
    <cellStyle name="Good 11" xfId="10075"/>
    <cellStyle name="Good 12" xfId="10077"/>
    <cellStyle name="Good 2" xfId="17132"/>
    <cellStyle name="Good 2 10" xfId="17133"/>
    <cellStyle name="Good 2 11" xfId="17135"/>
    <cellStyle name="Good 2 12" xfId="17136"/>
    <cellStyle name="Good 2 2" xfId="17138"/>
    <cellStyle name="Good 2 2 10" xfId="16604"/>
    <cellStyle name="Good 2 2 2" xfId="12643"/>
    <cellStyle name="Good 2 2 2 2" xfId="17139"/>
    <cellStyle name="Good 2 2 2 2 2" xfId="17140"/>
    <cellStyle name="Good 2 2 2 2 2 2" xfId="17141"/>
    <cellStyle name="Good 2 2 2 2 2 3" xfId="17142"/>
    <cellStyle name="Good 2 2 2 2 2 4" xfId="17143"/>
    <cellStyle name="Good 2 2 2 2 2 5" xfId="17144"/>
    <cellStyle name="Good 2 2 2 2 3" xfId="17145"/>
    <cellStyle name="Good 2 2 2 2 3 2" xfId="17146"/>
    <cellStyle name="Good 2 2 2 2 3 3" xfId="17147"/>
    <cellStyle name="Good 2 2 2 2 4" xfId="9729"/>
    <cellStyle name="Good 2 2 2 2 5" xfId="9732"/>
    <cellStyle name="Good 2 2 2 2 6" xfId="17148"/>
    <cellStyle name="Good 2 2 2 3" xfId="17149"/>
    <cellStyle name="Good 2 2 2 3 2" xfId="17150"/>
    <cellStyle name="Good 2 2 2 3 2 2" xfId="17068"/>
    <cellStyle name="Good 2 2 2 3 2 3" xfId="17152"/>
    <cellStyle name="Good 2 2 2 3 3" xfId="17153"/>
    <cellStyle name="Good 2 2 2 3 4" xfId="9735"/>
    <cellStyle name="Good 2 2 2 3 5" xfId="9737"/>
    <cellStyle name="Good 2 2 2 4" xfId="17154"/>
    <cellStyle name="Good 2 2 2 4 2" xfId="17155"/>
    <cellStyle name="Good 2 2 2 4 3" xfId="17156"/>
    <cellStyle name="Good 2 2 2 4 4" xfId="9740"/>
    <cellStyle name="Good 2 2 2 4 5" xfId="17157"/>
    <cellStyle name="Good 2 2 2 5" xfId="17158"/>
    <cellStyle name="Good 2 2 2 5 2" xfId="17159"/>
    <cellStyle name="Good 2 2 2 5 3" xfId="17160"/>
    <cellStyle name="Good 2 2 2 6" xfId="17161"/>
    <cellStyle name="Good 2 2 2 7" xfId="17162"/>
    <cellStyle name="Good 2 2 2 8" xfId="13879"/>
    <cellStyle name="Good 2 2 3" xfId="17163"/>
    <cellStyle name="Good 2 2 3 2" xfId="17164"/>
    <cellStyle name="Good 2 2 3 2 2" xfId="17165"/>
    <cellStyle name="Good 2 2 3 2 3" xfId="17166"/>
    <cellStyle name="Good 2 2 3 2 4" xfId="9748"/>
    <cellStyle name="Good 2 2 3 2 5" xfId="17167"/>
    <cellStyle name="Good 2 2 3 3" xfId="17168"/>
    <cellStyle name="Good 2 2 3 3 2" xfId="17169"/>
    <cellStyle name="Good 2 2 3 3 3" xfId="17170"/>
    <cellStyle name="Good 2 2 3 4" xfId="4853"/>
    <cellStyle name="Good 2 2 3 5" xfId="17171"/>
    <cellStyle name="Good 2 2 3 6" xfId="17172"/>
    <cellStyle name="Good 2 2 4" xfId="17173"/>
    <cellStyle name="Good 2 2 4 2" xfId="17174"/>
    <cellStyle name="Good 2 2 4 2 2" xfId="17177"/>
    <cellStyle name="Good 2 2 4 2 3" xfId="17179"/>
    <cellStyle name="Good 2 2 4 2 4" xfId="17180"/>
    <cellStyle name="Good 2 2 4 2 5" xfId="17181"/>
    <cellStyle name="Good 2 2 4 3" xfId="17183"/>
    <cellStyle name="Good 2 2 4 3 2" xfId="17185"/>
    <cellStyle name="Good 2 2 4 3 3" xfId="17187"/>
    <cellStyle name="Good 2 2 4 4" xfId="9106"/>
    <cellStyle name="Good 2 2 4 5" xfId="17188"/>
    <cellStyle name="Good 2 2 4 6" xfId="17189"/>
    <cellStyle name="Good 2 2 5" xfId="17190"/>
    <cellStyle name="Good 2 2 5 2" xfId="17191"/>
    <cellStyle name="Good 2 2 5 2 2" xfId="17193"/>
    <cellStyle name="Good 2 2 5 2 3" xfId="17195"/>
    <cellStyle name="Good 2 2 5 3" xfId="17196"/>
    <cellStyle name="Good 2 2 5 4" xfId="17197"/>
    <cellStyle name="Good 2 2 5 5" xfId="17198"/>
    <cellStyle name="Good 2 2 6" xfId="17200"/>
    <cellStyle name="Good 2 2 6 2" xfId="17202"/>
    <cellStyle name="Good 2 2 6 3" xfId="17204"/>
    <cellStyle name="Good 2 2 6 4" xfId="12673"/>
    <cellStyle name="Good 2 2 6 5" xfId="17206"/>
    <cellStyle name="Good 2 2 7" xfId="17208"/>
    <cellStyle name="Good 2 2 7 2" xfId="17211"/>
    <cellStyle name="Good 2 2 7 3" xfId="17214"/>
    <cellStyle name="Good 2 2 8" xfId="17216"/>
    <cellStyle name="Good 2 2 9" xfId="17218"/>
    <cellStyle name="Good 2 3" xfId="5731"/>
    <cellStyle name="Good 2 3 2" xfId="17220"/>
    <cellStyle name="Good 2 3 2 2" xfId="17222"/>
    <cellStyle name="Good 2 3 2 2 2" xfId="17224"/>
    <cellStyle name="Good 2 3 2 2 2 2" xfId="17226"/>
    <cellStyle name="Good 2 3 2 2 2 3" xfId="17228"/>
    <cellStyle name="Good 2 3 2 2 2 4" xfId="17229"/>
    <cellStyle name="Good 2 3 2 2 2 5" xfId="17230"/>
    <cellStyle name="Good 2 3 2 2 3" xfId="7440"/>
    <cellStyle name="Good 2 3 2 2 3 2" xfId="17232"/>
    <cellStyle name="Good 2 3 2 2 3 3" xfId="17233"/>
    <cellStyle name="Good 2 3 2 2 4" xfId="7443"/>
    <cellStyle name="Good 2 3 2 2 5" xfId="10087"/>
    <cellStyle name="Good 2 3 2 2 6" xfId="8559"/>
    <cellStyle name="Good 2 3 2 3" xfId="17235"/>
    <cellStyle name="Good 2 3 2 3 2" xfId="17237"/>
    <cellStyle name="Good 2 3 2 3 2 2" xfId="17238"/>
    <cellStyle name="Good 2 3 2 3 2 3" xfId="17239"/>
    <cellStyle name="Good 2 3 2 3 3" xfId="7448"/>
    <cellStyle name="Good 2 3 2 3 4" xfId="17240"/>
    <cellStyle name="Good 2 3 2 3 5" xfId="17241"/>
    <cellStyle name="Good 2 3 2 4" xfId="17243"/>
    <cellStyle name="Good 2 3 2 4 2" xfId="17244"/>
    <cellStyle name="Good 2 3 2 4 3" xfId="17245"/>
    <cellStyle name="Good 2 3 2 4 4" xfId="17246"/>
    <cellStyle name="Good 2 3 2 4 5" xfId="17247"/>
    <cellStyle name="Good 2 3 2 5" xfId="17249"/>
    <cellStyle name="Good 2 3 2 5 2" xfId="17250"/>
    <cellStyle name="Good 2 3 2 5 3" xfId="17251"/>
    <cellStyle name="Good 2 3 2 6" xfId="17253"/>
    <cellStyle name="Good 2 3 2 7" xfId="17254"/>
    <cellStyle name="Good 2 3 2 8" xfId="17255"/>
    <cellStyle name="Good 2 3 3" xfId="17257"/>
    <cellStyle name="Good 2 3 3 2" xfId="17259"/>
    <cellStyle name="Good 2 3 3 2 2" xfId="17261"/>
    <cellStyle name="Good 2 3 3 2 3" xfId="7462"/>
    <cellStyle name="Good 2 3 3 2 4" xfId="7463"/>
    <cellStyle name="Good 2 3 3 2 5" xfId="17262"/>
    <cellStyle name="Good 2 3 3 3" xfId="17264"/>
    <cellStyle name="Good 2 3 3 3 2" xfId="17266"/>
    <cellStyle name="Good 2 3 3 3 3" xfId="7466"/>
    <cellStyle name="Good 2 3 3 4" xfId="17268"/>
    <cellStyle name="Good 2 3 3 5" xfId="17270"/>
    <cellStyle name="Good 2 3 3 6" xfId="116"/>
    <cellStyle name="Good 2 3 4" xfId="17272"/>
    <cellStyle name="Good 2 3 4 2" xfId="17274"/>
    <cellStyle name="Good 2 3 4 2 2" xfId="17276"/>
    <cellStyle name="Good 2 3 4 2 3" xfId="17278"/>
    <cellStyle name="Good 2 3 4 3" xfId="17281"/>
    <cellStyle name="Good 2 3 4 4" xfId="17284"/>
    <cellStyle name="Good 2 3 4 5" xfId="17287"/>
    <cellStyle name="Good 2 3 5" xfId="17289"/>
    <cellStyle name="Good 2 3 5 2" xfId="17291"/>
    <cellStyle name="Good 2 3 5 3" xfId="17294"/>
    <cellStyle name="Good 2 3 5 4" xfId="17296"/>
    <cellStyle name="Good 2 3 5 5" xfId="17298"/>
    <cellStyle name="Good 2 3 6" xfId="17301"/>
    <cellStyle name="Good 2 3 6 2" xfId="17303"/>
    <cellStyle name="Good 2 3 6 3" xfId="17306"/>
    <cellStyle name="Good 2 3 7" xfId="17309"/>
    <cellStyle name="Good 2 3 8" xfId="17312"/>
    <cellStyle name="Good 2 3 9" xfId="17314"/>
    <cellStyle name="Good 2 4" xfId="6040"/>
    <cellStyle name="Good 2 4 2" xfId="6044"/>
    <cellStyle name="Good 2 4 2 2" xfId="13861"/>
    <cellStyle name="Good 2 4 2 2 2" xfId="13869"/>
    <cellStyle name="Good 2 4 2 2 3" xfId="7667"/>
    <cellStyle name="Good 2 4 2 2 4" xfId="7670"/>
    <cellStyle name="Good 2 4 2 2 5" xfId="1794"/>
    <cellStyle name="Good 2 4 2 3" xfId="17316"/>
    <cellStyle name="Good 2 4 2 3 2" xfId="17317"/>
    <cellStyle name="Good 2 4 2 3 3" xfId="7677"/>
    <cellStyle name="Good 2 4 2 4" xfId="17319"/>
    <cellStyle name="Good 2 4 2 5" xfId="17321"/>
    <cellStyle name="Good 2 4 2 6" xfId="17323"/>
    <cellStyle name="Good 2 4 3" xfId="6047"/>
    <cellStyle name="Good 2 4 3 2" xfId="17325"/>
    <cellStyle name="Good 2 4 3 2 2" xfId="17326"/>
    <cellStyle name="Good 2 4 3 2 3" xfId="17328"/>
    <cellStyle name="Good 2 4 3 3" xfId="17330"/>
    <cellStyle name="Good 2 4 3 4" xfId="17332"/>
    <cellStyle name="Good 2 4 3 5" xfId="17334"/>
    <cellStyle name="Good 2 4 4" xfId="17336"/>
    <cellStyle name="Good 2 4 4 2" xfId="17338"/>
    <cellStyle name="Good 2 4 4 3" xfId="17341"/>
    <cellStyle name="Good 2 4 4 4" xfId="17343"/>
    <cellStyle name="Good 2 4 4 5" xfId="17345"/>
    <cellStyle name="Good 2 4 5" xfId="17347"/>
    <cellStyle name="Good 2 4 5 2" xfId="17349"/>
    <cellStyle name="Good 2 4 5 3" xfId="17352"/>
    <cellStyle name="Good 2 4 6" xfId="17355"/>
    <cellStyle name="Good 2 4 7" xfId="7736"/>
    <cellStyle name="Good 2 4 8" xfId="17358"/>
    <cellStyle name="Good 2 5" xfId="6049"/>
    <cellStyle name="Good 2 5 2" xfId="6052"/>
    <cellStyle name="Good 2 5 2 2" xfId="17360"/>
    <cellStyle name="Good 2 5 2 2 2" xfId="13527"/>
    <cellStyle name="Good 2 5 2 2 3" xfId="13537"/>
    <cellStyle name="Good 2 5 2 2 4" xfId="17363"/>
    <cellStyle name="Good 2 5 2 2 5" xfId="17366"/>
    <cellStyle name="Good 2 5 2 3" xfId="17368"/>
    <cellStyle name="Good 2 5 2 3 2" xfId="13710"/>
    <cellStyle name="Good 2 5 2 3 3" xfId="13717"/>
    <cellStyle name="Good 2 5 2 4" xfId="17370"/>
    <cellStyle name="Good 2 5 2 5" xfId="17372"/>
    <cellStyle name="Good 2 5 2 6" xfId="17374"/>
    <cellStyle name="Good 2 5 3" xfId="17376"/>
    <cellStyle name="Good 2 5 3 2" xfId="17378"/>
    <cellStyle name="Good 2 5 3 2 2" xfId="17379"/>
    <cellStyle name="Good 2 5 3 2 3" xfId="17382"/>
    <cellStyle name="Good 2 5 3 3" xfId="17384"/>
    <cellStyle name="Good 2 5 3 4" xfId="17386"/>
    <cellStyle name="Good 2 5 3 5" xfId="17388"/>
    <cellStyle name="Good 2 5 4" xfId="17390"/>
    <cellStyle name="Good 2 5 4 2" xfId="17392"/>
    <cellStyle name="Good 2 5 4 3" xfId="17395"/>
    <cellStyle name="Good 2 5 4 4" xfId="17397"/>
    <cellStyle name="Good 2 5 4 5" xfId="17398"/>
    <cellStyle name="Good 2 5 5" xfId="17400"/>
    <cellStyle name="Good 2 5 5 2" xfId="17402"/>
    <cellStyle name="Good 2 5 5 3" xfId="17403"/>
    <cellStyle name="Good 2 5 6" xfId="17406"/>
    <cellStyle name="Good 2 5 7" xfId="17409"/>
    <cellStyle name="Good 2 5 8" xfId="17411"/>
    <cellStyle name="Good 2 6" xfId="6054"/>
    <cellStyle name="Good 2 6 2" xfId="17413"/>
    <cellStyle name="Good 2 6 2 2" xfId="17416"/>
    <cellStyle name="Good 2 6 2 3" xfId="17419"/>
    <cellStyle name="Good 2 6 2 4" xfId="17421"/>
    <cellStyle name="Good 2 6 2 5" xfId="17422"/>
    <cellStyle name="Good 2 6 3" xfId="17424"/>
    <cellStyle name="Good 2 6 3 2" xfId="17426"/>
    <cellStyle name="Good 2 6 3 3" xfId="17427"/>
    <cellStyle name="Good 2 6 4" xfId="17429"/>
    <cellStyle name="Good 2 6 5" xfId="17431"/>
    <cellStyle name="Good 2 6 6" xfId="17433"/>
    <cellStyle name="Good 2 7" xfId="17434"/>
    <cellStyle name="Good 2 7 2" xfId="17436"/>
    <cellStyle name="Good 2 7 2 2" xfId="17438"/>
    <cellStyle name="Good 2 7 2 3" xfId="17439"/>
    <cellStyle name="Good 2 7 3" xfId="17441"/>
    <cellStyle name="Good 2 7 4" xfId="17443"/>
    <cellStyle name="Good 2 7 5" xfId="17444"/>
    <cellStyle name="Good 2 8" xfId="17446"/>
    <cellStyle name="Good 2 8 2" xfId="17449"/>
    <cellStyle name="Good 2 8 3" xfId="17453"/>
    <cellStyle name="Good 2 8 4" xfId="17457"/>
    <cellStyle name="Good 2 8 5" xfId="17459"/>
    <cellStyle name="Good 2 9" xfId="17461"/>
    <cellStyle name="Good 2 9 2" xfId="10305"/>
    <cellStyle name="Good 2 9 3" xfId="17463"/>
    <cellStyle name="Good 3" xfId="17464"/>
    <cellStyle name="Good 3 10" xfId="14393"/>
    <cellStyle name="Good 3 11" xfId="14396"/>
    <cellStyle name="Good 3 2" xfId="17465"/>
    <cellStyle name="Good 3 2 2" xfId="17466"/>
    <cellStyle name="Good 3 2 2 2" xfId="17467"/>
    <cellStyle name="Good 3 2 2 2 2" xfId="17468"/>
    <cellStyle name="Good 3 2 2 2 2 2" xfId="17470"/>
    <cellStyle name="Good 3 2 2 2 2 3" xfId="125"/>
    <cellStyle name="Good 3 2 2 2 2 4" xfId="1690"/>
    <cellStyle name="Good 3 2 2 2 2 5" xfId="17471"/>
    <cellStyle name="Good 3 2 2 2 3" xfId="17472"/>
    <cellStyle name="Good 3 2 2 2 3 2" xfId="17474"/>
    <cellStyle name="Good 3 2 2 2 3 3" xfId="13734"/>
    <cellStyle name="Good 3 2 2 2 4" xfId="10166"/>
    <cellStyle name="Good 3 2 2 2 5" xfId="10169"/>
    <cellStyle name="Good 3 2 2 2 6" xfId="17475"/>
    <cellStyle name="Good 3 2 2 3" xfId="17476"/>
    <cellStyle name="Good 3 2 2 3 2" xfId="17477"/>
    <cellStyle name="Good 3 2 2 3 2 2" xfId="17478"/>
    <cellStyle name="Good 3 2 2 3 2 3" xfId="13753"/>
    <cellStyle name="Good 3 2 2 3 3" xfId="1878"/>
    <cellStyle name="Good 3 2 2 3 4" xfId="1887"/>
    <cellStyle name="Good 3 2 2 3 5" xfId="1894"/>
    <cellStyle name="Good 3 2 2 4" xfId="4813"/>
    <cellStyle name="Good 3 2 2 4 2" xfId="17479"/>
    <cellStyle name="Good 3 2 2 4 3" xfId="1898"/>
    <cellStyle name="Good 3 2 2 4 4" xfId="1902"/>
    <cellStyle name="Good 3 2 2 4 5" xfId="17480"/>
    <cellStyle name="Good 3 2 2 5" xfId="4816"/>
    <cellStyle name="Good 3 2 2 5 2" xfId="17481"/>
    <cellStyle name="Good 3 2 2 5 3" xfId="1905"/>
    <cellStyle name="Good 3 2 2 6" xfId="17484"/>
    <cellStyle name="Good 3 2 2 7" xfId="17486"/>
    <cellStyle name="Good 3 2 2 8" xfId="17488"/>
    <cellStyle name="Good 3 2 3" xfId="17489"/>
    <cellStyle name="Good 3 2 3 2" xfId="17490"/>
    <cellStyle name="Good 3 2 3 2 2" xfId="17491"/>
    <cellStyle name="Good 3 2 3 2 3" xfId="17492"/>
    <cellStyle name="Good 3 2 3 2 4" xfId="10179"/>
    <cellStyle name="Good 3 2 3 2 5" xfId="17493"/>
    <cellStyle name="Good 3 2 3 3" xfId="17494"/>
    <cellStyle name="Good 3 2 3 3 2" xfId="17497"/>
    <cellStyle name="Good 3 2 3 3 3" xfId="1932"/>
    <cellStyle name="Good 3 2 3 4" xfId="4820"/>
    <cellStyle name="Good 3 2 3 5" xfId="17498"/>
    <cellStyle name="Good 3 2 3 6" xfId="17500"/>
    <cellStyle name="Good 3 2 4" xfId="17501"/>
    <cellStyle name="Good 3 2 4 2" xfId="17504"/>
    <cellStyle name="Good 3 2 4 2 2" xfId="13921"/>
    <cellStyle name="Good 3 2 4 2 3" xfId="13929"/>
    <cellStyle name="Good 3 2 4 3" xfId="17507"/>
    <cellStyle name="Good 3 2 4 4" xfId="17510"/>
    <cellStyle name="Good 3 2 4 5" xfId="17512"/>
    <cellStyle name="Good 3 2 5" xfId="17513"/>
    <cellStyle name="Good 3 2 5 2" xfId="17516"/>
    <cellStyle name="Good 3 2 5 3" xfId="17519"/>
    <cellStyle name="Good 3 2 5 4" xfId="17521"/>
    <cellStyle name="Good 3 2 5 5" xfId="17522"/>
    <cellStyle name="Good 3 2 6" xfId="17524"/>
    <cellStyle name="Good 3 2 6 2" xfId="17528"/>
    <cellStyle name="Good 3 2 6 3" xfId="17532"/>
    <cellStyle name="Good 3 2 7" xfId="12794"/>
    <cellStyle name="Good 3 2 8" xfId="12801"/>
    <cellStyle name="Good 3 2 9" xfId="17534"/>
    <cellStyle name="Good 3 3" xfId="17535"/>
    <cellStyle name="Good 3 3 2" xfId="17537"/>
    <cellStyle name="Good 3 3 2 2" xfId="17539"/>
    <cellStyle name="Good 3 3 2 2 2" xfId="17541"/>
    <cellStyle name="Good 3 3 2 2 3" xfId="8083"/>
    <cellStyle name="Good 3 3 2 2 4" xfId="8084"/>
    <cellStyle name="Good 3 3 2 2 5" xfId="17543"/>
    <cellStyle name="Good 3 3 2 3" xfId="17545"/>
    <cellStyle name="Good 3 3 2 3 2" xfId="17546"/>
    <cellStyle name="Good 3 3 2 3 3" xfId="2067"/>
    <cellStyle name="Good 3 3 2 4" xfId="4831"/>
    <cellStyle name="Good 3 3 2 5" xfId="17548"/>
    <cellStyle name="Good 3 3 2 6" xfId="17550"/>
    <cellStyle name="Good 3 3 3" xfId="17552"/>
    <cellStyle name="Good 3 3 3 2" xfId="17554"/>
    <cellStyle name="Good 3 3 3 2 2" xfId="17556"/>
    <cellStyle name="Good 3 3 3 2 3" xfId="8106"/>
    <cellStyle name="Good 3 3 3 3" xfId="17558"/>
    <cellStyle name="Good 3 3 3 4" xfId="17560"/>
    <cellStyle name="Good 3 3 3 5" xfId="17562"/>
    <cellStyle name="Good 3 3 4" xfId="17564"/>
    <cellStyle name="Good 3 3 4 2" xfId="17568"/>
    <cellStyle name="Good 3 3 4 3" xfId="17573"/>
    <cellStyle name="Good 3 3 4 4" xfId="17577"/>
    <cellStyle name="Good 3 3 4 5" xfId="17580"/>
    <cellStyle name="Good 3 3 5" xfId="17582"/>
    <cellStyle name="Good 3 3 5 2" xfId="17585"/>
    <cellStyle name="Good 3 3 5 3" xfId="17589"/>
    <cellStyle name="Good 3 3 6" xfId="17592"/>
    <cellStyle name="Good 3 3 7" xfId="12805"/>
    <cellStyle name="Good 3 3 8" xfId="12808"/>
    <cellStyle name="Good 3 4" xfId="6058"/>
    <cellStyle name="Good 3 4 2" xfId="6061"/>
    <cellStyle name="Good 3 4 2 2" xfId="17594"/>
    <cellStyle name="Good 3 4 2 2 2" xfId="17595"/>
    <cellStyle name="Good 3 4 2 2 3" xfId="8255"/>
    <cellStyle name="Good 3 4 2 2 4" xfId="8258"/>
    <cellStyle name="Good 3 4 2 2 5" xfId="17597"/>
    <cellStyle name="Good 3 4 2 3" xfId="17599"/>
    <cellStyle name="Good 3 4 2 3 2" xfId="17600"/>
    <cellStyle name="Good 3 4 2 3 3" xfId="8260"/>
    <cellStyle name="Good 3 4 2 4" xfId="17601"/>
    <cellStyle name="Good 3 4 2 5" xfId="17602"/>
    <cellStyle name="Good 3 4 2 6" xfId="17605"/>
    <cellStyle name="Good 3 4 3" xfId="17607"/>
    <cellStyle name="Good 3 4 3 2" xfId="17608"/>
    <cellStyle name="Good 3 4 3 2 2" xfId="17610"/>
    <cellStyle name="Good 3 4 3 2 3" xfId="17612"/>
    <cellStyle name="Good 3 4 3 3" xfId="17614"/>
    <cellStyle name="Good 3 4 3 4" xfId="17616"/>
    <cellStyle name="Good 3 4 3 5" xfId="17618"/>
    <cellStyle name="Good 3 4 4" xfId="17620"/>
    <cellStyle name="Good 3 4 4 2" xfId="17623"/>
    <cellStyle name="Good 3 4 4 3" xfId="17627"/>
    <cellStyle name="Good 3 4 4 4" xfId="17631"/>
    <cellStyle name="Good 3 4 4 5" xfId="17632"/>
    <cellStyle name="Good 3 4 5" xfId="17634"/>
    <cellStyle name="Good 3 4 5 2" xfId="17638"/>
    <cellStyle name="Good 3 4 5 3" xfId="17641"/>
    <cellStyle name="Good 3 4 6" xfId="17643"/>
    <cellStyle name="Good 3 4 7" xfId="12811"/>
    <cellStyle name="Good 3 4 8" xfId="17645"/>
    <cellStyle name="Good 3 5" xfId="6063"/>
    <cellStyle name="Good 3 5 2" xfId="17647"/>
    <cellStyle name="Good 3 5 2 2" xfId="17649"/>
    <cellStyle name="Good 3 5 2 3" xfId="17651"/>
    <cellStyle name="Good 3 5 2 4" xfId="17652"/>
    <cellStyle name="Good 3 5 2 5" xfId="17653"/>
    <cellStyle name="Good 3 5 3" xfId="17655"/>
    <cellStyle name="Good 3 5 3 2" xfId="17656"/>
    <cellStyle name="Good 3 5 3 3" xfId="17657"/>
    <cellStyle name="Good 3 5 4" xfId="17659"/>
    <cellStyle name="Good 3 5 5" xfId="17661"/>
    <cellStyle name="Good 3 5 6" xfId="17663"/>
    <cellStyle name="Good 3 6" xfId="2637"/>
    <cellStyle name="Good 3 6 2" xfId="17665"/>
    <cellStyle name="Good 3 6 2 2" xfId="17667"/>
    <cellStyle name="Good 3 6 2 3" xfId="17669"/>
    <cellStyle name="Good 3 6 3" xfId="17671"/>
    <cellStyle name="Good 3 6 4" xfId="17673"/>
    <cellStyle name="Good 3 6 5" xfId="17674"/>
    <cellStyle name="Good 3 7" xfId="17675"/>
    <cellStyle name="Good 3 7 2" xfId="17677"/>
    <cellStyle name="Good 3 7 3" xfId="17679"/>
    <cellStyle name="Good 3 7 4" xfId="17681"/>
    <cellStyle name="Good 3 7 5" xfId="17682"/>
    <cellStyle name="Good 3 8" xfId="17684"/>
    <cellStyle name="Good 3 8 2" xfId="17687"/>
    <cellStyle name="Good 3 8 3" xfId="17689"/>
    <cellStyle name="Good 3 9" xfId="17691"/>
    <cellStyle name="Good 4" xfId="17692"/>
    <cellStyle name="Good 4 10" xfId="17694"/>
    <cellStyle name="Good 4 2" xfId="17697"/>
    <cellStyle name="Good 4 2 2" xfId="17699"/>
    <cellStyle name="Good 4 2 2 2" xfId="14850"/>
    <cellStyle name="Good 4 2 2 2 2" xfId="14852"/>
    <cellStyle name="Good 4 2 2 2 3" xfId="14858"/>
    <cellStyle name="Good 4 2 2 2 4" xfId="10511"/>
    <cellStyle name="Good 4 2 2 2 5" xfId="10515"/>
    <cellStyle name="Good 4 2 2 3" xfId="14863"/>
    <cellStyle name="Good 4 2 2 3 2" xfId="14865"/>
    <cellStyle name="Good 4 2 2 3 3" xfId="2779"/>
    <cellStyle name="Good 4 2 2 4" xfId="14869"/>
    <cellStyle name="Good 4 2 2 5" xfId="14872"/>
    <cellStyle name="Good 4 2 2 6" xfId="14875"/>
    <cellStyle name="Good 4 2 3" xfId="1431"/>
    <cellStyle name="Good 4 2 3 2" xfId="14922"/>
    <cellStyle name="Good 4 2 3 2 2" xfId="14924"/>
    <cellStyle name="Good 4 2 3 2 3" xfId="14928"/>
    <cellStyle name="Good 4 2 3 3" xfId="14931"/>
    <cellStyle name="Good 4 2 3 4" xfId="14935"/>
    <cellStyle name="Good 4 2 3 5" xfId="14939"/>
    <cellStyle name="Good 4 2 4" xfId="17700"/>
    <cellStyle name="Good 4 2 4 2" xfId="14991"/>
    <cellStyle name="Good 4 2 4 3" xfId="15003"/>
    <cellStyle name="Good 4 2 4 4" xfId="15007"/>
    <cellStyle name="Good 4 2 4 5" xfId="15009"/>
    <cellStyle name="Good 4 2 5" xfId="17701"/>
    <cellStyle name="Good 4 2 5 2" xfId="15047"/>
    <cellStyle name="Good 4 2 5 3" xfId="15057"/>
    <cellStyle name="Good 4 2 6" xfId="17703"/>
    <cellStyle name="Good 4 2 7" xfId="12932"/>
    <cellStyle name="Good 4 2 8" xfId="12935"/>
    <cellStyle name="Good 4 3" xfId="17704"/>
    <cellStyle name="Good 4 3 2" xfId="17707"/>
    <cellStyle name="Good 4 3 2 2" xfId="15191"/>
    <cellStyle name="Good 4 3 2 2 2" xfId="15194"/>
    <cellStyle name="Good 4 3 2 2 3" xfId="15201"/>
    <cellStyle name="Good 4 3 2 2 4" xfId="10641"/>
    <cellStyle name="Good 4 3 2 2 5" xfId="15202"/>
    <cellStyle name="Good 4 3 2 3" xfId="15206"/>
    <cellStyle name="Good 4 3 2 3 2" xfId="15207"/>
    <cellStyle name="Good 4 3 2 3 3" xfId="2978"/>
    <cellStyle name="Good 4 3 2 4" xfId="15212"/>
    <cellStyle name="Good 4 3 2 5" xfId="15216"/>
    <cellStyle name="Good 4 3 2 6" xfId="15217"/>
    <cellStyle name="Good 4 3 3" xfId="17709"/>
    <cellStyle name="Good 4 3 3 2" xfId="15239"/>
    <cellStyle name="Good 4 3 3 2 2" xfId="15241"/>
    <cellStyle name="Good 4 3 3 2 3" xfId="15244"/>
    <cellStyle name="Good 4 3 3 3" xfId="15250"/>
    <cellStyle name="Good 4 3 3 4" xfId="15255"/>
    <cellStyle name="Good 4 3 3 5" xfId="15258"/>
    <cellStyle name="Good 4 3 4" xfId="17711"/>
    <cellStyle name="Good 4 3 4 2" xfId="15304"/>
    <cellStyle name="Good 4 3 4 3" xfId="15315"/>
    <cellStyle name="Good 4 3 4 4" xfId="15319"/>
    <cellStyle name="Good 4 3 4 5" xfId="15322"/>
    <cellStyle name="Good 4 3 5" xfId="17713"/>
    <cellStyle name="Good 4 3 5 2" xfId="15342"/>
    <cellStyle name="Good 4 3 5 3" xfId="15345"/>
    <cellStyle name="Good 4 3 6" xfId="17716"/>
    <cellStyle name="Good 4 3 7" xfId="12940"/>
    <cellStyle name="Good 4 3 8" xfId="17718"/>
    <cellStyle name="Good 4 4" xfId="4107"/>
    <cellStyle name="Good 4 4 2" xfId="17720"/>
    <cellStyle name="Good 4 4 2 2" xfId="15398"/>
    <cellStyle name="Good 4 4 2 3" xfId="15407"/>
    <cellStyle name="Good 4 4 2 4" xfId="15409"/>
    <cellStyle name="Good 4 4 2 5" xfId="15411"/>
    <cellStyle name="Good 4 4 3" xfId="17722"/>
    <cellStyle name="Good 4 4 3 2" xfId="15441"/>
    <cellStyle name="Good 4 4 3 3" xfId="15447"/>
    <cellStyle name="Good 4 4 4" xfId="17724"/>
    <cellStyle name="Good 4 4 5" xfId="17726"/>
    <cellStyle name="Good 4 4 6" xfId="17728"/>
    <cellStyle name="Good 4 5" xfId="4121"/>
    <cellStyle name="Good 4 5 2" xfId="17730"/>
    <cellStyle name="Good 4 5 2 2" xfId="15509"/>
    <cellStyle name="Good 4 5 2 3" xfId="15511"/>
    <cellStyle name="Good 4 5 3" xfId="17732"/>
    <cellStyle name="Good 4 5 4" xfId="17734"/>
    <cellStyle name="Good 4 5 5" xfId="17735"/>
    <cellStyle name="Good 4 6" xfId="17736"/>
    <cellStyle name="Good 4 6 2" xfId="17738"/>
    <cellStyle name="Good 4 6 3" xfId="17740"/>
    <cellStyle name="Good 4 6 4" xfId="17742"/>
    <cellStyle name="Good 4 6 5" xfId="17743"/>
    <cellStyle name="Good 4 7" xfId="17744"/>
    <cellStyle name="Good 4 7 2" xfId="17746"/>
    <cellStyle name="Good 4 7 3" xfId="17747"/>
    <cellStyle name="Good 4 8" xfId="17749"/>
    <cellStyle name="Good 4 9" xfId="17751"/>
    <cellStyle name="Good 5" xfId="17753"/>
    <cellStyle name="Good 5 2" xfId="17754"/>
    <cellStyle name="Good 5 2 2" xfId="17756"/>
    <cellStyle name="Good 5 2 2 2" xfId="17757"/>
    <cellStyle name="Good 5 2 2 3" xfId="17758"/>
    <cellStyle name="Good 5 2 2 4" xfId="17759"/>
    <cellStyle name="Good 5 2 2 5" xfId="17760"/>
    <cellStyle name="Good 5 2 3" xfId="17761"/>
    <cellStyle name="Good 5 2 3 2" xfId="17762"/>
    <cellStyle name="Good 5 2 3 3" xfId="17763"/>
    <cellStyle name="Good 5 2 4" xfId="17764"/>
    <cellStyle name="Good 5 2 5" xfId="14784"/>
    <cellStyle name="Good 5 2 6" xfId="14787"/>
    <cellStyle name="Good 5 3" xfId="17765"/>
    <cellStyle name="Good 5 3 2" xfId="17767"/>
    <cellStyle name="Good 5 3 2 2" xfId="17769"/>
    <cellStyle name="Good 5 3 2 3" xfId="17771"/>
    <cellStyle name="Good 5 3 3" xfId="17773"/>
    <cellStyle name="Good 5 3 4" xfId="17775"/>
    <cellStyle name="Good 5 3 5" xfId="14794"/>
    <cellStyle name="Good 5 4" xfId="4232"/>
    <cellStyle name="Good 5 4 2" xfId="17777"/>
    <cellStyle name="Good 5 4 3" xfId="17779"/>
    <cellStyle name="Good 5 4 4" xfId="17781"/>
    <cellStyle name="Good 5 4 5" xfId="17782"/>
    <cellStyle name="Good 5 5" xfId="17783"/>
    <cellStyle name="Good 5 5 2" xfId="17787"/>
    <cellStyle name="Good 5 5 3" xfId="17791"/>
    <cellStyle name="Good 5 6" xfId="17792"/>
    <cellStyle name="Good 5 7" xfId="15380"/>
    <cellStyle name="Good 5 8" xfId="129"/>
    <cellStyle name="Good 6" xfId="17794"/>
    <cellStyle name="Good 6 2" xfId="17795"/>
    <cellStyle name="Good 6 2 2" xfId="17797"/>
    <cellStyle name="Good 6 2 3" xfId="17798"/>
    <cellStyle name="Good 6 2 4" xfId="17799"/>
    <cellStyle name="Good 6 2 5" xfId="17800"/>
    <cellStyle name="Good 6 3" xfId="17801"/>
    <cellStyle name="Good 6 3 2" xfId="17803"/>
    <cellStyle name="Good 6 3 3" xfId="17805"/>
    <cellStyle name="Good 6 4" xfId="17806"/>
    <cellStyle name="Good 6 5" xfId="17807"/>
    <cellStyle name="Good 6 6" xfId="17808"/>
    <cellStyle name="Good 7" xfId="17809"/>
    <cellStyle name="Good 7 2" xfId="17810"/>
    <cellStyle name="Good 7 2 2" xfId="17811"/>
    <cellStyle name="Good 7 2 3" xfId="17813"/>
    <cellStyle name="Good 7 3" xfId="17814"/>
    <cellStyle name="Good 7 4" xfId="17815"/>
    <cellStyle name="Good 7 5" xfId="17816"/>
    <cellStyle name="Good 8" xfId="17817"/>
    <cellStyle name="Good 8 2" xfId="17818"/>
    <cellStyle name="Good 8 3" xfId="17819"/>
    <cellStyle name="Good 8 4" xfId="17820"/>
    <cellStyle name="Good 8 5" xfId="17821"/>
    <cellStyle name="Good 9" xfId="17822"/>
    <cellStyle name="Good 9 2" xfId="17824"/>
    <cellStyle name="Good 9 3" xfId="17826"/>
    <cellStyle name="Heading 1" xfId="17827"/>
    <cellStyle name="Heading 1 10" xfId="17829"/>
    <cellStyle name="Heading 1 10 2" xfId="2057"/>
    <cellStyle name="Heading 1 10 3" xfId="17830"/>
    <cellStyle name="Heading 1 11" xfId="17831"/>
    <cellStyle name="Heading 1 12" xfId="17832"/>
    <cellStyle name="Heading 1 13" xfId="17834"/>
    <cellStyle name="Heading 1 2" xfId="17837"/>
    <cellStyle name="Heading 1 2 10" xfId="17839"/>
    <cellStyle name="Heading 1 2 10 2" xfId="17843"/>
    <cellStyle name="Heading 1 2 10 3" xfId="17848"/>
    <cellStyle name="Heading 1 2 11" xfId="17850"/>
    <cellStyle name="Heading 1 2 12" xfId="17852"/>
    <cellStyle name="Heading 1 2 13" xfId="9886"/>
    <cellStyle name="Heading 1 2 2" xfId="17854"/>
    <cellStyle name="Heading 1 2 2 10" xfId="17857"/>
    <cellStyle name="Heading 1 2 2 11" xfId="12579"/>
    <cellStyle name="Heading 1 2 2 2" xfId="17858"/>
    <cellStyle name="Heading 1 2 2 2 2" xfId="11841"/>
    <cellStyle name="Heading 1 2 2 2 2 2" xfId="17860"/>
    <cellStyle name="Heading 1 2 2 2 2 2 2" xfId="17861"/>
    <cellStyle name="Heading 1 2 2 2 2 2 2 2" xfId="17863"/>
    <cellStyle name="Heading 1 2 2 2 2 2 2 3" xfId="17865"/>
    <cellStyle name="Heading 1 2 2 2 2 2 2 4" xfId="17867"/>
    <cellStyle name="Heading 1 2 2 2 2 2 2 5" xfId="17868"/>
    <cellStyle name="Heading 1 2 2 2 2 2 3" xfId="9187"/>
    <cellStyle name="Heading 1 2 2 2 2 2 3 2" xfId="8921"/>
    <cellStyle name="Heading 1 2 2 2 2 2 3 3" xfId="17870"/>
    <cellStyle name="Heading 1 2 2 2 2 2 4" xfId="17871"/>
    <cellStyle name="Heading 1 2 2 2 2 2 5" xfId="17872"/>
    <cellStyle name="Heading 1 2 2 2 2 2 6" xfId="17873"/>
    <cellStyle name="Heading 1 2 2 2 2 3" xfId="17874"/>
    <cellStyle name="Heading 1 2 2 2 2 3 2" xfId="17875"/>
    <cellStyle name="Heading 1 2 2 2 2 3 2 2" xfId="17877"/>
    <cellStyle name="Heading 1 2 2 2 2 3 2 3" xfId="17879"/>
    <cellStyle name="Heading 1 2 2 2 2 3 3" xfId="17880"/>
    <cellStyle name="Heading 1 2 2 2 2 3 4" xfId="17881"/>
    <cellStyle name="Heading 1 2 2 2 2 3 5" xfId="17882"/>
    <cellStyle name="Heading 1 2 2 2 2 4" xfId="17883"/>
    <cellStyle name="Heading 1 2 2 2 2 4 2" xfId="17104"/>
    <cellStyle name="Heading 1 2 2 2 2 4 3" xfId="17106"/>
    <cellStyle name="Heading 1 2 2 2 2 4 4" xfId="17108"/>
    <cellStyle name="Heading 1 2 2 2 2 4 5" xfId="17884"/>
    <cellStyle name="Heading 1 2 2 2 2 5" xfId="17885"/>
    <cellStyle name="Heading 1 2 2 2 2 5 2" xfId="17112"/>
    <cellStyle name="Heading 1 2 2 2 2 5 3" xfId="17886"/>
    <cellStyle name="Heading 1 2 2 2 2 6" xfId="17889"/>
    <cellStyle name="Heading 1 2 2 2 2 7" xfId="17892"/>
    <cellStyle name="Heading 1 2 2 2 2 8" xfId="17896"/>
    <cellStyle name="Heading 1 2 2 2 3" xfId="17898"/>
    <cellStyle name="Heading 1 2 2 2 3 2" xfId="17899"/>
    <cellStyle name="Heading 1 2 2 2 3 2 2" xfId="17900"/>
    <cellStyle name="Heading 1 2 2 2 3 2 3" xfId="9597"/>
    <cellStyle name="Heading 1 2 2 2 3 2 4" xfId="17901"/>
    <cellStyle name="Heading 1 2 2 2 3 2 5" xfId="17902"/>
    <cellStyle name="Heading 1 2 2 2 3 3" xfId="17903"/>
    <cellStyle name="Heading 1 2 2 2 3 3 2" xfId="17904"/>
    <cellStyle name="Heading 1 2 2 2 3 3 3" xfId="17905"/>
    <cellStyle name="Heading 1 2 2 2 3 4" xfId="17906"/>
    <cellStyle name="Heading 1 2 2 2 3 5" xfId="17907"/>
    <cellStyle name="Heading 1 2 2 2 3 6" xfId="17910"/>
    <cellStyle name="Heading 1 2 2 2 4" xfId="17912"/>
    <cellStyle name="Heading 1 2 2 2 4 2" xfId="17914"/>
    <cellStyle name="Heading 1 2 2 2 4 2 2" xfId="17916"/>
    <cellStyle name="Heading 1 2 2 2 4 2 3" xfId="9903"/>
    <cellStyle name="Heading 1 2 2 2 4 3" xfId="17917"/>
    <cellStyle name="Heading 1 2 2 2 4 4" xfId="17918"/>
    <cellStyle name="Heading 1 2 2 2 4 5" xfId="17919"/>
    <cellStyle name="Heading 1 2 2 2 5" xfId="17921"/>
    <cellStyle name="Heading 1 2 2 2 5 2" xfId="7569"/>
    <cellStyle name="Heading 1 2 2 2 5 3" xfId="7577"/>
    <cellStyle name="Heading 1 2 2 2 5 4" xfId="7582"/>
    <cellStyle name="Heading 1 2 2 2 5 5" xfId="7586"/>
    <cellStyle name="Heading 1 2 2 2 6" xfId="17923"/>
    <cellStyle name="Heading 1 2 2 2 6 2" xfId="7624"/>
    <cellStyle name="Heading 1 2 2 2 6 3" xfId="7636"/>
    <cellStyle name="Heading 1 2 2 2 7" xfId="17924"/>
    <cellStyle name="Heading 1 2 2 2 8" xfId="17925"/>
    <cellStyle name="Heading 1 2 2 2 9" xfId="17926"/>
    <cellStyle name="Heading 1 2 2 3" xfId="17927"/>
    <cellStyle name="Heading 1 2 2 3 2" xfId="17929"/>
    <cellStyle name="Heading 1 2 2 3 2 2" xfId="17931"/>
    <cellStyle name="Heading 1 2 2 3 2 2 2" xfId="11617"/>
    <cellStyle name="Heading 1 2 2 3 2 2 3" xfId="17933"/>
    <cellStyle name="Heading 1 2 2 3 2 2 4" xfId="17935"/>
    <cellStyle name="Heading 1 2 2 3 2 2 5" xfId="17937"/>
    <cellStyle name="Heading 1 2 2 3 2 3" xfId="17939"/>
    <cellStyle name="Heading 1 2 2 3 2 3 2" xfId="11718"/>
    <cellStyle name="Heading 1 2 2 3 2 3 3" xfId="17941"/>
    <cellStyle name="Heading 1 2 2 3 2 4" xfId="17943"/>
    <cellStyle name="Heading 1 2 2 3 2 5" xfId="17945"/>
    <cellStyle name="Heading 1 2 2 3 2 6" xfId="17948"/>
    <cellStyle name="Heading 1 2 2 3 3" xfId="12927"/>
    <cellStyle name="Heading 1 2 2 3 3 2" xfId="17950"/>
    <cellStyle name="Heading 1 2 2 3 3 2 2" xfId="11975"/>
    <cellStyle name="Heading 1 2 2 3 3 2 3" xfId="17952"/>
    <cellStyle name="Heading 1 2 2 3 3 3" xfId="17954"/>
    <cellStyle name="Heading 1 2 2 3 3 4" xfId="17956"/>
    <cellStyle name="Heading 1 2 2 3 3 5" xfId="17958"/>
    <cellStyle name="Heading 1 2 2 3 4" xfId="17960"/>
    <cellStyle name="Heading 1 2 2 3 4 2" xfId="17962"/>
    <cellStyle name="Heading 1 2 2 3 4 3" xfId="17964"/>
    <cellStyle name="Heading 1 2 2 3 4 4" xfId="17966"/>
    <cellStyle name="Heading 1 2 2 3 4 5" xfId="17968"/>
    <cellStyle name="Heading 1 2 2 3 5" xfId="17969"/>
    <cellStyle name="Heading 1 2 2 3 5 2" xfId="7741"/>
    <cellStyle name="Heading 1 2 2 3 5 3" xfId="7749"/>
    <cellStyle name="Heading 1 2 2 3 6" xfId="17970"/>
    <cellStyle name="Heading 1 2 2 3 7" xfId="17972"/>
    <cellStyle name="Heading 1 2 2 3 8" xfId="17974"/>
    <cellStyle name="Heading 1 2 2 4" xfId="17976"/>
    <cellStyle name="Heading 1 2 2 4 2" xfId="17977"/>
    <cellStyle name="Heading 1 2 2 4 2 2" xfId="17979"/>
    <cellStyle name="Heading 1 2 2 4 2 2 2" xfId="17983"/>
    <cellStyle name="Heading 1 2 2 4 2 2 3" xfId="17985"/>
    <cellStyle name="Heading 1 2 2 4 2 2 4" xfId="17987"/>
    <cellStyle name="Heading 1 2 2 4 2 2 5" xfId="17989"/>
    <cellStyle name="Heading 1 2 2 4 2 3" xfId="17991"/>
    <cellStyle name="Heading 1 2 2 4 2 3 2" xfId="17993"/>
    <cellStyle name="Heading 1 2 2 4 2 3 3" xfId="17995"/>
    <cellStyle name="Heading 1 2 2 4 2 4" xfId="17997"/>
    <cellStyle name="Heading 1 2 2 4 2 5" xfId="17998"/>
    <cellStyle name="Heading 1 2 2 4 2 6" xfId="18000"/>
    <cellStyle name="Heading 1 2 2 4 3" xfId="18001"/>
    <cellStyle name="Heading 1 2 2 4 3 2" xfId="18003"/>
    <cellStyle name="Heading 1 2 2 4 3 2 2" xfId="18005"/>
    <cellStyle name="Heading 1 2 2 4 3 2 3" xfId="18007"/>
    <cellStyle name="Heading 1 2 2 4 3 3" xfId="18009"/>
    <cellStyle name="Heading 1 2 2 4 3 4" xfId="18011"/>
    <cellStyle name="Heading 1 2 2 4 3 5" xfId="18012"/>
    <cellStyle name="Heading 1 2 2 4 4" xfId="18013"/>
    <cellStyle name="Heading 1 2 2 4 4 2" xfId="18015"/>
    <cellStyle name="Heading 1 2 2 4 4 3" xfId="18016"/>
    <cellStyle name="Heading 1 2 2 4 4 4" xfId="18017"/>
    <cellStyle name="Heading 1 2 2 4 4 5" xfId="18018"/>
    <cellStyle name="Heading 1 2 2 4 5" xfId="18020"/>
    <cellStyle name="Heading 1 2 2 4 5 2" xfId="7846"/>
    <cellStyle name="Heading 1 2 2 4 5 3" xfId="18022"/>
    <cellStyle name="Heading 1 2 2 4 6" xfId="18024"/>
    <cellStyle name="Heading 1 2 2 4 7" xfId="18027"/>
    <cellStyle name="Heading 1 2 2 4 8" xfId="18030"/>
    <cellStyle name="Heading 1 2 2 5" xfId="18032"/>
    <cellStyle name="Heading 1 2 2 5 2" xfId="18033"/>
    <cellStyle name="Heading 1 2 2 5 2 2" xfId="8825"/>
    <cellStyle name="Heading 1 2 2 5 2 3" xfId="18035"/>
    <cellStyle name="Heading 1 2 2 5 2 4" xfId="18037"/>
    <cellStyle name="Heading 1 2 2 5 2 5" xfId="18039"/>
    <cellStyle name="Heading 1 2 2 5 3" xfId="18040"/>
    <cellStyle name="Heading 1 2 2 5 3 2" xfId="18043"/>
    <cellStyle name="Heading 1 2 2 5 3 3" xfId="18046"/>
    <cellStyle name="Heading 1 2 2 5 4" xfId="18047"/>
    <cellStyle name="Heading 1 2 2 5 5" xfId="18048"/>
    <cellStyle name="Heading 1 2 2 5 6" xfId="18051"/>
    <cellStyle name="Heading 1 2 2 6" xfId="18054"/>
    <cellStyle name="Heading 1 2 2 6 2" xfId="18056"/>
    <cellStyle name="Heading 1 2 2 6 2 2" xfId="18058"/>
    <cellStyle name="Heading 1 2 2 6 2 3" xfId="11536"/>
    <cellStyle name="Heading 1 2 2 6 3" xfId="18060"/>
    <cellStyle name="Heading 1 2 2 6 4" xfId="18062"/>
    <cellStyle name="Heading 1 2 2 6 5" xfId="18063"/>
    <cellStyle name="Heading 1 2 2 7" xfId="18066"/>
    <cellStyle name="Heading 1 2 2 7 2" xfId="18068"/>
    <cellStyle name="Heading 1 2 2 7 3" xfId="18069"/>
    <cellStyle name="Heading 1 2 2 7 4" xfId="18070"/>
    <cellStyle name="Heading 1 2 2 7 5" xfId="18071"/>
    <cellStyle name="Heading 1 2 2 8" xfId="18074"/>
    <cellStyle name="Heading 1 2 2 8 2" xfId="18075"/>
    <cellStyle name="Heading 1 2 2 8 3" xfId="18076"/>
    <cellStyle name="Heading 1 2 2 9" xfId="18077"/>
    <cellStyle name="Heading 1 2 3" xfId="18079"/>
    <cellStyle name="Heading 1 2 3 10" xfId="18080"/>
    <cellStyle name="Heading 1 2 3 2" xfId="18081"/>
    <cellStyle name="Heading 1 2 3 2 2" xfId="15078"/>
    <cellStyle name="Heading 1 2 3 2 2 2" xfId="15081"/>
    <cellStyle name="Heading 1 2 3 2 2 2 2" xfId="18082"/>
    <cellStyle name="Heading 1 2 3 2 2 2 3" xfId="18084"/>
    <cellStyle name="Heading 1 2 3 2 2 2 4" xfId="18086"/>
    <cellStyle name="Heading 1 2 3 2 2 2 5" xfId="18088"/>
    <cellStyle name="Heading 1 2 3 2 2 3" xfId="15085"/>
    <cellStyle name="Heading 1 2 3 2 2 3 2" xfId="18090"/>
    <cellStyle name="Heading 1 2 3 2 2 3 3" xfId="18092"/>
    <cellStyle name="Heading 1 2 3 2 2 4" xfId="18094"/>
    <cellStyle name="Heading 1 2 3 2 2 5" xfId="18096"/>
    <cellStyle name="Heading 1 2 3 2 2 6" xfId="18098"/>
    <cellStyle name="Heading 1 2 3 2 3" xfId="15089"/>
    <cellStyle name="Heading 1 2 3 2 3 2" xfId="18102"/>
    <cellStyle name="Heading 1 2 3 2 3 2 2" xfId="18104"/>
    <cellStyle name="Heading 1 2 3 2 3 2 3" xfId="18106"/>
    <cellStyle name="Heading 1 2 3 2 3 3" xfId="18109"/>
    <cellStyle name="Heading 1 2 3 2 3 4" xfId="18111"/>
    <cellStyle name="Heading 1 2 3 2 3 5" xfId="18113"/>
    <cellStyle name="Heading 1 2 3 2 4" xfId="15092"/>
    <cellStyle name="Heading 1 2 3 2 4 2" xfId="18115"/>
    <cellStyle name="Heading 1 2 3 2 4 3" xfId="18117"/>
    <cellStyle name="Heading 1 2 3 2 4 4" xfId="18119"/>
    <cellStyle name="Heading 1 2 3 2 4 5" xfId="18121"/>
    <cellStyle name="Heading 1 2 3 2 5" xfId="15094"/>
    <cellStyle name="Heading 1 2 3 2 5 2" xfId="8199"/>
    <cellStyle name="Heading 1 2 3 2 5 3" xfId="2097"/>
    <cellStyle name="Heading 1 2 3 2 6" xfId="18123"/>
    <cellStyle name="Heading 1 2 3 2 7" xfId="18124"/>
    <cellStyle name="Heading 1 2 3 2 8" xfId="18125"/>
    <cellStyle name="Heading 1 2 3 3" xfId="18126"/>
    <cellStyle name="Heading 1 2 3 3 2" xfId="15104"/>
    <cellStyle name="Heading 1 2 3 3 2 2" xfId="18128"/>
    <cellStyle name="Heading 1 2 3 3 2 3" xfId="18131"/>
    <cellStyle name="Heading 1 2 3 3 2 4" xfId="18133"/>
    <cellStyle name="Heading 1 2 3 3 2 5" xfId="18135"/>
    <cellStyle name="Heading 1 2 3 3 3" xfId="15106"/>
    <cellStyle name="Heading 1 2 3 3 3 2" xfId="18137"/>
    <cellStyle name="Heading 1 2 3 3 3 3" xfId="18139"/>
    <cellStyle name="Heading 1 2 3 3 4" xfId="15108"/>
    <cellStyle name="Heading 1 2 3 3 5" xfId="18141"/>
    <cellStyle name="Heading 1 2 3 3 6" xfId="18142"/>
    <cellStyle name="Heading 1 2 3 4" xfId="18144"/>
    <cellStyle name="Heading 1 2 3 4 2" xfId="15112"/>
    <cellStyle name="Heading 1 2 3 4 2 2" xfId="15699"/>
    <cellStyle name="Heading 1 2 3 4 2 3" xfId="15704"/>
    <cellStyle name="Heading 1 2 3 4 2 4" xfId="18146"/>
    <cellStyle name="Heading 1 2 3 4 2 5" xfId="18149"/>
    <cellStyle name="Heading 1 2 3 4 3" xfId="15114"/>
    <cellStyle name="Heading 1 2 3 4 3 2" xfId="15795"/>
    <cellStyle name="Heading 1 2 3 4 3 3" xfId="15799"/>
    <cellStyle name="Heading 1 2 3 4 4" xfId="15116"/>
    <cellStyle name="Heading 1 2 3 4 5" xfId="18152"/>
    <cellStyle name="Heading 1 2 3 4 6" xfId="18154"/>
    <cellStyle name="Heading 1 2 3 5" xfId="18156"/>
    <cellStyle name="Heading 1 2 3 5 2" xfId="15120"/>
    <cellStyle name="Heading 1 2 3 5 2 2" xfId="15971"/>
    <cellStyle name="Heading 1 2 3 5 2 3" xfId="15977"/>
    <cellStyle name="Heading 1 2 3 5 3" xfId="18157"/>
    <cellStyle name="Heading 1 2 3 5 4" xfId="18158"/>
    <cellStyle name="Heading 1 2 3 5 5" xfId="18159"/>
    <cellStyle name="Heading 1 2 3 6" xfId="18162"/>
    <cellStyle name="Heading 1 2 3 6 2" xfId="18164"/>
    <cellStyle name="Heading 1 2 3 6 3" xfId="18165"/>
    <cellStyle name="Heading 1 2 3 6 4" xfId="18166"/>
    <cellStyle name="Heading 1 2 3 6 5" xfId="18167"/>
    <cellStyle name="Heading 1 2 3 7" xfId="18169"/>
    <cellStyle name="Heading 1 2 3 7 2" xfId="18171"/>
    <cellStyle name="Heading 1 2 3 7 3" xfId="18173"/>
    <cellStyle name="Heading 1 2 3 8" xfId="18174"/>
    <cellStyle name="Heading 1 2 3 9" xfId="18175"/>
    <cellStyle name="Heading 1 2 4" xfId="16245"/>
    <cellStyle name="Heading 1 2 4 2" xfId="18176"/>
    <cellStyle name="Heading 1 2 4 2 2" xfId="15357"/>
    <cellStyle name="Heading 1 2 4 2 2 2" xfId="18178"/>
    <cellStyle name="Heading 1 2 4 2 2 2 2" xfId="18180"/>
    <cellStyle name="Heading 1 2 4 2 2 2 3" xfId="18182"/>
    <cellStyle name="Heading 1 2 4 2 2 2 4" xfId="18184"/>
    <cellStyle name="Heading 1 2 4 2 2 2 5" xfId="18186"/>
    <cellStyle name="Heading 1 2 4 2 2 3" xfId="18188"/>
    <cellStyle name="Heading 1 2 4 2 2 3 2" xfId="18190"/>
    <cellStyle name="Heading 1 2 4 2 2 3 3" xfId="18192"/>
    <cellStyle name="Heading 1 2 4 2 2 4" xfId="18193"/>
    <cellStyle name="Heading 1 2 4 2 2 5" xfId="18194"/>
    <cellStyle name="Heading 1 2 4 2 2 6" xfId="18197"/>
    <cellStyle name="Heading 1 2 4 2 3" xfId="15360"/>
    <cellStyle name="Heading 1 2 4 2 3 2" xfId="18198"/>
    <cellStyle name="Heading 1 2 4 2 3 2 2" xfId="17050"/>
    <cellStyle name="Heading 1 2 4 2 3 2 3" xfId="17054"/>
    <cellStyle name="Heading 1 2 4 2 3 3" xfId="18199"/>
    <cellStyle name="Heading 1 2 4 2 3 4" xfId="18200"/>
    <cellStyle name="Heading 1 2 4 2 3 5" xfId="18201"/>
    <cellStyle name="Heading 1 2 4 2 4" xfId="15362"/>
    <cellStyle name="Heading 1 2 4 2 4 2" xfId="18202"/>
    <cellStyle name="Heading 1 2 4 2 4 3" xfId="18203"/>
    <cellStyle name="Heading 1 2 4 2 4 4" xfId="18205"/>
    <cellStyle name="Heading 1 2 4 2 4 5" xfId="18207"/>
    <cellStyle name="Heading 1 2 4 2 5" xfId="18208"/>
    <cellStyle name="Heading 1 2 4 2 5 2" xfId="9611"/>
    <cellStyle name="Heading 1 2 4 2 5 3" xfId="3036"/>
    <cellStyle name="Heading 1 2 4 2 6" xfId="18209"/>
    <cellStyle name="Heading 1 2 4 2 7" xfId="18210"/>
    <cellStyle name="Heading 1 2 4 2 8" xfId="18211"/>
    <cellStyle name="Heading 1 2 4 3" xfId="18212"/>
    <cellStyle name="Heading 1 2 4 3 2" xfId="15367"/>
    <cellStyle name="Heading 1 2 4 3 2 2" xfId="18213"/>
    <cellStyle name="Heading 1 2 4 3 2 3" xfId="18214"/>
    <cellStyle name="Heading 1 2 4 3 2 4" xfId="18215"/>
    <cellStyle name="Heading 1 2 4 3 2 5" xfId="18216"/>
    <cellStyle name="Heading 1 2 4 3 3" xfId="15369"/>
    <cellStyle name="Heading 1 2 4 3 3 2" xfId="18217"/>
    <cellStyle name="Heading 1 2 4 3 3 3" xfId="18218"/>
    <cellStyle name="Heading 1 2 4 3 4" xfId="15371"/>
    <cellStyle name="Heading 1 2 4 3 5" xfId="18219"/>
    <cellStyle name="Heading 1 2 4 3 6" xfId="18220"/>
    <cellStyle name="Heading 1 2 4 4" xfId="18221"/>
    <cellStyle name="Heading 1 2 4 4 2" xfId="15375"/>
    <cellStyle name="Heading 1 2 4 4 2 2" xfId="18222"/>
    <cellStyle name="Heading 1 2 4 4 2 3" xfId="18224"/>
    <cellStyle name="Heading 1 2 4 4 3" xfId="18225"/>
    <cellStyle name="Heading 1 2 4 4 4" xfId="18226"/>
    <cellStyle name="Heading 1 2 4 4 5" xfId="8462"/>
    <cellStyle name="Heading 1 2 4 5" xfId="18227"/>
    <cellStyle name="Heading 1 2 4 5 2" xfId="18228"/>
    <cellStyle name="Heading 1 2 4 5 3" xfId="18229"/>
    <cellStyle name="Heading 1 2 4 5 4" xfId="18230"/>
    <cellStyle name="Heading 1 2 4 5 5" xfId="8472"/>
    <cellStyle name="Heading 1 2 4 6" xfId="18231"/>
    <cellStyle name="Heading 1 2 4 6 2" xfId="18232"/>
    <cellStyle name="Heading 1 2 4 6 3" xfId="18233"/>
    <cellStyle name="Heading 1 2 4 7" xfId="18234"/>
    <cellStyle name="Heading 1 2 4 8" xfId="18235"/>
    <cellStyle name="Heading 1 2 4 9" xfId="18236"/>
    <cellStyle name="Heading 1 2 5" xfId="16247"/>
    <cellStyle name="Heading 1 2 5 2" xfId="18238"/>
    <cellStyle name="Heading 1 2 5 2 2" xfId="15490"/>
    <cellStyle name="Heading 1 2 5 2 2 2" xfId="18240"/>
    <cellStyle name="Heading 1 2 5 2 2 3" xfId="18242"/>
    <cellStyle name="Heading 1 2 5 2 2 4" xfId="18243"/>
    <cellStyle name="Heading 1 2 5 2 2 5" xfId="18244"/>
    <cellStyle name="Heading 1 2 5 2 3" xfId="15492"/>
    <cellStyle name="Heading 1 2 5 2 3 2" xfId="18245"/>
    <cellStyle name="Heading 1 2 5 2 3 3" xfId="18246"/>
    <cellStyle name="Heading 1 2 5 2 4" xfId="15494"/>
    <cellStyle name="Heading 1 2 5 2 5" xfId="18247"/>
    <cellStyle name="Heading 1 2 5 2 6" xfId="18248"/>
    <cellStyle name="Heading 1 2 5 3" xfId="18249"/>
    <cellStyle name="Heading 1 2 5 3 2" xfId="15498"/>
    <cellStyle name="Heading 1 2 5 3 2 2" xfId="18250"/>
    <cellStyle name="Heading 1 2 5 3 2 3" xfId="18251"/>
    <cellStyle name="Heading 1 2 5 3 3" xfId="18252"/>
    <cellStyle name="Heading 1 2 5 3 4" xfId="18253"/>
    <cellStyle name="Heading 1 2 5 3 5" xfId="18254"/>
    <cellStyle name="Heading 1 2 5 4" xfId="18255"/>
    <cellStyle name="Heading 1 2 5 4 2" xfId="18256"/>
    <cellStyle name="Heading 1 2 5 4 3" xfId="18257"/>
    <cellStyle name="Heading 1 2 5 4 4" xfId="18258"/>
    <cellStyle name="Heading 1 2 5 4 5" xfId="8495"/>
    <cellStyle name="Heading 1 2 5 5" xfId="18259"/>
    <cellStyle name="Heading 1 2 5 5 2" xfId="18261"/>
    <cellStyle name="Heading 1 2 5 5 3" xfId="18263"/>
    <cellStyle name="Heading 1 2 5 6" xfId="18264"/>
    <cellStyle name="Heading 1 2 5 7" xfId="18265"/>
    <cellStyle name="Heading 1 2 5 8" xfId="4277"/>
    <cellStyle name="Heading 1 2 6" xfId="18267"/>
    <cellStyle name="Heading 1 2 6 2" xfId="18269"/>
    <cellStyle name="Heading 1 2 6 2 2" xfId="18270"/>
    <cellStyle name="Heading 1 2 6 2 2 2" xfId="18271"/>
    <cellStyle name="Heading 1 2 6 2 2 3" xfId="18274"/>
    <cellStyle name="Heading 1 2 6 2 2 4" xfId="18277"/>
    <cellStyle name="Heading 1 2 6 2 2 5" xfId="18280"/>
    <cellStyle name="Heading 1 2 6 2 3" xfId="18281"/>
    <cellStyle name="Heading 1 2 6 2 3 2" xfId="18282"/>
    <cellStyle name="Heading 1 2 6 2 3 3" xfId="18285"/>
    <cellStyle name="Heading 1 2 6 2 4" xfId="18179"/>
    <cellStyle name="Heading 1 2 6 2 5" xfId="18181"/>
    <cellStyle name="Heading 1 2 6 2 6" xfId="18183"/>
    <cellStyle name="Heading 1 2 6 3" xfId="18287"/>
    <cellStyle name="Heading 1 2 6 3 2" xfId="18288"/>
    <cellStyle name="Heading 1 2 6 3 2 2" xfId="18289"/>
    <cellStyle name="Heading 1 2 6 3 2 3" xfId="18292"/>
    <cellStyle name="Heading 1 2 6 3 3" xfId="18293"/>
    <cellStyle name="Heading 1 2 6 3 4" xfId="18189"/>
    <cellStyle name="Heading 1 2 6 3 5" xfId="18191"/>
    <cellStyle name="Heading 1 2 6 4" xfId="18294"/>
    <cellStyle name="Heading 1 2 6 4 2" xfId="18295"/>
    <cellStyle name="Heading 1 2 6 4 3" xfId="18296"/>
    <cellStyle name="Heading 1 2 6 4 4" xfId="18297"/>
    <cellStyle name="Heading 1 2 6 4 5" xfId="8512"/>
    <cellStyle name="Heading 1 2 6 5" xfId="18298"/>
    <cellStyle name="Heading 1 2 6 5 2" xfId="18299"/>
    <cellStyle name="Heading 1 2 6 5 3" xfId="18300"/>
    <cellStyle name="Heading 1 2 6 6" xfId="18301"/>
    <cellStyle name="Heading 1 2 6 7" xfId="18302"/>
    <cellStyle name="Heading 1 2 6 8" xfId="18303"/>
    <cellStyle name="Heading 1 2 7" xfId="18305"/>
    <cellStyle name="Heading 1 2 7 2" xfId="18306"/>
    <cellStyle name="Heading 1 2 7 2 2" xfId="17036"/>
    <cellStyle name="Heading 1 2 7 2 3" xfId="17045"/>
    <cellStyle name="Heading 1 2 7 2 4" xfId="17049"/>
    <cellStyle name="Heading 1 2 7 2 5" xfId="17053"/>
    <cellStyle name="Heading 1 2 7 3" xfId="18308"/>
    <cellStyle name="Heading 1 2 7 3 2" xfId="17095"/>
    <cellStyle name="Heading 1 2 7 3 3" xfId="17097"/>
    <cellStyle name="Heading 1 2 7 4" xfId="18310"/>
    <cellStyle name="Heading 1 2 7 5" xfId="18311"/>
    <cellStyle name="Heading 1 2 7 6" xfId="18312"/>
    <cellStyle name="Heading 1 2 8" xfId="18314"/>
    <cellStyle name="Heading 1 2 8 2" xfId="18315"/>
    <cellStyle name="Heading 1 2 8 2 2" xfId="18317"/>
    <cellStyle name="Heading 1 2 8 2 3" xfId="18318"/>
    <cellStyle name="Heading 1 2 8 3" xfId="18319"/>
    <cellStyle name="Heading 1 2 8 4" xfId="18321"/>
    <cellStyle name="Heading 1 2 8 5" xfId="18323"/>
    <cellStyle name="Heading 1 2 9" xfId="18325"/>
    <cellStyle name="Heading 1 2 9 2" xfId="920"/>
    <cellStyle name="Heading 1 2 9 3" xfId="18326"/>
    <cellStyle name="Heading 1 2 9 4" xfId="18328"/>
    <cellStyle name="Heading 1 2 9 5" xfId="18329"/>
    <cellStyle name="Heading 1 3" xfId="5858"/>
    <cellStyle name="Heading 1 3 10" xfId="18330"/>
    <cellStyle name="Heading 1 3 11" xfId="18331"/>
    <cellStyle name="Heading 1 3 2" xfId="18332"/>
    <cellStyle name="Heading 1 3 2 2" xfId="18333"/>
    <cellStyle name="Heading 1 3 2 2 2" xfId="1692"/>
    <cellStyle name="Heading 1 3 2 2 2 2" xfId="1698"/>
    <cellStyle name="Heading 1 3 2 2 2 2 2" xfId="1704"/>
    <cellStyle name="Heading 1 3 2 2 2 2 3" xfId="915"/>
    <cellStyle name="Heading 1 3 2 2 2 2 4" xfId="667"/>
    <cellStyle name="Heading 1 3 2 2 2 2 5" xfId="630"/>
    <cellStyle name="Heading 1 3 2 2 2 3" xfId="1820"/>
    <cellStyle name="Heading 1 3 2 2 2 3 2" xfId="1825"/>
    <cellStyle name="Heading 1 3 2 2 2 3 3" xfId="1850"/>
    <cellStyle name="Heading 1 3 2 2 2 4" xfId="1872"/>
    <cellStyle name="Heading 1 3 2 2 2 5" xfId="1925"/>
    <cellStyle name="Heading 1 3 2 2 2 6" xfId="1942"/>
    <cellStyle name="Heading 1 3 2 2 3" xfId="1967"/>
    <cellStyle name="Heading 1 3 2 2 3 2" xfId="1970"/>
    <cellStyle name="Heading 1 3 2 2 3 2 2" xfId="1974"/>
    <cellStyle name="Heading 1 3 2 2 3 2 3" xfId="1997"/>
    <cellStyle name="Heading 1 3 2 2 3 3" xfId="2015"/>
    <cellStyle name="Heading 1 3 2 2 3 4" xfId="2059"/>
    <cellStyle name="Heading 1 3 2 2 3 5" xfId="6"/>
    <cellStyle name="Heading 1 3 2 2 4" xfId="2091"/>
    <cellStyle name="Heading 1 3 2 2 4 2" xfId="2094"/>
    <cellStyle name="Heading 1 3 2 2 4 3" xfId="2113"/>
    <cellStyle name="Heading 1 3 2 2 4 4" xfId="2125"/>
    <cellStyle name="Heading 1 3 2 2 4 5" xfId="2132"/>
    <cellStyle name="Heading 1 3 2 2 5" xfId="2044"/>
    <cellStyle name="Heading 1 3 2 2 5 2" xfId="2136"/>
    <cellStyle name="Heading 1 3 2 2 5 3" xfId="2144"/>
    <cellStyle name="Heading 1 3 2 2 6" xfId="2153"/>
    <cellStyle name="Heading 1 3 2 2 7" xfId="2165"/>
    <cellStyle name="Heading 1 3 2 2 8" xfId="2175"/>
    <cellStyle name="Heading 1 3 2 3" xfId="18334"/>
    <cellStyle name="Heading 1 3 2 3 2" xfId="2600"/>
    <cellStyle name="Heading 1 3 2 3 2 2" xfId="96"/>
    <cellStyle name="Heading 1 3 2 3 2 3" xfId="2712"/>
    <cellStyle name="Heading 1 3 2 3 2 4" xfId="2767"/>
    <cellStyle name="Heading 1 3 2 3 2 5" xfId="2822"/>
    <cellStyle name="Heading 1 3 2 3 3" xfId="2868"/>
    <cellStyle name="Heading 1 3 2 3 3 2" xfId="2872"/>
    <cellStyle name="Heading 1 3 2 3 3 3" xfId="2918"/>
    <cellStyle name="Heading 1 3 2 3 4" xfId="3028"/>
    <cellStyle name="Heading 1 3 2 3 5" xfId="3094"/>
    <cellStyle name="Heading 1 3 2 3 6" xfId="3105"/>
    <cellStyle name="Heading 1 3 2 4" xfId="18336"/>
    <cellStyle name="Heading 1 3 2 4 2" xfId="3476"/>
    <cellStyle name="Heading 1 3 2 4 2 2" xfId="3480"/>
    <cellStyle name="Heading 1 3 2 4 2 3" xfId="3556"/>
    <cellStyle name="Heading 1 3 2 4 3" xfId="3625"/>
    <cellStyle name="Heading 1 3 2 4 4" xfId="3745"/>
    <cellStyle name="Heading 1 3 2 4 5" xfId="3789"/>
    <cellStyle name="Heading 1 3 2 5" xfId="18338"/>
    <cellStyle name="Heading 1 3 2 5 2" xfId="4240"/>
    <cellStyle name="Heading 1 3 2 5 3" xfId="4428"/>
    <cellStyle name="Heading 1 3 2 5 4" xfId="4562"/>
    <cellStyle name="Heading 1 3 2 5 5" xfId="4588"/>
    <cellStyle name="Heading 1 3 2 6" xfId="18339"/>
    <cellStyle name="Heading 1 3 2 6 2" xfId="4942"/>
    <cellStyle name="Heading 1 3 2 6 3" xfId="5078"/>
    <cellStyle name="Heading 1 3 2 7" xfId="18340"/>
    <cellStyle name="Heading 1 3 2 8" xfId="18341"/>
    <cellStyle name="Heading 1 3 2 9" xfId="18342"/>
    <cellStyle name="Heading 1 3 3" xfId="18343"/>
    <cellStyle name="Heading 1 3 3 2" xfId="5550"/>
    <cellStyle name="Heading 1 3 3 2 2" xfId="18344"/>
    <cellStyle name="Heading 1 3 3 2 2 2" xfId="3608"/>
    <cellStyle name="Heading 1 3 3 2 2 3" xfId="18347"/>
    <cellStyle name="Heading 1 3 3 2 2 4" xfId="18348"/>
    <cellStyle name="Heading 1 3 3 2 2 5" xfId="18349"/>
    <cellStyle name="Heading 1 3 3 2 3" xfId="18351"/>
    <cellStyle name="Heading 1 3 3 2 3 2" xfId="3617"/>
    <cellStyle name="Heading 1 3 3 2 3 3" xfId="18352"/>
    <cellStyle name="Heading 1 3 3 2 4" xfId="18354"/>
    <cellStyle name="Heading 1 3 3 2 5" xfId="18355"/>
    <cellStyle name="Heading 1 3 3 2 6" xfId="18356"/>
    <cellStyle name="Heading 1 3 3 3" xfId="18357"/>
    <cellStyle name="Heading 1 3 3 3 2" xfId="18358"/>
    <cellStyle name="Heading 1 3 3 3 2 2" xfId="3738"/>
    <cellStyle name="Heading 1 3 3 3 2 3" xfId="18359"/>
    <cellStyle name="Heading 1 3 3 3 3" xfId="18360"/>
    <cellStyle name="Heading 1 3 3 3 4" xfId="18361"/>
    <cellStyle name="Heading 1 3 3 3 5" xfId="18362"/>
    <cellStyle name="Heading 1 3 3 4" xfId="18363"/>
    <cellStyle name="Heading 1 3 3 4 2" xfId="18364"/>
    <cellStyle name="Heading 1 3 3 4 3" xfId="18365"/>
    <cellStyle name="Heading 1 3 3 4 4" xfId="18366"/>
    <cellStyle name="Heading 1 3 3 4 5" xfId="18368"/>
    <cellStyle name="Heading 1 3 3 5" xfId="18369"/>
    <cellStyle name="Heading 1 3 3 5 2" xfId="18370"/>
    <cellStyle name="Heading 1 3 3 5 3" xfId="18371"/>
    <cellStyle name="Heading 1 3 3 6" xfId="18372"/>
    <cellStyle name="Heading 1 3 3 7" xfId="18373"/>
    <cellStyle name="Heading 1 3 3 8" xfId="18374"/>
    <cellStyle name="Heading 1 3 4" xfId="18376"/>
    <cellStyle name="Heading 1 3 4 2" xfId="18378"/>
    <cellStyle name="Heading 1 3 4 2 2" xfId="18380"/>
    <cellStyle name="Heading 1 3 4 2 2 2" xfId="2447"/>
    <cellStyle name="Heading 1 3 4 2 2 3" xfId="18382"/>
    <cellStyle name="Heading 1 3 4 2 2 4" xfId="18383"/>
    <cellStyle name="Heading 1 3 4 2 2 5" xfId="18384"/>
    <cellStyle name="Heading 1 3 4 2 3" xfId="18386"/>
    <cellStyle name="Heading 1 3 4 2 3 2" xfId="4224"/>
    <cellStyle name="Heading 1 3 4 2 3 3" xfId="18387"/>
    <cellStyle name="Heading 1 3 4 2 4" xfId="18389"/>
    <cellStyle name="Heading 1 3 4 2 5" xfId="18391"/>
    <cellStyle name="Heading 1 3 4 2 6" xfId="18392"/>
    <cellStyle name="Heading 1 3 4 3" xfId="18394"/>
    <cellStyle name="Heading 1 3 4 3 2" xfId="18396"/>
    <cellStyle name="Heading 1 3 4 3 2 2" xfId="3931"/>
    <cellStyle name="Heading 1 3 4 3 2 3" xfId="18397"/>
    <cellStyle name="Heading 1 3 4 3 3" xfId="18399"/>
    <cellStyle name="Heading 1 3 4 3 4" xfId="18400"/>
    <cellStyle name="Heading 1 3 4 3 5" xfId="18401"/>
    <cellStyle name="Heading 1 3 4 4" xfId="18403"/>
    <cellStyle name="Heading 1 3 4 4 2" xfId="18404"/>
    <cellStyle name="Heading 1 3 4 4 3" xfId="18405"/>
    <cellStyle name="Heading 1 3 4 4 4" xfId="18406"/>
    <cellStyle name="Heading 1 3 4 4 5" xfId="18407"/>
    <cellStyle name="Heading 1 3 4 5" xfId="18409"/>
    <cellStyle name="Heading 1 3 4 5 2" xfId="18410"/>
    <cellStyle name="Heading 1 3 4 5 3" xfId="18411"/>
    <cellStyle name="Heading 1 3 4 6" xfId="18413"/>
    <cellStyle name="Heading 1 3 4 7" xfId="18414"/>
    <cellStyle name="Heading 1 3 4 8" xfId="18415"/>
    <cellStyle name="Heading 1 3 5" xfId="18418"/>
    <cellStyle name="Heading 1 3 5 2" xfId="18420"/>
    <cellStyle name="Heading 1 3 5 2 2" xfId="18422"/>
    <cellStyle name="Heading 1 3 5 2 3" xfId="18424"/>
    <cellStyle name="Heading 1 3 5 2 4" xfId="18425"/>
    <cellStyle name="Heading 1 3 5 2 5" xfId="18426"/>
    <cellStyle name="Heading 1 3 5 3" xfId="18428"/>
    <cellStyle name="Heading 1 3 5 3 2" xfId="18429"/>
    <cellStyle name="Heading 1 3 5 3 3" xfId="18430"/>
    <cellStyle name="Heading 1 3 5 4" xfId="18432"/>
    <cellStyle name="Heading 1 3 5 5" xfId="18434"/>
    <cellStyle name="Heading 1 3 5 6" xfId="18435"/>
    <cellStyle name="Heading 1 3 6" xfId="18439"/>
    <cellStyle name="Heading 1 3 6 2" xfId="18442"/>
    <cellStyle name="Heading 1 3 6 2 2" xfId="18443"/>
    <cellStyle name="Heading 1 3 6 2 3" xfId="18444"/>
    <cellStyle name="Heading 1 3 6 3" xfId="18446"/>
    <cellStyle name="Heading 1 3 6 4" xfId="18448"/>
    <cellStyle name="Heading 1 3 6 5" xfId="18450"/>
    <cellStyle name="Heading 1 3 7" xfId="18453"/>
    <cellStyle name="Heading 1 3 7 2" xfId="13252"/>
    <cellStyle name="Heading 1 3 7 3" xfId="18455"/>
    <cellStyle name="Heading 1 3 7 4" xfId="18456"/>
    <cellStyle name="Heading 1 3 7 5" xfId="18457"/>
    <cellStyle name="Heading 1 3 8" xfId="9478"/>
    <cellStyle name="Heading 1 3 8 2" xfId="9480"/>
    <cellStyle name="Heading 1 3 8 3" xfId="9489"/>
    <cellStyle name="Heading 1 3 9" xfId="9498"/>
    <cellStyle name="Heading 1 4" xfId="5861"/>
    <cellStyle name="Heading 1 4 10" xfId="18459"/>
    <cellStyle name="Heading 1 4 11" xfId="18460"/>
    <cellStyle name="Heading 1 4 2" xfId="18461"/>
    <cellStyle name="Heading 1 4 2 2" xfId="18462"/>
    <cellStyle name="Heading 1 4 2 2 2" xfId="18463"/>
    <cellStyle name="Heading 1 4 2 2 2 2" xfId="18464"/>
    <cellStyle name="Heading 1 4 2 2 2 2 2" xfId="18468"/>
    <cellStyle name="Heading 1 4 2 2 2 2 3" xfId="18470"/>
    <cellStyle name="Heading 1 4 2 2 2 2 4" xfId="18473"/>
    <cellStyle name="Heading 1 4 2 2 2 2 5" xfId="18476"/>
    <cellStyle name="Heading 1 4 2 2 2 3" xfId="18477"/>
    <cellStyle name="Heading 1 4 2 2 2 3 2" xfId="397"/>
    <cellStyle name="Heading 1 4 2 2 2 3 3" xfId="408"/>
    <cellStyle name="Heading 1 4 2 2 2 4" xfId="18480"/>
    <cellStyle name="Heading 1 4 2 2 2 5" xfId="18481"/>
    <cellStyle name="Heading 1 4 2 2 2 6" xfId="18483"/>
    <cellStyle name="Heading 1 4 2 2 3" xfId="18484"/>
    <cellStyle name="Heading 1 4 2 2 3 2" xfId="18487"/>
    <cellStyle name="Heading 1 4 2 2 3 2 2" xfId="18488"/>
    <cellStyle name="Heading 1 4 2 2 3 2 3" xfId="18489"/>
    <cellStyle name="Heading 1 4 2 2 3 3" xfId="18491"/>
    <cellStyle name="Heading 1 4 2 2 3 4" xfId="18493"/>
    <cellStyle name="Heading 1 4 2 2 3 5" xfId="18494"/>
    <cellStyle name="Heading 1 4 2 2 4" xfId="18495"/>
    <cellStyle name="Heading 1 4 2 2 4 2" xfId="18498"/>
    <cellStyle name="Heading 1 4 2 2 4 3" xfId="18500"/>
    <cellStyle name="Heading 1 4 2 2 4 4" xfId="18501"/>
    <cellStyle name="Heading 1 4 2 2 4 5" xfId="18502"/>
    <cellStyle name="Heading 1 4 2 2 5" xfId="18503"/>
    <cellStyle name="Heading 1 4 2 2 5 2" xfId="18505"/>
    <cellStyle name="Heading 1 4 2 2 5 3" xfId="18507"/>
    <cellStyle name="Heading 1 4 2 2 6" xfId="18508"/>
    <cellStyle name="Heading 1 4 2 2 7" xfId="18509"/>
    <cellStyle name="Heading 1 4 2 2 8" xfId="18510"/>
    <cellStyle name="Heading 1 4 2 3" xfId="16964"/>
    <cellStyle name="Heading 1 4 2 3 2" xfId="18511"/>
    <cellStyle name="Heading 1 4 2 3 2 2" xfId="18513"/>
    <cellStyle name="Heading 1 4 2 3 2 3" xfId="18514"/>
    <cellStyle name="Heading 1 4 2 3 2 4" xfId="18515"/>
    <cellStyle name="Heading 1 4 2 3 2 5" xfId="18516"/>
    <cellStyle name="Heading 1 4 2 3 3" xfId="18517"/>
    <cellStyle name="Heading 1 4 2 3 3 2" xfId="18519"/>
    <cellStyle name="Heading 1 4 2 3 3 3" xfId="18521"/>
    <cellStyle name="Heading 1 4 2 3 4" xfId="18522"/>
    <cellStyle name="Heading 1 4 2 3 5" xfId="18523"/>
    <cellStyle name="Heading 1 4 2 3 6" xfId="18524"/>
    <cellStyle name="Heading 1 4 2 4" xfId="16967"/>
    <cellStyle name="Heading 1 4 2 4 2" xfId="18525"/>
    <cellStyle name="Heading 1 4 2 4 2 2" xfId="18526"/>
    <cellStyle name="Heading 1 4 2 4 2 3" xfId="18527"/>
    <cellStyle name="Heading 1 4 2 4 3" xfId="18528"/>
    <cellStyle name="Heading 1 4 2 4 4" xfId="18529"/>
    <cellStyle name="Heading 1 4 2 4 5" xfId="18531"/>
    <cellStyle name="Heading 1 4 2 5" xfId="18532"/>
    <cellStyle name="Heading 1 4 2 5 2" xfId="18533"/>
    <cellStyle name="Heading 1 4 2 5 3" xfId="18534"/>
    <cellStyle name="Heading 1 4 2 5 4" xfId="18535"/>
    <cellStyle name="Heading 1 4 2 5 5" xfId="18537"/>
    <cellStyle name="Heading 1 4 2 6" xfId="18538"/>
    <cellStyle name="Heading 1 4 2 6 2" xfId="18539"/>
    <cellStyle name="Heading 1 4 2 6 3" xfId="18540"/>
    <cellStyle name="Heading 1 4 2 7" xfId="18542"/>
    <cellStyle name="Heading 1 4 2 8" xfId="18544"/>
    <cellStyle name="Heading 1 4 2 9" xfId="18547"/>
    <cellStyle name="Heading 1 4 3" xfId="18549"/>
    <cellStyle name="Heading 1 4 3 2" xfId="18551"/>
    <cellStyle name="Heading 1 4 3 2 2" xfId="18552"/>
    <cellStyle name="Heading 1 4 3 2 2 2" xfId="14413"/>
    <cellStyle name="Heading 1 4 3 2 2 3" xfId="18554"/>
    <cellStyle name="Heading 1 4 3 2 2 4" xfId="18557"/>
    <cellStyle name="Heading 1 4 3 2 2 5" xfId="18560"/>
    <cellStyle name="Heading 1 4 3 2 3" xfId="18561"/>
    <cellStyle name="Heading 1 4 3 2 3 2" xfId="18562"/>
    <cellStyle name="Heading 1 4 3 2 3 3" xfId="18563"/>
    <cellStyle name="Heading 1 4 3 2 4" xfId="18564"/>
    <cellStyle name="Heading 1 4 3 2 5" xfId="18565"/>
    <cellStyle name="Heading 1 4 3 2 6" xfId="18566"/>
    <cellStyle name="Heading 1 4 3 3" xfId="18567"/>
    <cellStyle name="Heading 1 4 3 3 2" xfId="18569"/>
    <cellStyle name="Heading 1 4 3 3 2 2" xfId="18570"/>
    <cellStyle name="Heading 1 4 3 3 2 3" xfId="18571"/>
    <cellStyle name="Heading 1 4 3 3 3" xfId="18573"/>
    <cellStyle name="Heading 1 4 3 3 4" xfId="18574"/>
    <cellStyle name="Heading 1 4 3 3 5" xfId="18575"/>
    <cellStyle name="Heading 1 4 3 4" xfId="18576"/>
    <cellStyle name="Heading 1 4 3 4 2" xfId="18578"/>
    <cellStyle name="Heading 1 4 3 4 3" xfId="18579"/>
    <cellStyle name="Heading 1 4 3 4 4" xfId="18580"/>
    <cellStyle name="Heading 1 4 3 4 5" xfId="18582"/>
    <cellStyle name="Heading 1 4 3 5" xfId="18583"/>
    <cellStyle name="Heading 1 4 3 5 2" xfId="18585"/>
    <cellStyle name="Heading 1 4 3 5 3" xfId="18586"/>
    <cellStyle name="Heading 1 4 3 6" xfId="18587"/>
    <cellStyle name="Heading 1 4 3 7" xfId="18589"/>
    <cellStyle name="Heading 1 4 3 8" xfId="18591"/>
    <cellStyle name="Heading 1 4 4" xfId="18594"/>
    <cellStyle name="Heading 1 4 4 2" xfId="18597"/>
    <cellStyle name="Heading 1 4 4 2 2" xfId="18599"/>
    <cellStyle name="Heading 1 4 4 2 2 2" xfId="17847"/>
    <cellStyle name="Heading 1 4 4 2 2 3" xfId="18601"/>
    <cellStyle name="Heading 1 4 4 2 2 4" xfId="18603"/>
    <cellStyle name="Heading 1 4 4 2 2 5" xfId="18605"/>
    <cellStyle name="Heading 1 4 4 2 3" xfId="18606"/>
    <cellStyle name="Heading 1 4 4 2 3 2" xfId="18607"/>
    <cellStyle name="Heading 1 4 4 2 3 3" xfId="18608"/>
    <cellStyle name="Heading 1 4 4 2 4" xfId="18609"/>
    <cellStyle name="Heading 1 4 4 2 5" xfId="18610"/>
    <cellStyle name="Heading 1 4 4 2 6" xfId="18611"/>
    <cellStyle name="Heading 1 4 4 3" xfId="18613"/>
    <cellStyle name="Heading 1 4 4 3 2" xfId="18615"/>
    <cellStyle name="Heading 1 4 4 3 2 2" xfId="18616"/>
    <cellStyle name="Heading 1 4 4 3 2 3" xfId="18617"/>
    <cellStyle name="Heading 1 4 4 3 3" xfId="18618"/>
    <cellStyle name="Heading 1 4 4 3 4" xfId="18620"/>
    <cellStyle name="Heading 1 4 4 3 5" xfId="18622"/>
    <cellStyle name="Heading 1 4 4 4" xfId="18624"/>
    <cellStyle name="Heading 1 4 4 4 2" xfId="18625"/>
    <cellStyle name="Heading 1 4 4 4 3" xfId="18626"/>
    <cellStyle name="Heading 1 4 4 4 4" xfId="18628"/>
    <cellStyle name="Heading 1 4 4 4 5" xfId="18630"/>
    <cellStyle name="Heading 1 4 4 5" xfId="18632"/>
    <cellStyle name="Heading 1 4 4 5 2" xfId="18633"/>
    <cellStyle name="Heading 1 4 4 5 3" xfId="18634"/>
    <cellStyle name="Heading 1 4 4 6" xfId="18635"/>
    <cellStyle name="Heading 1 4 4 7" xfId="18637"/>
    <cellStyle name="Heading 1 4 4 8" xfId="628"/>
    <cellStyle name="Heading 1 4 5" xfId="18639"/>
    <cellStyle name="Heading 1 4 5 2" xfId="18642"/>
    <cellStyle name="Heading 1 4 5 2 2" xfId="18644"/>
    <cellStyle name="Heading 1 4 5 2 3" xfId="18645"/>
    <cellStyle name="Heading 1 4 5 2 4" xfId="18646"/>
    <cellStyle name="Heading 1 4 5 2 5" xfId="18647"/>
    <cellStyle name="Heading 1 4 5 3" xfId="18649"/>
    <cellStyle name="Heading 1 4 5 3 2" xfId="18650"/>
    <cellStyle name="Heading 1 4 5 3 3" xfId="18651"/>
    <cellStyle name="Heading 1 4 5 4" xfId="18652"/>
    <cellStyle name="Heading 1 4 5 5" xfId="18653"/>
    <cellStyle name="Heading 1 4 5 6" xfId="18654"/>
    <cellStyle name="Heading 1 4 6" xfId="18657"/>
    <cellStyle name="Heading 1 4 6 2" xfId="18659"/>
    <cellStyle name="Heading 1 4 6 2 2" xfId="18661"/>
    <cellStyle name="Heading 1 4 6 2 3" xfId="18663"/>
    <cellStyle name="Heading 1 4 6 3" xfId="18664"/>
    <cellStyle name="Heading 1 4 6 4" xfId="13120"/>
    <cellStyle name="Heading 1 4 6 5" xfId="13130"/>
    <cellStyle name="Heading 1 4 7" xfId="18667"/>
    <cellStyle name="Heading 1 4 7 2" xfId="7043"/>
    <cellStyle name="Heading 1 4 7 3" xfId="7045"/>
    <cellStyle name="Heading 1 4 7 4" xfId="6210"/>
    <cellStyle name="Heading 1 4 7 5" xfId="6248"/>
    <cellStyle name="Heading 1 4 8" xfId="9508"/>
    <cellStyle name="Heading 1 4 8 2" xfId="3188"/>
    <cellStyle name="Heading 1 4 8 3" xfId="7051"/>
    <cellStyle name="Heading 1 4 9" xfId="9512"/>
    <cellStyle name="Heading 1 5" xfId="18669"/>
    <cellStyle name="Heading 1 5 10" xfId="18670"/>
    <cellStyle name="Heading 1 5 2" xfId="14295"/>
    <cellStyle name="Heading 1 5 2 2" xfId="14297"/>
    <cellStyle name="Heading 1 5 2 2 2" xfId="14301"/>
    <cellStyle name="Heading 1 5 2 2 2 2" xfId="18673"/>
    <cellStyle name="Heading 1 5 2 2 2 3" xfId="18675"/>
    <cellStyle name="Heading 1 5 2 2 2 4" xfId="18677"/>
    <cellStyle name="Heading 1 5 2 2 2 5" xfId="18682"/>
    <cellStyle name="Heading 1 5 2 2 3" xfId="14304"/>
    <cellStyle name="Heading 1 5 2 2 3 2" xfId="15615"/>
    <cellStyle name="Heading 1 5 2 2 3 3" xfId="15617"/>
    <cellStyle name="Heading 1 5 2 2 4" xfId="15619"/>
    <cellStyle name="Heading 1 5 2 2 5" xfId="15621"/>
    <cellStyle name="Heading 1 5 2 2 6" xfId="15625"/>
    <cellStyle name="Heading 1 5 2 3" xfId="14307"/>
    <cellStyle name="Heading 1 5 2 3 2" xfId="18683"/>
    <cellStyle name="Heading 1 5 2 3 2 2" xfId="11608"/>
    <cellStyle name="Heading 1 5 2 3 2 3" xfId="18685"/>
    <cellStyle name="Heading 1 5 2 3 3" xfId="15628"/>
    <cellStyle name="Heading 1 5 2 3 4" xfId="15630"/>
    <cellStyle name="Heading 1 5 2 3 5" xfId="15632"/>
    <cellStyle name="Heading 1 5 2 4" xfId="14310"/>
    <cellStyle name="Heading 1 5 2 4 2" xfId="18687"/>
    <cellStyle name="Heading 1 5 2 4 3" xfId="15636"/>
    <cellStyle name="Heading 1 5 2 4 4" xfId="15638"/>
    <cellStyle name="Heading 1 5 2 4 5" xfId="18688"/>
    <cellStyle name="Heading 1 5 2 5" xfId="14313"/>
    <cellStyle name="Heading 1 5 2 5 2" xfId="18690"/>
    <cellStyle name="Heading 1 5 2 5 3" xfId="18691"/>
    <cellStyle name="Heading 1 5 2 6" xfId="18693"/>
    <cellStyle name="Heading 1 5 2 7" xfId="18695"/>
    <cellStyle name="Heading 1 5 2 8" xfId="18697"/>
    <cellStyle name="Heading 1 5 3" xfId="14315"/>
    <cellStyle name="Heading 1 5 3 2" xfId="14318"/>
    <cellStyle name="Heading 1 5 3 2 2" xfId="18699"/>
    <cellStyle name="Heading 1 5 3 2 2 2" xfId="18702"/>
    <cellStyle name="Heading 1 5 3 2 2 3" xfId="18704"/>
    <cellStyle name="Heading 1 5 3 2 2 4" xfId="18706"/>
    <cellStyle name="Heading 1 5 3 2 2 5" xfId="15479"/>
    <cellStyle name="Heading 1 5 3 2 3" xfId="15648"/>
    <cellStyle name="Heading 1 5 3 2 3 2" xfId="18707"/>
    <cellStyle name="Heading 1 5 3 2 3 3" xfId="18708"/>
    <cellStyle name="Heading 1 5 3 2 4" xfId="15650"/>
    <cellStyle name="Heading 1 5 3 2 5" xfId="18709"/>
    <cellStyle name="Heading 1 5 3 2 6" xfId="18710"/>
    <cellStyle name="Heading 1 5 3 3" xfId="14321"/>
    <cellStyle name="Heading 1 5 3 3 2" xfId="18711"/>
    <cellStyle name="Heading 1 5 3 3 2 2" xfId="11969"/>
    <cellStyle name="Heading 1 5 3 3 2 3" xfId="18712"/>
    <cellStyle name="Heading 1 5 3 3 3" xfId="18713"/>
    <cellStyle name="Heading 1 5 3 3 4" xfId="18714"/>
    <cellStyle name="Heading 1 5 3 3 5" xfId="18715"/>
    <cellStyle name="Heading 1 5 3 4" xfId="14324"/>
    <cellStyle name="Heading 1 5 3 4 2" xfId="16691"/>
    <cellStyle name="Heading 1 5 3 4 3" xfId="16892"/>
    <cellStyle name="Heading 1 5 3 4 4" xfId="17056"/>
    <cellStyle name="Heading 1 5 3 4 5" xfId="17100"/>
    <cellStyle name="Heading 1 5 3 5" xfId="14326"/>
    <cellStyle name="Heading 1 5 3 5 2" xfId="18716"/>
    <cellStyle name="Heading 1 5 3 5 3" xfId="18717"/>
    <cellStyle name="Heading 1 5 3 6" xfId="18718"/>
    <cellStyle name="Heading 1 5 3 7" xfId="18720"/>
    <cellStyle name="Heading 1 5 3 8" xfId="18722"/>
    <cellStyle name="Heading 1 5 4" xfId="14329"/>
    <cellStyle name="Heading 1 5 4 2" xfId="14333"/>
    <cellStyle name="Heading 1 5 4 2 2" xfId="18723"/>
    <cellStyle name="Heading 1 5 4 2 3" xfId="15664"/>
    <cellStyle name="Heading 1 5 4 2 4" xfId="15666"/>
    <cellStyle name="Heading 1 5 4 2 5" xfId="18725"/>
    <cellStyle name="Heading 1 5 4 3" xfId="14336"/>
    <cellStyle name="Heading 1 5 4 3 2" xfId="18726"/>
    <cellStyle name="Heading 1 5 4 3 3" xfId="18727"/>
    <cellStyle name="Heading 1 5 4 4" xfId="18729"/>
    <cellStyle name="Heading 1 5 4 5" xfId="18731"/>
    <cellStyle name="Heading 1 5 4 6" xfId="18733"/>
    <cellStyle name="Heading 1 5 5" xfId="18735"/>
    <cellStyle name="Heading 1 5 5 2" xfId="18737"/>
    <cellStyle name="Heading 1 5 5 2 2" xfId="18738"/>
    <cellStyle name="Heading 1 5 5 2 3" xfId="18739"/>
    <cellStyle name="Heading 1 5 5 3" xfId="18741"/>
    <cellStyle name="Heading 1 5 5 4" xfId="18742"/>
    <cellStyle name="Heading 1 5 5 5" xfId="18743"/>
    <cellStyle name="Heading 1 5 6" xfId="18745"/>
    <cellStyle name="Heading 1 5 6 2" xfId="2566"/>
    <cellStyle name="Heading 1 5 6 3" xfId="265"/>
    <cellStyle name="Heading 1 5 6 4" xfId="277"/>
    <cellStyle name="Heading 1 5 6 5" xfId="5254"/>
    <cellStyle name="Heading 1 5 7" xfId="18747"/>
    <cellStyle name="Heading 1 5 7 2" xfId="5290"/>
    <cellStyle name="Heading 1 5 7 3" xfId="290"/>
    <cellStyle name="Heading 1 5 8" xfId="9521"/>
    <cellStyle name="Heading 1 5 9" xfId="9523"/>
    <cellStyle name="Heading 1 6" xfId="18748"/>
    <cellStyle name="Heading 1 6 2" xfId="12983"/>
    <cellStyle name="Heading 1 6 2 2" xfId="12986"/>
    <cellStyle name="Heading 1 6 2 2 2" xfId="18750"/>
    <cellStyle name="Heading 1 6 2 2 3" xfId="15720"/>
    <cellStyle name="Heading 1 6 2 2 4" xfId="15727"/>
    <cellStyle name="Heading 1 6 2 2 5" xfId="15731"/>
    <cellStyle name="Heading 1 6 2 3" xfId="14603"/>
    <cellStyle name="Heading 1 6 2 3 2" xfId="18751"/>
    <cellStyle name="Heading 1 6 2 3 3" xfId="15734"/>
    <cellStyle name="Heading 1 6 2 4" xfId="14606"/>
    <cellStyle name="Heading 1 6 2 5" xfId="14608"/>
    <cellStyle name="Heading 1 6 2 6" xfId="4964"/>
    <cellStyle name="Heading 1 6 3" xfId="12989"/>
    <cellStyle name="Heading 1 6 3 2" xfId="14610"/>
    <cellStyle name="Heading 1 6 3 2 2" xfId="18752"/>
    <cellStyle name="Heading 1 6 3 2 3" xfId="15762"/>
    <cellStyle name="Heading 1 6 3 3" xfId="14612"/>
    <cellStyle name="Heading 1 6 3 4" xfId="18753"/>
    <cellStyle name="Heading 1 6 3 5" xfId="18754"/>
    <cellStyle name="Heading 1 6 4" xfId="14615"/>
    <cellStyle name="Heading 1 6 4 2" xfId="18756"/>
    <cellStyle name="Heading 1 6 4 3" xfId="18758"/>
    <cellStyle name="Heading 1 6 4 4" xfId="18759"/>
    <cellStyle name="Heading 1 6 4 5" xfId="18760"/>
    <cellStyle name="Heading 1 6 5" xfId="18762"/>
    <cellStyle name="Heading 1 6 5 2" xfId="18763"/>
    <cellStyle name="Heading 1 6 5 3" xfId="18764"/>
    <cellStyle name="Heading 1 6 6" xfId="18766"/>
    <cellStyle name="Heading 1 6 7" xfId="18768"/>
    <cellStyle name="Heading 1 6 8" xfId="9529"/>
    <cellStyle name="Heading 1 7" xfId="18769"/>
    <cellStyle name="Heading 1 7 2" xfId="13030"/>
    <cellStyle name="Heading 1 7 2 2" xfId="13033"/>
    <cellStyle name="Heading 1 7 2 3" xfId="14724"/>
    <cellStyle name="Heading 1 7 2 4" xfId="18770"/>
    <cellStyle name="Heading 1 7 2 5" xfId="18771"/>
    <cellStyle name="Heading 1 7 3" xfId="13036"/>
    <cellStyle name="Heading 1 7 3 2" xfId="18772"/>
    <cellStyle name="Heading 1 7 3 3" xfId="18773"/>
    <cellStyle name="Heading 1 7 4" xfId="14727"/>
    <cellStyle name="Heading 1 7 5" xfId="18775"/>
    <cellStyle name="Heading 1 7 6" xfId="18777"/>
    <cellStyle name="Heading 1 8" xfId="18778"/>
    <cellStyle name="Heading 1 8 2" xfId="14758"/>
    <cellStyle name="Heading 1 8 2 2" xfId="18779"/>
    <cellStyle name="Heading 1 8 2 3" xfId="18780"/>
    <cellStyle name="Heading 1 8 3" xfId="14760"/>
    <cellStyle name="Heading 1 8 4" xfId="18782"/>
    <cellStyle name="Heading 1 8 5" xfId="18784"/>
    <cellStyle name="Heading 1 9" xfId="12831"/>
    <cellStyle name="Heading 1 9 2" xfId="12833"/>
    <cellStyle name="Heading 1 9 3" xfId="18785"/>
    <cellStyle name="Heading 1 9 4" xfId="18786"/>
    <cellStyle name="Heading 1 9 5" xfId="18787"/>
    <cellStyle name="Heading 2" xfId="18789"/>
    <cellStyle name="Heading 2 10" xfId="18791"/>
    <cellStyle name="Heading 2 11" xfId="18792"/>
    <cellStyle name="Heading 2 12" xfId="18794"/>
    <cellStyle name="Heading 2 2" xfId="18797"/>
    <cellStyle name="Heading 2 2 10" xfId="626"/>
    <cellStyle name="Heading 2 2 11" xfId="640"/>
    <cellStyle name="Heading 2 2 12" xfId="18800"/>
    <cellStyle name="Heading 2 2 2" xfId="18801"/>
    <cellStyle name="Heading 2 2 2 10" xfId="5771"/>
    <cellStyle name="Heading 2 2 2 2" xfId="18802"/>
    <cellStyle name="Heading 2 2 2 2 2" xfId="18803"/>
    <cellStyle name="Heading 2 2 2 2 2 2" xfId="18805"/>
    <cellStyle name="Heading 2 2 2 2 2 2 2" xfId="18807"/>
    <cellStyle name="Heading 2 2 2 2 2 2 3" xfId="18809"/>
    <cellStyle name="Heading 2 2 2 2 2 2 4" xfId="18811"/>
    <cellStyle name="Heading 2 2 2 2 2 2 5" xfId="18813"/>
    <cellStyle name="Heading 2 2 2 2 2 3" xfId="18815"/>
    <cellStyle name="Heading 2 2 2 2 2 3 2" xfId="18818"/>
    <cellStyle name="Heading 2 2 2 2 2 3 3" xfId="18821"/>
    <cellStyle name="Heading 2 2 2 2 2 4" xfId="18823"/>
    <cellStyle name="Heading 2 2 2 2 2 5" xfId="197"/>
    <cellStyle name="Heading 2 2 2 2 2 6" xfId="832"/>
    <cellStyle name="Heading 2 2 2 2 3" xfId="8713"/>
    <cellStyle name="Heading 2 2 2 2 3 2" xfId="8716"/>
    <cellStyle name="Heading 2 2 2 2 3 2 2" xfId="18826"/>
    <cellStyle name="Heading 2 2 2 2 3 2 3" xfId="18829"/>
    <cellStyle name="Heading 2 2 2 2 3 3" xfId="18831"/>
    <cellStyle name="Heading 2 2 2 2 3 4" xfId="18833"/>
    <cellStyle name="Heading 2 2 2 2 3 5" xfId="275"/>
    <cellStyle name="Heading 2 2 2 2 4" xfId="8718"/>
    <cellStyle name="Heading 2 2 2 2 4 2" xfId="18835"/>
    <cellStyle name="Heading 2 2 2 2 4 3" xfId="18837"/>
    <cellStyle name="Heading 2 2 2 2 4 4" xfId="18839"/>
    <cellStyle name="Heading 2 2 2 2 4 5" xfId="847"/>
    <cellStyle name="Heading 2 2 2 2 5" xfId="18840"/>
    <cellStyle name="Heading 2 2 2 2 5 2" xfId="18842"/>
    <cellStyle name="Heading 2 2 2 2 5 3" xfId="18844"/>
    <cellStyle name="Heading 2 2 2 2 6" xfId="18845"/>
    <cellStyle name="Heading 2 2 2 2 7" xfId="18846"/>
    <cellStyle name="Heading 2 2 2 2 8" xfId="18847"/>
    <cellStyle name="Heading 2 2 2 3" xfId="18848"/>
    <cellStyle name="Heading 2 2 2 3 2" xfId="18849"/>
    <cellStyle name="Heading 2 2 2 3 2 2" xfId="18850"/>
    <cellStyle name="Heading 2 2 2 3 2 3" xfId="18852"/>
    <cellStyle name="Heading 2 2 2 3 2 4" xfId="18854"/>
    <cellStyle name="Heading 2 2 2 3 2 5" xfId="370"/>
    <cellStyle name="Heading 2 2 2 3 3" xfId="8723"/>
    <cellStyle name="Heading 2 2 2 3 3 2" xfId="18855"/>
    <cellStyle name="Heading 2 2 2 3 3 3" xfId="18857"/>
    <cellStyle name="Heading 2 2 2 3 4" xfId="8726"/>
    <cellStyle name="Heading 2 2 2 3 5" xfId="18858"/>
    <cellStyle name="Heading 2 2 2 3 6" xfId="18859"/>
    <cellStyle name="Heading 2 2 2 4" xfId="18860"/>
    <cellStyle name="Heading 2 2 2 4 2" xfId="18861"/>
    <cellStyle name="Heading 2 2 2 4 2 2" xfId="18862"/>
    <cellStyle name="Heading 2 2 2 4 2 3" xfId="18864"/>
    <cellStyle name="Heading 2 2 2 4 2 4" xfId="18866"/>
    <cellStyle name="Heading 2 2 2 4 2 5" xfId="13077"/>
    <cellStyle name="Heading 2 2 2 4 3" xfId="6767"/>
    <cellStyle name="Heading 2 2 2 4 3 2" xfId="18867"/>
    <cellStyle name="Heading 2 2 2 4 3 3" xfId="18869"/>
    <cellStyle name="Heading 2 2 2 4 4" xfId="6770"/>
    <cellStyle name="Heading 2 2 2 4 5" xfId="18871"/>
    <cellStyle name="Heading 2 2 2 4 6" xfId="18873"/>
    <cellStyle name="Heading 2 2 2 5" xfId="1566"/>
    <cellStyle name="Heading 2 2 2 5 2" xfId="18874"/>
    <cellStyle name="Heading 2 2 2 5 2 2" xfId="5160"/>
    <cellStyle name="Heading 2 2 2 5 2 3" xfId="18876"/>
    <cellStyle name="Heading 2 2 2 5 3" xfId="5672"/>
    <cellStyle name="Heading 2 2 2 5 4" xfId="18877"/>
    <cellStyle name="Heading 2 2 2 5 5" xfId="18879"/>
    <cellStyle name="Heading 2 2 2 6" xfId="1573"/>
    <cellStyle name="Heading 2 2 2 6 2" xfId="18880"/>
    <cellStyle name="Heading 2 2 2 6 3" xfId="18881"/>
    <cellStyle name="Heading 2 2 2 6 4" xfId="18882"/>
    <cellStyle name="Heading 2 2 2 6 5" xfId="18884"/>
    <cellStyle name="Heading 2 2 2 7" xfId="18885"/>
    <cellStyle name="Heading 2 2 2 7 2" xfId="18886"/>
    <cellStyle name="Heading 2 2 2 7 3" xfId="18887"/>
    <cellStyle name="Heading 2 2 2 8" xfId="18888"/>
    <cellStyle name="Heading 2 2 2 9" xfId="18889"/>
    <cellStyle name="Heading 2 2 3" xfId="18890"/>
    <cellStyle name="Heading 2 2 3 2" xfId="18891"/>
    <cellStyle name="Heading 2 2 3 2 2" xfId="18892"/>
    <cellStyle name="Heading 2 2 3 2 2 2" xfId="18893"/>
    <cellStyle name="Heading 2 2 3 2 2 2 2" xfId="18894"/>
    <cellStyle name="Heading 2 2 3 2 2 2 3" xfId="18895"/>
    <cellStyle name="Heading 2 2 3 2 2 2 4" xfId="2774"/>
    <cellStyle name="Heading 2 2 3 2 2 2 5" xfId="2797"/>
    <cellStyle name="Heading 2 2 3 2 2 3" xfId="18897"/>
    <cellStyle name="Heading 2 2 3 2 2 3 2" xfId="18898"/>
    <cellStyle name="Heading 2 2 3 2 2 3 3" xfId="18899"/>
    <cellStyle name="Heading 2 2 3 2 2 4" xfId="18902"/>
    <cellStyle name="Heading 2 2 3 2 2 5" xfId="6262"/>
    <cellStyle name="Heading 2 2 3 2 2 6" xfId="18906"/>
    <cellStyle name="Heading 2 2 3 2 3" xfId="18907"/>
    <cellStyle name="Heading 2 2 3 2 3 2" xfId="18908"/>
    <cellStyle name="Heading 2 2 3 2 3 2 2" xfId="18909"/>
    <cellStyle name="Heading 2 2 3 2 3 2 3" xfId="18910"/>
    <cellStyle name="Heading 2 2 3 2 3 3" xfId="18912"/>
    <cellStyle name="Heading 2 2 3 2 3 4" xfId="18917"/>
    <cellStyle name="Heading 2 2 3 2 3 5" xfId="18921"/>
    <cellStyle name="Heading 2 2 3 2 4" xfId="18922"/>
    <cellStyle name="Heading 2 2 3 2 4 2" xfId="9618"/>
    <cellStyle name="Heading 2 2 3 2 4 3" xfId="9624"/>
    <cellStyle name="Heading 2 2 3 2 4 4" xfId="9631"/>
    <cellStyle name="Heading 2 2 3 2 4 5" xfId="18926"/>
    <cellStyle name="Heading 2 2 3 2 5" xfId="18927"/>
    <cellStyle name="Heading 2 2 3 2 5 2" xfId="9640"/>
    <cellStyle name="Heading 2 2 3 2 5 3" xfId="18928"/>
    <cellStyle name="Heading 2 2 3 2 6" xfId="11441"/>
    <cellStyle name="Heading 2 2 3 2 7" xfId="11443"/>
    <cellStyle name="Heading 2 2 3 2 8" xfId="3819"/>
    <cellStyle name="Heading 2 2 3 3" xfId="18929"/>
    <cellStyle name="Heading 2 2 3 3 2" xfId="18930"/>
    <cellStyle name="Heading 2 2 3 3 2 2" xfId="18931"/>
    <cellStyle name="Heading 2 2 3 3 2 3" xfId="18933"/>
    <cellStyle name="Heading 2 2 3 3 2 4" xfId="13943"/>
    <cellStyle name="Heading 2 2 3 3 2 5" xfId="13956"/>
    <cellStyle name="Heading 2 2 3 3 3" xfId="18934"/>
    <cellStyle name="Heading 2 2 3 3 3 2" xfId="18935"/>
    <cellStyle name="Heading 2 2 3 3 3 3" xfId="18937"/>
    <cellStyle name="Heading 2 2 3 3 4" xfId="18938"/>
    <cellStyle name="Heading 2 2 3 3 5" xfId="18939"/>
    <cellStyle name="Heading 2 2 3 3 6" xfId="11446"/>
    <cellStyle name="Heading 2 2 3 4" xfId="18940"/>
    <cellStyle name="Heading 2 2 3 4 2" xfId="18941"/>
    <cellStyle name="Heading 2 2 3 4 2 2" xfId="18942"/>
    <cellStyle name="Heading 2 2 3 4 2 3" xfId="18943"/>
    <cellStyle name="Heading 2 2 3 4 3" xfId="6772"/>
    <cellStyle name="Heading 2 2 3 4 4" xfId="18944"/>
    <cellStyle name="Heading 2 2 3 4 5" xfId="18946"/>
    <cellStyle name="Heading 2 2 3 5" xfId="1580"/>
    <cellStyle name="Heading 2 2 3 5 2" xfId="18947"/>
    <cellStyle name="Heading 2 2 3 5 3" xfId="18948"/>
    <cellStyle name="Heading 2 2 3 5 4" xfId="18949"/>
    <cellStyle name="Heading 2 2 3 5 5" xfId="18951"/>
    <cellStyle name="Heading 2 2 3 6" xfId="18952"/>
    <cellStyle name="Heading 2 2 3 6 2" xfId="18953"/>
    <cellStyle name="Heading 2 2 3 6 3" xfId="18954"/>
    <cellStyle name="Heading 2 2 3 7" xfId="18955"/>
    <cellStyle name="Heading 2 2 3 8" xfId="18956"/>
    <cellStyle name="Heading 2 2 3 9" xfId="18957"/>
    <cellStyle name="Heading 2 2 4" xfId="16283"/>
    <cellStyle name="Heading 2 2 4 2" xfId="18958"/>
    <cellStyle name="Heading 2 2 4 2 2" xfId="18959"/>
    <cellStyle name="Heading 2 2 4 2 2 2" xfId="18962"/>
    <cellStyle name="Heading 2 2 4 2 2 3" xfId="18966"/>
    <cellStyle name="Heading 2 2 4 2 2 4" xfId="18969"/>
    <cellStyle name="Heading 2 2 4 2 2 5" xfId="6304"/>
    <cellStyle name="Heading 2 2 4 2 3" xfId="18970"/>
    <cellStyle name="Heading 2 2 4 2 3 2" xfId="18972"/>
    <cellStyle name="Heading 2 2 4 2 3 3" xfId="18975"/>
    <cellStyle name="Heading 2 2 4 2 4" xfId="18976"/>
    <cellStyle name="Heading 2 2 4 2 5" xfId="18977"/>
    <cellStyle name="Heading 2 2 4 2 6" xfId="18978"/>
    <cellStyle name="Heading 2 2 4 3" xfId="18979"/>
    <cellStyle name="Heading 2 2 4 3 2" xfId="18980"/>
    <cellStyle name="Heading 2 2 4 3 2 2" xfId="18982"/>
    <cellStyle name="Heading 2 2 4 3 2 3" xfId="18985"/>
    <cellStyle name="Heading 2 2 4 3 3" xfId="18986"/>
    <cellStyle name="Heading 2 2 4 3 4" xfId="18987"/>
    <cellStyle name="Heading 2 2 4 3 5" xfId="18988"/>
    <cellStyle name="Heading 2 2 4 4" xfId="18989"/>
    <cellStyle name="Heading 2 2 4 4 2" xfId="18990"/>
    <cellStyle name="Heading 2 2 4 4 3" xfId="18991"/>
    <cellStyle name="Heading 2 2 4 4 4" xfId="18992"/>
    <cellStyle name="Heading 2 2 4 4 5" xfId="8546"/>
    <cellStyle name="Heading 2 2 4 5" xfId="18993"/>
    <cellStyle name="Heading 2 2 4 5 2" xfId="18994"/>
    <cellStyle name="Heading 2 2 4 5 3" xfId="18995"/>
    <cellStyle name="Heading 2 2 4 6" xfId="18996"/>
    <cellStyle name="Heading 2 2 4 7" xfId="18997"/>
    <cellStyle name="Heading 2 2 4 8" xfId="18998"/>
    <cellStyle name="Heading 2 2 5" xfId="16285"/>
    <cellStyle name="Heading 2 2 5 2" xfId="18999"/>
    <cellStyle name="Heading 2 2 5 2 2" xfId="19000"/>
    <cellStyle name="Heading 2 2 5 2 2 2" xfId="10029"/>
    <cellStyle name="Heading 2 2 5 2 2 3" xfId="19003"/>
    <cellStyle name="Heading 2 2 5 2 2 4" xfId="19006"/>
    <cellStyle name="Heading 2 2 5 2 2 5" xfId="19010"/>
    <cellStyle name="Heading 2 2 5 2 3" xfId="19011"/>
    <cellStyle name="Heading 2 2 5 2 3 2" xfId="19012"/>
    <cellStyle name="Heading 2 2 5 2 3 3" xfId="19014"/>
    <cellStyle name="Heading 2 2 5 2 4" xfId="19015"/>
    <cellStyle name="Heading 2 2 5 2 5" xfId="19016"/>
    <cellStyle name="Heading 2 2 5 2 6" xfId="19017"/>
    <cellStyle name="Heading 2 2 5 3" xfId="13319"/>
    <cellStyle name="Heading 2 2 5 3 2" xfId="13321"/>
    <cellStyle name="Heading 2 2 5 3 2 2" xfId="10387"/>
    <cellStyle name="Heading 2 2 5 3 2 3" xfId="13340"/>
    <cellStyle name="Heading 2 2 5 3 3" xfId="13369"/>
    <cellStyle name="Heading 2 2 5 3 4" xfId="13379"/>
    <cellStyle name="Heading 2 2 5 3 5" xfId="13390"/>
    <cellStyle name="Heading 2 2 5 4" xfId="13400"/>
    <cellStyle name="Heading 2 2 5 4 2" xfId="13402"/>
    <cellStyle name="Heading 2 2 5 4 3" xfId="13438"/>
    <cellStyle name="Heading 2 2 5 4 4" xfId="13456"/>
    <cellStyle name="Heading 2 2 5 4 5" xfId="8576"/>
    <cellStyle name="Heading 2 2 5 5" xfId="13462"/>
    <cellStyle name="Heading 2 2 5 5 2" xfId="13464"/>
    <cellStyle name="Heading 2 2 5 5 3" xfId="13473"/>
    <cellStyle name="Heading 2 2 5 6" xfId="13486"/>
    <cellStyle name="Heading 2 2 5 7" xfId="13507"/>
    <cellStyle name="Heading 2 2 5 8" xfId="9253"/>
    <cellStyle name="Heading 2 2 6" xfId="19019"/>
    <cellStyle name="Heading 2 2 6 2" xfId="19020"/>
    <cellStyle name="Heading 2 2 6 2 2" xfId="19021"/>
    <cellStyle name="Heading 2 2 6 2 3" xfId="19022"/>
    <cellStyle name="Heading 2 2 6 2 4" xfId="19023"/>
    <cellStyle name="Heading 2 2 6 2 5" xfId="19024"/>
    <cellStyle name="Heading 2 2 6 3" xfId="13542"/>
    <cellStyle name="Heading 2 2 6 3 2" xfId="13545"/>
    <cellStyle name="Heading 2 2 6 3 3" xfId="13594"/>
    <cellStyle name="Heading 2 2 6 4" xfId="13624"/>
    <cellStyle name="Heading 2 2 6 5" xfId="13648"/>
    <cellStyle name="Heading 2 2 6 6" xfId="13680"/>
    <cellStyle name="Heading 2 2 7" xfId="19026"/>
    <cellStyle name="Heading 2 2 7 2" xfId="19027"/>
    <cellStyle name="Heading 2 2 7 2 2" xfId="19029"/>
    <cellStyle name="Heading 2 2 7 2 3" xfId="19030"/>
    <cellStyle name="Heading 2 2 7 3" xfId="13719"/>
    <cellStyle name="Heading 2 2 7 4" xfId="13741"/>
    <cellStyle name="Heading 2 2 7 5" xfId="13766"/>
    <cellStyle name="Heading 2 2 8" xfId="19031"/>
    <cellStyle name="Heading 2 2 8 2" xfId="19032"/>
    <cellStyle name="Heading 2 2 8 3" xfId="13792"/>
    <cellStyle name="Heading 2 2 8 4" xfId="13799"/>
    <cellStyle name="Heading 2 2 8 5" xfId="13806"/>
    <cellStyle name="Heading 2 2 9" xfId="19033"/>
    <cellStyle name="Heading 2 2 9 2" xfId="260"/>
    <cellStyle name="Heading 2 2 9 3" xfId="13816"/>
    <cellStyle name="Heading 2 3" xfId="5866"/>
    <cellStyle name="Heading 2 3 10" xfId="1309"/>
    <cellStyle name="Heading 2 3 11" xfId="19036"/>
    <cellStyle name="Heading 2 3 2" xfId="19037"/>
    <cellStyle name="Heading 2 3 2 2" xfId="19038"/>
    <cellStyle name="Heading 2 3 2 2 2" xfId="19040"/>
    <cellStyle name="Heading 2 3 2 2 2 2" xfId="19041"/>
    <cellStyle name="Heading 2 3 2 2 2 2 2" xfId="19042"/>
    <cellStyle name="Heading 2 3 2 2 2 2 3" xfId="19044"/>
    <cellStyle name="Heading 2 3 2 2 2 2 4" xfId="19045"/>
    <cellStyle name="Heading 2 3 2 2 2 2 5" xfId="19046"/>
    <cellStyle name="Heading 2 3 2 2 2 3" xfId="19048"/>
    <cellStyle name="Heading 2 3 2 2 2 3 2" xfId="19050"/>
    <cellStyle name="Heading 2 3 2 2 2 3 3" xfId="19052"/>
    <cellStyle name="Heading 2 3 2 2 2 4" xfId="19054"/>
    <cellStyle name="Heading 2 3 2 2 2 5" xfId="5932"/>
    <cellStyle name="Heading 2 3 2 2 2 6" xfId="19057"/>
    <cellStyle name="Heading 2 3 2 2 3" xfId="8762"/>
    <cellStyle name="Heading 2 3 2 2 3 2" xfId="8764"/>
    <cellStyle name="Heading 2 3 2 2 3 2 2" xfId="19058"/>
    <cellStyle name="Heading 2 3 2 2 3 2 3" xfId="19059"/>
    <cellStyle name="Heading 2 3 2 2 3 3" xfId="19061"/>
    <cellStyle name="Heading 2 3 2 2 3 4" xfId="19063"/>
    <cellStyle name="Heading 2 3 2 2 3 5" xfId="19065"/>
    <cellStyle name="Heading 2 3 2 2 4" xfId="8766"/>
    <cellStyle name="Heading 2 3 2 2 4 2" xfId="19066"/>
    <cellStyle name="Heading 2 3 2 2 4 3" xfId="19068"/>
    <cellStyle name="Heading 2 3 2 2 4 4" xfId="19070"/>
    <cellStyle name="Heading 2 3 2 2 4 5" xfId="19072"/>
    <cellStyle name="Heading 2 3 2 2 5" xfId="19073"/>
    <cellStyle name="Heading 2 3 2 2 5 2" xfId="1238"/>
    <cellStyle name="Heading 2 3 2 2 5 3" xfId="19075"/>
    <cellStyle name="Heading 2 3 2 2 6" xfId="19076"/>
    <cellStyle name="Heading 2 3 2 2 7" xfId="19077"/>
    <cellStyle name="Heading 2 3 2 2 8" xfId="11412"/>
    <cellStyle name="Heading 2 3 2 3" xfId="19078"/>
    <cellStyle name="Heading 2 3 2 3 2" xfId="19080"/>
    <cellStyle name="Heading 2 3 2 3 2 2" xfId="19081"/>
    <cellStyle name="Heading 2 3 2 3 2 3" xfId="19083"/>
    <cellStyle name="Heading 2 3 2 3 2 4" xfId="19086"/>
    <cellStyle name="Heading 2 3 2 3 2 5" xfId="19089"/>
    <cellStyle name="Heading 2 3 2 3 3" xfId="8771"/>
    <cellStyle name="Heading 2 3 2 3 3 2" xfId="19090"/>
    <cellStyle name="Heading 2 3 2 3 3 3" xfId="19092"/>
    <cellStyle name="Heading 2 3 2 3 4" xfId="8773"/>
    <cellStyle name="Heading 2 3 2 3 5" xfId="19093"/>
    <cellStyle name="Heading 2 3 2 3 6" xfId="19094"/>
    <cellStyle name="Heading 2 3 2 4" xfId="19095"/>
    <cellStyle name="Heading 2 3 2 4 2" xfId="19097"/>
    <cellStyle name="Heading 2 3 2 4 2 2" xfId="13301"/>
    <cellStyle name="Heading 2 3 2 4 2 3" xfId="13308"/>
    <cellStyle name="Heading 2 3 2 4 3" xfId="7188"/>
    <cellStyle name="Heading 2 3 2 4 4" xfId="7191"/>
    <cellStyle name="Heading 2 3 2 4 5" xfId="19099"/>
    <cellStyle name="Heading 2 3 2 5" xfId="1607"/>
    <cellStyle name="Heading 2 3 2 5 2" xfId="19100"/>
    <cellStyle name="Heading 2 3 2 5 3" xfId="7195"/>
    <cellStyle name="Heading 2 3 2 5 4" xfId="19101"/>
    <cellStyle name="Heading 2 3 2 5 5" xfId="19103"/>
    <cellStyle name="Heading 2 3 2 6" xfId="19104"/>
    <cellStyle name="Heading 2 3 2 6 2" xfId="19105"/>
    <cellStyle name="Heading 2 3 2 6 3" xfId="19106"/>
    <cellStyle name="Heading 2 3 2 7" xfId="19107"/>
    <cellStyle name="Heading 2 3 2 8" xfId="19108"/>
    <cellStyle name="Heading 2 3 2 9" xfId="19109"/>
    <cellStyle name="Heading 2 3 3" xfId="19110"/>
    <cellStyle name="Heading 2 3 3 2" xfId="5563"/>
    <cellStyle name="Heading 2 3 3 2 2" xfId="19111"/>
    <cellStyle name="Heading 2 3 3 2 2 2" xfId="19112"/>
    <cellStyle name="Heading 2 3 3 2 2 3" xfId="19113"/>
    <cellStyle name="Heading 2 3 3 2 2 4" xfId="19114"/>
    <cellStyle name="Heading 2 3 3 2 2 5" xfId="19115"/>
    <cellStyle name="Heading 2 3 3 2 3" xfId="19116"/>
    <cellStyle name="Heading 2 3 3 2 3 2" xfId="19117"/>
    <cellStyle name="Heading 2 3 3 2 3 3" xfId="19118"/>
    <cellStyle name="Heading 2 3 3 2 4" xfId="19119"/>
    <cellStyle name="Heading 2 3 3 2 5" xfId="19120"/>
    <cellStyle name="Heading 2 3 3 2 6" xfId="11500"/>
    <cellStyle name="Heading 2 3 3 3" xfId="19121"/>
    <cellStyle name="Heading 2 3 3 3 2" xfId="19122"/>
    <cellStyle name="Heading 2 3 3 3 2 2" xfId="19123"/>
    <cellStyle name="Heading 2 3 3 3 2 3" xfId="19124"/>
    <cellStyle name="Heading 2 3 3 3 3" xfId="19125"/>
    <cellStyle name="Heading 2 3 3 3 4" xfId="19126"/>
    <cellStyle name="Heading 2 3 3 3 5" xfId="19127"/>
    <cellStyle name="Heading 2 3 3 4" xfId="19128"/>
    <cellStyle name="Heading 2 3 3 4 2" xfId="19129"/>
    <cellStyle name="Heading 2 3 3 4 3" xfId="7202"/>
    <cellStyle name="Heading 2 3 3 4 4" xfId="19130"/>
    <cellStyle name="Heading 2 3 3 4 5" xfId="19132"/>
    <cellStyle name="Heading 2 3 3 5" xfId="19133"/>
    <cellStyle name="Heading 2 3 3 5 2" xfId="19134"/>
    <cellStyle name="Heading 2 3 3 5 3" xfId="19135"/>
    <cellStyle name="Heading 2 3 3 6" xfId="19136"/>
    <cellStyle name="Heading 2 3 3 7" xfId="19137"/>
    <cellStyle name="Heading 2 3 3 8" xfId="19138"/>
    <cellStyle name="Heading 2 3 4" xfId="19140"/>
    <cellStyle name="Heading 2 3 4 2" xfId="19142"/>
    <cellStyle name="Heading 2 3 4 2 2" xfId="19143"/>
    <cellStyle name="Heading 2 3 4 2 2 2" xfId="19147"/>
    <cellStyle name="Heading 2 3 4 2 2 3" xfId="19150"/>
    <cellStyle name="Heading 2 3 4 2 2 4" xfId="19151"/>
    <cellStyle name="Heading 2 3 4 2 2 5" xfId="19153"/>
    <cellStyle name="Heading 2 3 4 2 3" xfId="19154"/>
    <cellStyle name="Heading 2 3 4 2 3 2" xfId="19155"/>
    <cellStyle name="Heading 2 3 4 2 3 3" xfId="19156"/>
    <cellStyle name="Heading 2 3 4 2 4" xfId="19157"/>
    <cellStyle name="Heading 2 3 4 2 5" xfId="19158"/>
    <cellStyle name="Heading 2 3 4 2 6" xfId="19159"/>
    <cellStyle name="Heading 2 3 4 3" xfId="19161"/>
    <cellStyle name="Heading 2 3 4 3 2" xfId="19162"/>
    <cellStyle name="Heading 2 3 4 3 2 2" xfId="19163"/>
    <cellStyle name="Heading 2 3 4 3 2 3" xfId="19164"/>
    <cellStyle name="Heading 2 3 4 3 3" xfId="19165"/>
    <cellStyle name="Heading 2 3 4 3 4" xfId="19166"/>
    <cellStyle name="Heading 2 3 4 3 5" xfId="19167"/>
    <cellStyle name="Heading 2 3 4 4" xfId="19169"/>
    <cellStyle name="Heading 2 3 4 4 2" xfId="19170"/>
    <cellStyle name="Heading 2 3 4 4 3" xfId="19171"/>
    <cellStyle name="Heading 2 3 4 4 4" xfId="19172"/>
    <cellStyle name="Heading 2 3 4 4 5" xfId="19173"/>
    <cellStyle name="Heading 2 3 4 5" xfId="19175"/>
    <cellStyle name="Heading 2 3 4 5 2" xfId="19176"/>
    <cellStyle name="Heading 2 3 4 5 3" xfId="19177"/>
    <cellStyle name="Heading 2 3 4 6" xfId="19178"/>
    <cellStyle name="Heading 2 3 4 7" xfId="19179"/>
    <cellStyle name="Heading 2 3 4 8" xfId="19180"/>
    <cellStyle name="Heading 2 3 5" xfId="19182"/>
    <cellStyle name="Heading 2 3 5 2" xfId="19184"/>
    <cellStyle name="Heading 2 3 5 2 2" xfId="19185"/>
    <cellStyle name="Heading 2 3 5 2 3" xfId="19186"/>
    <cellStyle name="Heading 2 3 5 2 4" xfId="19187"/>
    <cellStyle name="Heading 2 3 5 2 5" xfId="19188"/>
    <cellStyle name="Heading 2 3 5 3" xfId="19190"/>
    <cellStyle name="Heading 2 3 5 3 2" xfId="19191"/>
    <cellStyle name="Heading 2 3 5 3 3" xfId="19192"/>
    <cellStyle name="Heading 2 3 5 4" xfId="19193"/>
    <cellStyle name="Heading 2 3 5 5" xfId="19194"/>
    <cellStyle name="Heading 2 3 5 6" xfId="19195"/>
    <cellStyle name="Heading 2 3 6" xfId="19198"/>
    <cellStyle name="Heading 2 3 6 2" xfId="19199"/>
    <cellStyle name="Heading 2 3 6 2 2" xfId="19200"/>
    <cellStyle name="Heading 2 3 6 2 3" xfId="19202"/>
    <cellStyle name="Heading 2 3 6 3" xfId="19203"/>
    <cellStyle name="Heading 2 3 6 4" xfId="19204"/>
    <cellStyle name="Heading 2 3 6 5" xfId="19206"/>
    <cellStyle name="Heading 2 3 7" xfId="19209"/>
    <cellStyle name="Heading 2 3 7 2" xfId="19210"/>
    <cellStyle name="Heading 2 3 7 3" xfId="19211"/>
    <cellStyle name="Heading 2 3 7 4" xfId="19212"/>
    <cellStyle name="Heading 2 3 7 5" xfId="19214"/>
    <cellStyle name="Heading 2 3 8" xfId="9550"/>
    <cellStyle name="Heading 2 3 8 2" xfId="9552"/>
    <cellStyle name="Heading 2 3 8 3" xfId="9554"/>
    <cellStyle name="Heading 2 3 9" xfId="9557"/>
    <cellStyle name="Heading 2 4" xfId="6923"/>
    <cellStyle name="Heading 2 4 10" xfId="14197"/>
    <cellStyle name="Heading 2 4 2" xfId="6230"/>
    <cellStyle name="Heading 2 4 2 2" xfId="10804"/>
    <cellStyle name="Heading 2 4 2 2 2" xfId="10807"/>
    <cellStyle name="Heading 2 4 2 2 2 2" xfId="19216"/>
    <cellStyle name="Heading 2 4 2 2 2 3" xfId="19219"/>
    <cellStyle name="Heading 2 4 2 2 2 4" xfId="19222"/>
    <cellStyle name="Heading 2 4 2 2 2 5" xfId="19224"/>
    <cellStyle name="Heading 2 4 2 2 3" xfId="8828"/>
    <cellStyle name="Heading 2 4 2 2 3 2" xfId="8832"/>
    <cellStyle name="Heading 2 4 2 2 3 3" xfId="19226"/>
    <cellStyle name="Heading 2 4 2 2 4" xfId="8835"/>
    <cellStyle name="Heading 2 4 2 2 5" xfId="18042"/>
    <cellStyle name="Heading 2 4 2 2 6" xfId="18045"/>
    <cellStyle name="Heading 2 4 2 3" xfId="10810"/>
    <cellStyle name="Heading 2 4 2 3 2" xfId="10813"/>
    <cellStyle name="Heading 2 4 2 3 2 2" xfId="19229"/>
    <cellStyle name="Heading 2 4 2 3 2 3" xfId="19231"/>
    <cellStyle name="Heading 2 4 2 3 3" xfId="8839"/>
    <cellStyle name="Heading 2 4 2 3 4" xfId="8842"/>
    <cellStyle name="Heading 2 4 2 3 5" xfId="19233"/>
    <cellStyle name="Heading 2 4 2 4" xfId="10816"/>
    <cellStyle name="Heading 2 4 2 4 2" xfId="19235"/>
    <cellStyle name="Heading 2 4 2 4 3" xfId="7865"/>
    <cellStyle name="Heading 2 4 2 4 4" xfId="7869"/>
    <cellStyle name="Heading 2 4 2 4 5" xfId="19239"/>
    <cellStyle name="Heading 2 4 2 5" xfId="1437"/>
    <cellStyle name="Heading 2 4 2 5 2" xfId="19241"/>
    <cellStyle name="Heading 2 4 2 5 3" xfId="7874"/>
    <cellStyle name="Heading 2 4 2 6" xfId="19242"/>
    <cellStyle name="Heading 2 4 2 7" xfId="19244"/>
    <cellStyle name="Heading 2 4 2 8" xfId="19246"/>
    <cellStyle name="Heading 2 4 3" xfId="6926"/>
    <cellStyle name="Heading 2 4 3 2" xfId="10818"/>
    <cellStyle name="Heading 2 4 3 2 2" xfId="10821"/>
    <cellStyle name="Heading 2 4 3 2 2 2" xfId="19248"/>
    <cellStyle name="Heading 2 4 3 2 2 3" xfId="19250"/>
    <cellStyle name="Heading 2 4 3 2 2 4" xfId="19255"/>
    <cellStyle name="Heading 2 4 3 2 2 5" xfId="19260"/>
    <cellStyle name="Heading 2 4 3 2 3" xfId="19262"/>
    <cellStyle name="Heading 2 4 3 2 3 2" xfId="19264"/>
    <cellStyle name="Heading 2 4 3 2 3 3" xfId="19266"/>
    <cellStyle name="Heading 2 4 3 2 4" xfId="19268"/>
    <cellStyle name="Heading 2 4 3 2 5" xfId="19270"/>
    <cellStyle name="Heading 2 4 3 2 6" xfId="19272"/>
    <cellStyle name="Heading 2 4 3 3" xfId="10823"/>
    <cellStyle name="Heading 2 4 3 3 2" xfId="19274"/>
    <cellStyle name="Heading 2 4 3 3 2 2" xfId="19276"/>
    <cellStyle name="Heading 2 4 3 3 2 3" xfId="19278"/>
    <cellStyle name="Heading 2 4 3 3 3" xfId="19280"/>
    <cellStyle name="Heading 2 4 3 3 4" xfId="19282"/>
    <cellStyle name="Heading 2 4 3 3 5" xfId="19284"/>
    <cellStyle name="Heading 2 4 3 4" xfId="19285"/>
    <cellStyle name="Heading 2 4 3 4 2" xfId="19287"/>
    <cellStyle name="Heading 2 4 3 4 3" xfId="7881"/>
    <cellStyle name="Heading 2 4 3 4 4" xfId="19289"/>
    <cellStyle name="Heading 2 4 3 4 5" xfId="19292"/>
    <cellStyle name="Heading 2 4 3 5" xfId="19293"/>
    <cellStyle name="Heading 2 4 3 5 2" xfId="19295"/>
    <cellStyle name="Heading 2 4 3 5 3" xfId="19298"/>
    <cellStyle name="Heading 2 4 3 6" xfId="19300"/>
    <cellStyle name="Heading 2 4 3 7" xfId="19302"/>
    <cellStyle name="Heading 2 4 3 8" xfId="19304"/>
    <cellStyle name="Heading 2 4 4" xfId="10826"/>
    <cellStyle name="Heading 2 4 4 2" xfId="10830"/>
    <cellStyle name="Heading 2 4 4 2 2" xfId="19307"/>
    <cellStyle name="Heading 2 4 4 2 3" xfId="19309"/>
    <cellStyle name="Heading 2 4 4 2 4" xfId="19311"/>
    <cellStyle name="Heading 2 4 4 2 5" xfId="19313"/>
    <cellStyle name="Heading 2 4 4 3" xfId="10833"/>
    <cellStyle name="Heading 2 4 4 3 2" xfId="19315"/>
    <cellStyle name="Heading 2 4 4 3 3" xfId="19317"/>
    <cellStyle name="Heading 2 4 4 4" xfId="19318"/>
    <cellStyle name="Heading 2 4 4 5" xfId="19319"/>
    <cellStyle name="Heading 2 4 4 6" xfId="19320"/>
    <cellStyle name="Heading 2 4 5" xfId="10836"/>
    <cellStyle name="Heading 2 4 5 2" xfId="10838"/>
    <cellStyle name="Heading 2 4 5 2 2" xfId="19322"/>
    <cellStyle name="Heading 2 4 5 2 3" xfId="19324"/>
    <cellStyle name="Heading 2 4 5 3" xfId="19325"/>
    <cellStyle name="Heading 2 4 5 4" xfId="19326"/>
    <cellStyle name="Heading 2 4 5 5" xfId="19327"/>
    <cellStyle name="Heading 2 4 6" xfId="10842"/>
    <cellStyle name="Heading 2 4 6 2" xfId="19328"/>
    <cellStyle name="Heading 2 4 6 3" xfId="19329"/>
    <cellStyle name="Heading 2 4 6 4" xfId="13171"/>
    <cellStyle name="Heading 2 4 6 5" xfId="13188"/>
    <cellStyle name="Heading 2 4 7" xfId="19332"/>
    <cellStyle name="Heading 2 4 7 2" xfId="7104"/>
    <cellStyle name="Heading 2 4 7 3" xfId="7108"/>
    <cellStyle name="Heading 2 4 8" xfId="9560"/>
    <cellStyle name="Heading 2 4 9" xfId="9562"/>
    <cellStyle name="Heading 2 5" xfId="6930"/>
    <cellStyle name="Heading 2 5 2" xfId="6933"/>
    <cellStyle name="Heading 2 5 2 2" xfId="10844"/>
    <cellStyle name="Heading 2 5 2 2 2" xfId="16113"/>
    <cellStyle name="Heading 2 5 2 2 3" xfId="15987"/>
    <cellStyle name="Heading 2 5 2 2 4" xfId="15996"/>
    <cellStyle name="Heading 2 5 2 2 5" xfId="16000"/>
    <cellStyle name="Heading 2 5 2 3" xfId="10846"/>
    <cellStyle name="Heading 2 5 2 3 2" xfId="16159"/>
    <cellStyle name="Heading 2 5 2 3 3" xfId="16010"/>
    <cellStyle name="Heading 2 5 2 4" xfId="19333"/>
    <cellStyle name="Heading 2 5 2 5" xfId="19334"/>
    <cellStyle name="Heading 2 5 2 6" xfId="19335"/>
    <cellStyle name="Heading 2 5 3" xfId="10848"/>
    <cellStyle name="Heading 2 5 3 2" xfId="10850"/>
    <cellStyle name="Heading 2 5 3 2 2" xfId="16281"/>
    <cellStyle name="Heading 2 5 3 2 3" xfId="16040"/>
    <cellStyle name="Heading 2 5 3 3" xfId="19336"/>
    <cellStyle name="Heading 2 5 3 4" xfId="19337"/>
    <cellStyle name="Heading 2 5 3 5" xfId="19338"/>
    <cellStyle name="Heading 2 5 4" xfId="10853"/>
    <cellStyle name="Heading 2 5 4 2" xfId="19339"/>
    <cellStyle name="Heading 2 5 4 3" xfId="19340"/>
    <cellStyle name="Heading 2 5 4 4" xfId="19342"/>
    <cellStyle name="Heading 2 5 4 5" xfId="19344"/>
    <cellStyle name="Heading 2 5 5" xfId="19346"/>
    <cellStyle name="Heading 2 5 5 2" xfId="19347"/>
    <cellStyle name="Heading 2 5 5 3" xfId="19348"/>
    <cellStyle name="Heading 2 5 6" xfId="19350"/>
    <cellStyle name="Heading 2 5 7" xfId="19352"/>
    <cellStyle name="Heading 2 5 8" xfId="9565"/>
    <cellStyle name="Heading 2 6" xfId="6936"/>
    <cellStyle name="Heading 2 6 2" xfId="10855"/>
    <cellStyle name="Heading 2 6 2 2" xfId="10858"/>
    <cellStyle name="Heading 2 6 2 3" xfId="8680"/>
    <cellStyle name="Heading 2 6 2 4" xfId="8683"/>
    <cellStyle name="Heading 2 6 2 5" xfId="19353"/>
    <cellStyle name="Heading 2 6 3" xfId="8020"/>
    <cellStyle name="Heading 2 6 3 2" xfId="10861"/>
    <cellStyle name="Heading 2 6 3 3" xfId="8686"/>
    <cellStyle name="Heading 2 6 4" xfId="8024"/>
    <cellStyle name="Heading 2 6 5" xfId="11984"/>
    <cellStyle name="Heading 2 6 6" xfId="11996"/>
    <cellStyle name="Heading 2 7" xfId="325"/>
    <cellStyle name="Heading 2 7 2" xfId="2602"/>
    <cellStyle name="Heading 2 7 2 2" xfId="2607"/>
    <cellStyle name="Heading 2 7 2 3" xfId="2612"/>
    <cellStyle name="Heading 2 7 3" xfId="2616"/>
    <cellStyle name="Heading 2 7 4" xfId="929"/>
    <cellStyle name="Heading 2 7 5" xfId="12007"/>
    <cellStyle name="Heading 2 8" xfId="2624"/>
    <cellStyle name="Heading 2 8 2" xfId="2630"/>
    <cellStyle name="Heading 2 8 3" xfId="2639"/>
    <cellStyle name="Heading 2 8 4" xfId="19354"/>
    <cellStyle name="Heading 2 8 5" xfId="12014"/>
    <cellStyle name="Heading 2 9" xfId="2647"/>
    <cellStyle name="Heading 2 9 2" xfId="2652"/>
    <cellStyle name="Heading 2 9 3" xfId="2656"/>
    <cellStyle name="Heading 3" xfId="19356"/>
    <cellStyle name="Heading 3 10" xfId="19357"/>
    <cellStyle name="Heading 3 10 2" xfId="19359"/>
    <cellStyle name="Heading 3 10 3" xfId="19361"/>
    <cellStyle name="Heading 3 11" xfId="19363"/>
    <cellStyle name="Heading 3 12" xfId="19365"/>
    <cellStyle name="Heading 3 13" xfId="19367"/>
    <cellStyle name="Heading 3 2" xfId="19369"/>
    <cellStyle name="Heading 3 2 10" xfId="19370"/>
    <cellStyle name="Heading 3 2 10 2" xfId="19371"/>
    <cellStyle name="Heading 3 2 10 3" xfId="19374"/>
    <cellStyle name="Heading 3 2 11" xfId="19375"/>
    <cellStyle name="Heading 3 2 12" xfId="19376"/>
    <cellStyle name="Heading 3 2 13" xfId="12278"/>
    <cellStyle name="Heading 3 2 2" xfId="19377"/>
    <cellStyle name="Heading 3 2 2 10" xfId="19378"/>
    <cellStyle name="Heading 3 2 2 11" xfId="19380"/>
    <cellStyle name="Heading 3 2 2 2" xfId="18472"/>
    <cellStyle name="Heading 3 2 2 2 2" xfId="19382"/>
    <cellStyle name="Heading 3 2 2 2 2 2" xfId="19384"/>
    <cellStyle name="Heading 3 2 2 2 2 2 2" xfId="19385"/>
    <cellStyle name="Heading 3 2 2 2 2 2 2 2" xfId="19386"/>
    <cellStyle name="Heading 3 2 2 2 2 2 2 3" xfId="19387"/>
    <cellStyle name="Heading 3 2 2 2 2 2 2 4" xfId="19389"/>
    <cellStyle name="Heading 3 2 2 2 2 2 2 5" xfId="19391"/>
    <cellStyle name="Heading 3 2 2 2 2 2 3" xfId="19392"/>
    <cellStyle name="Heading 3 2 2 2 2 2 3 2" xfId="19393"/>
    <cellStyle name="Heading 3 2 2 2 2 2 3 3" xfId="19394"/>
    <cellStyle name="Heading 3 2 2 2 2 2 4" xfId="19395"/>
    <cellStyle name="Heading 3 2 2 2 2 2 5" xfId="19397"/>
    <cellStyle name="Heading 3 2 2 2 2 2 6" xfId="19399"/>
    <cellStyle name="Heading 3 2 2 2 2 3" xfId="19401"/>
    <cellStyle name="Heading 3 2 2 2 2 3 2" xfId="19402"/>
    <cellStyle name="Heading 3 2 2 2 2 3 2 2" xfId="19403"/>
    <cellStyle name="Heading 3 2 2 2 2 3 2 3" xfId="19404"/>
    <cellStyle name="Heading 3 2 2 2 2 3 3" xfId="19405"/>
    <cellStyle name="Heading 3 2 2 2 2 3 4" xfId="19406"/>
    <cellStyle name="Heading 3 2 2 2 2 3 5" xfId="19407"/>
    <cellStyle name="Heading 3 2 2 2 2 4" xfId="483"/>
    <cellStyle name="Heading 3 2 2 2 2 4 2" xfId="11409"/>
    <cellStyle name="Heading 3 2 2 2 2 4 3" xfId="19410"/>
    <cellStyle name="Heading 3 2 2 2 2 4 4" xfId="19412"/>
    <cellStyle name="Heading 3 2 2 2 2 4 5" xfId="9203"/>
    <cellStyle name="Heading 3 2 2 2 2 5" xfId="888"/>
    <cellStyle name="Heading 3 2 2 2 2 5 2" xfId="19413"/>
    <cellStyle name="Heading 3 2 2 2 2 5 3" xfId="19415"/>
    <cellStyle name="Heading 3 2 2 2 2 6" xfId="19417"/>
    <cellStyle name="Heading 3 2 2 2 2 7" xfId="19419"/>
    <cellStyle name="Heading 3 2 2 2 2 8" xfId="19420"/>
    <cellStyle name="Heading 3 2 2 2 3" xfId="19423"/>
    <cellStyle name="Heading 3 2 2 2 3 2" xfId="19425"/>
    <cellStyle name="Heading 3 2 2 2 3 2 2" xfId="19426"/>
    <cellStyle name="Heading 3 2 2 2 3 2 3" xfId="19427"/>
    <cellStyle name="Heading 3 2 2 2 3 2 4" xfId="19428"/>
    <cellStyle name="Heading 3 2 2 2 3 2 5" xfId="19429"/>
    <cellStyle name="Heading 3 2 2 2 3 3" xfId="19431"/>
    <cellStyle name="Heading 3 2 2 2 3 3 2" xfId="19432"/>
    <cellStyle name="Heading 3 2 2 2 3 3 3" xfId="12339"/>
    <cellStyle name="Heading 3 2 2 2 3 4" xfId="500"/>
    <cellStyle name="Heading 3 2 2 2 3 5" xfId="19434"/>
    <cellStyle name="Heading 3 2 2 2 3 6" xfId="19436"/>
    <cellStyle name="Heading 3 2 2 2 4" xfId="19439"/>
    <cellStyle name="Heading 3 2 2 2 4 2" xfId="19440"/>
    <cellStyle name="Heading 3 2 2 2 4 2 2" xfId="19441"/>
    <cellStyle name="Heading 3 2 2 2 4 2 3" xfId="19442"/>
    <cellStyle name="Heading 3 2 2 2 4 3" xfId="19444"/>
    <cellStyle name="Heading 3 2 2 2 4 4" xfId="19447"/>
    <cellStyle name="Heading 3 2 2 2 4 5" xfId="19450"/>
    <cellStyle name="Heading 3 2 2 2 5" xfId="19452"/>
    <cellStyle name="Heading 3 2 2 2 5 2" xfId="19453"/>
    <cellStyle name="Heading 3 2 2 2 5 3" xfId="19455"/>
    <cellStyle name="Heading 3 2 2 2 5 4" xfId="19457"/>
    <cellStyle name="Heading 3 2 2 2 5 5" xfId="19459"/>
    <cellStyle name="Heading 3 2 2 2 6" xfId="19461"/>
    <cellStyle name="Heading 3 2 2 2 6 2" xfId="19462"/>
    <cellStyle name="Heading 3 2 2 2 6 3" xfId="19464"/>
    <cellStyle name="Heading 3 2 2 2 7" xfId="19465"/>
    <cellStyle name="Heading 3 2 2 2 8" xfId="19468"/>
    <cellStyle name="Heading 3 2 2 2 9" xfId="19472"/>
    <cellStyle name="Heading 3 2 2 3" xfId="18475"/>
    <cellStyle name="Heading 3 2 2 3 2" xfId="19474"/>
    <cellStyle name="Heading 3 2 2 3 2 2" xfId="19476"/>
    <cellStyle name="Heading 3 2 2 3 2 2 2" xfId="19477"/>
    <cellStyle name="Heading 3 2 2 3 2 2 3" xfId="19479"/>
    <cellStyle name="Heading 3 2 2 3 2 2 4" xfId="19481"/>
    <cellStyle name="Heading 3 2 2 3 2 2 5" xfId="19484"/>
    <cellStyle name="Heading 3 2 2 3 2 3" xfId="19487"/>
    <cellStyle name="Heading 3 2 2 3 2 3 2" xfId="19488"/>
    <cellStyle name="Heading 3 2 2 3 2 3 3" xfId="19489"/>
    <cellStyle name="Heading 3 2 2 3 2 4" xfId="19492"/>
    <cellStyle name="Heading 3 2 2 3 2 5" xfId="19495"/>
    <cellStyle name="Heading 3 2 2 3 2 6" xfId="19496"/>
    <cellStyle name="Heading 3 2 2 3 3" xfId="13699"/>
    <cellStyle name="Heading 3 2 2 3 3 2" xfId="19499"/>
    <cellStyle name="Heading 3 2 2 3 3 2 2" xfId="19500"/>
    <cellStyle name="Heading 3 2 2 3 3 2 3" xfId="19502"/>
    <cellStyle name="Heading 3 2 2 3 3 3" xfId="19504"/>
    <cellStyle name="Heading 3 2 2 3 3 4" xfId="19506"/>
    <cellStyle name="Heading 3 2 2 3 3 5" xfId="19508"/>
    <cellStyle name="Heading 3 2 2 3 4" xfId="19510"/>
    <cellStyle name="Heading 3 2 2 3 4 2" xfId="19511"/>
    <cellStyle name="Heading 3 2 2 3 4 3" xfId="19513"/>
    <cellStyle name="Heading 3 2 2 3 4 4" xfId="19515"/>
    <cellStyle name="Heading 3 2 2 3 4 5" xfId="19517"/>
    <cellStyle name="Heading 3 2 2 3 5" xfId="19519"/>
    <cellStyle name="Heading 3 2 2 3 5 2" xfId="17828"/>
    <cellStyle name="Heading 3 2 2 3 5 3" xfId="18790"/>
    <cellStyle name="Heading 3 2 2 3 6" xfId="19520"/>
    <cellStyle name="Heading 3 2 2 3 7" xfId="19522"/>
    <cellStyle name="Heading 3 2 2 3 8" xfId="19524"/>
    <cellStyle name="Heading 3 2 2 4" xfId="19527"/>
    <cellStyle name="Heading 3 2 2 4 2" xfId="19530"/>
    <cellStyle name="Heading 3 2 2 4 2 2" xfId="19531"/>
    <cellStyle name="Heading 3 2 2 4 2 2 2" xfId="19533"/>
    <cellStyle name="Heading 3 2 2 4 2 2 3" xfId="19535"/>
    <cellStyle name="Heading 3 2 2 4 2 2 4" xfId="19536"/>
    <cellStyle name="Heading 3 2 2 4 2 2 5" xfId="18441"/>
    <cellStyle name="Heading 3 2 2 4 2 3" xfId="19537"/>
    <cellStyle name="Heading 3 2 2 4 2 3 2" xfId="19540"/>
    <cellStyle name="Heading 3 2 2 4 2 3 3" xfId="19542"/>
    <cellStyle name="Heading 3 2 2 4 2 4" xfId="19544"/>
    <cellStyle name="Heading 3 2 2 4 2 5" xfId="19546"/>
    <cellStyle name="Heading 3 2 2 4 2 6" xfId="19547"/>
    <cellStyle name="Heading 3 2 2 4 3" xfId="19550"/>
    <cellStyle name="Heading 3 2 2 4 3 2" xfId="19551"/>
    <cellStyle name="Heading 3 2 2 4 3 2 2" xfId="19553"/>
    <cellStyle name="Heading 3 2 2 4 3 2 3" xfId="19554"/>
    <cellStyle name="Heading 3 2 2 4 3 3" xfId="19555"/>
    <cellStyle name="Heading 3 2 2 4 3 4" xfId="19556"/>
    <cellStyle name="Heading 3 2 2 4 3 5" xfId="19557"/>
    <cellStyle name="Heading 3 2 2 4 4" xfId="19560"/>
    <cellStyle name="Heading 3 2 2 4 4 2" xfId="19561"/>
    <cellStyle name="Heading 3 2 2 4 4 3" xfId="19563"/>
    <cellStyle name="Heading 3 2 2 4 4 4" xfId="19565"/>
    <cellStyle name="Heading 3 2 2 4 4 5" xfId="19567"/>
    <cellStyle name="Heading 3 2 2 4 5" xfId="19571"/>
    <cellStyle name="Heading 3 2 2 4 5 2" xfId="19572"/>
    <cellStyle name="Heading 3 2 2 4 5 3" xfId="19574"/>
    <cellStyle name="Heading 3 2 2 4 6" xfId="19576"/>
    <cellStyle name="Heading 3 2 2 4 7" xfId="19579"/>
    <cellStyle name="Heading 3 2 2 4 8" xfId="19582"/>
    <cellStyle name="Heading 3 2 2 5" xfId="1868"/>
    <cellStyle name="Heading 3 2 2 5 2" xfId="19586"/>
    <cellStyle name="Heading 3 2 2 5 2 2" xfId="19587"/>
    <cellStyle name="Heading 3 2 2 5 2 3" xfId="19588"/>
    <cellStyle name="Heading 3 2 2 5 2 4" xfId="19591"/>
    <cellStyle name="Heading 3 2 2 5 2 5" xfId="19594"/>
    <cellStyle name="Heading 3 2 2 5 3" xfId="19598"/>
    <cellStyle name="Heading 3 2 2 5 3 2" xfId="19599"/>
    <cellStyle name="Heading 3 2 2 5 3 3" xfId="19600"/>
    <cellStyle name="Heading 3 2 2 5 4" xfId="19602"/>
    <cellStyle name="Heading 3 2 2 5 5" xfId="19604"/>
    <cellStyle name="Heading 3 2 2 5 6" xfId="19606"/>
    <cellStyle name="Heading 3 2 2 6" xfId="19608"/>
    <cellStyle name="Heading 3 2 2 6 2" xfId="19610"/>
    <cellStyle name="Heading 3 2 2 6 2 2" xfId="19611"/>
    <cellStyle name="Heading 3 2 2 6 2 3" xfId="12321"/>
    <cellStyle name="Heading 3 2 2 6 3" xfId="19613"/>
    <cellStyle name="Heading 3 2 2 6 4" xfId="19614"/>
    <cellStyle name="Heading 3 2 2 6 5" xfId="19615"/>
    <cellStyle name="Heading 3 2 2 7" xfId="19617"/>
    <cellStyle name="Heading 3 2 2 7 2" xfId="19619"/>
    <cellStyle name="Heading 3 2 2 7 3" xfId="19621"/>
    <cellStyle name="Heading 3 2 2 7 4" xfId="19622"/>
    <cellStyle name="Heading 3 2 2 7 5" xfId="19623"/>
    <cellStyle name="Heading 3 2 2 8" xfId="19625"/>
    <cellStyle name="Heading 3 2 2 8 2" xfId="19626"/>
    <cellStyle name="Heading 3 2 2 8 3" xfId="19627"/>
    <cellStyle name="Heading 3 2 2 9" xfId="19628"/>
    <cellStyle name="Heading 3 2 3" xfId="19629"/>
    <cellStyle name="Heading 3 2 3 10" xfId="19630"/>
    <cellStyle name="Heading 3 2 3 2" xfId="814"/>
    <cellStyle name="Heading 3 2 3 2 2" xfId="210"/>
    <cellStyle name="Heading 3 2 3 2 2 2" xfId="186"/>
    <cellStyle name="Heading 3 2 3 2 2 2 2" xfId="14"/>
    <cellStyle name="Heading 3 2 3 2 2 2 3" xfId="819"/>
    <cellStyle name="Heading 3 2 3 2 2 2 4" xfId="19632"/>
    <cellStyle name="Heading 3 2 3 2 2 2 5" xfId="19633"/>
    <cellStyle name="Heading 3 2 3 2 2 3" xfId="200"/>
    <cellStyle name="Heading 3 2 3 2 2 3 2" xfId="827"/>
    <cellStyle name="Heading 3 2 3 2 2 3 3" xfId="19635"/>
    <cellStyle name="Heading 3 2 3 2 2 4" xfId="838"/>
    <cellStyle name="Heading 3 2 3 2 2 5" xfId="19639"/>
    <cellStyle name="Heading 3 2 3 2 2 6" xfId="19641"/>
    <cellStyle name="Heading 3 2 3 2 3" xfId="254"/>
    <cellStyle name="Heading 3 2 3 2 3 2" xfId="263"/>
    <cellStyle name="Heading 3 2 3 2 3 2 2" xfId="841"/>
    <cellStyle name="Heading 3 2 3 2 3 2 3" xfId="19643"/>
    <cellStyle name="Heading 3 2 3 2 3 3" xfId="271"/>
    <cellStyle name="Heading 3 2 3 2 3 4" xfId="6222"/>
    <cellStyle name="Heading 3 2 3 2 3 5" xfId="19645"/>
    <cellStyle name="Heading 3 2 3 2 4" xfId="284"/>
    <cellStyle name="Heading 3 2 3 2 4 2" xfId="288"/>
    <cellStyle name="Heading 3 2 3 2 4 3" xfId="843"/>
    <cellStyle name="Heading 3 2 3 2 4 4" xfId="19647"/>
    <cellStyle name="Heading 3 2 3 2 4 5" xfId="19649"/>
    <cellStyle name="Heading 3 2 3 2 5" xfId="300"/>
    <cellStyle name="Heading 3 2 3 2 5 2" xfId="855"/>
    <cellStyle name="Heading 3 2 3 2 5 3" xfId="19651"/>
    <cellStyle name="Heading 3 2 3 2 6" xfId="861"/>
    <cellStyle name="Heading 3 2 3 2 7" xfId="11629"/>
    <cellStyle name="Heading 3 2 3 2 8" xfId="19652"/>
    <cellStyle name="Heading 3 2 3 3" xfId="866"/>
    <cellStyle name="Heading 3 2 3 3 2" xfId="354"/>
    <cellStyle name="Heading 3 2 3 3 2 2" xfId="360"/>
    <cellStyle name="Heading 3 2 3 3 2 3" xfId="374"/>
    <cellStyle name="Heading 3 2 3 3 2 4" xfId="19657"/>
    <cellStyle name="Heading 3 2 3 3 2 5" xfId="19660"/>
    <cellStyle name="Heading 3 2 3 3 3" xfId="383"/>
    <cellStyle name="Heading 3 2 3 3 3 2" xfId="389"/>
    <cellStyle name="Heading 3 2 3 3 3 3" xfId="6572"/>
    <cellStyle name="Heading 3 2 3 3 4" xfId="413"/>
    <cellStyle name="Heading 3 2 3 3 5" xfId="19662"/>
    <cellStyle name="Heading 3 2 3 3 6" xfId="11638"/>
    <cellStyle name="Heading 3 2 3 4" xfId="870"/>
    <cellStyle name="Heading 3 2 3 4 2" xfId="223"/>
    <cellStyle name="Heading 3 2 3 4 2 2" xfId="452"/>
    <cellStyle name="Heading 3 2 3 4 2 3" xfId="11391"/>
    <cellStyle name="Heading 3 2 3 4 2 4" xfId="19664"/>
    <cellStyle name="Heading 3 2 3 4 2 5" xfId="19666"/>
    <cellStyle name="Heading 3 2 3 4 3" xfId="460"/>
    <cellStyle name="Heading 3 2 3 4 3 2" xfId="11396"/>
    <cellStyle name="Heading 3 2 3 4 3 3" xfId="19668"/>
    <cellStyle name="Heading 3 2 3 4 4" xfId="6404"/>
    <cellStyle name="Heading 3 2 3 4 5" xfId="19671"/>
    <cellStyle name="Heading 3 2 3 4 6" xfId="19673"/>
    <cellStyle name="Heading 3 2 3 5" xfId="877"/>
    <cellStyle name="Heading 3 2 3 5 2" xfId="481"/>
    <cellStyle name="Heading 3 2 3 5 2 2" xfId="11408"/>
    <cellStyle name="Heading 3 2 3 5 2 3" xfId="19409"/>
    <cellStyle name="Heading 3 2 3 5 3" xfId="886"/>
    <cellStyle name="Heading 3 2 3 5 4" xfId="19416"/>
    <cellStyle name="Heading 3 2 3 5 5" xfId="19418"/>
    <cellStyle name="Heading 3 2 3 6" xfId="895"/>
    <cellStyle name="Heading 3 2 3 6 2" xfId="498"/>
    <cellStyle name="Heading 3 2 3 6 3" xfId="19433"/>
    <cellStyle name="Heading 3 2 3 6 4" xfId="19435"/>
    <cellStyle name="Heading 3 2 3 6 5" xfId="19674"/>
    <cellStyle name="Heading 3 2 3 7" xfId="6137"/>
    <cellStyle name="Heading 3 2 3 7 2" xfId="19446"/>
    <cellStyle name="Heading 3 2 3 7 3" xfId="19449"/>
    <cellStyle name="Heading 3 2 3 8" xfId="19675"/>
    <cellStyle name="Heading 3 2 3 9" xfId="19676"/>
    <cellStyle name="Heading 3 2 4" xfId="19677"/>
    <cellStyle name="Heading 3 2 4 2" xfId="13874"/>
    <cellStyle name="Heading 3 2 4 2 2" xfId="19679"/>
    <cellStyle name="Heading 3 2 4 2 2 2" xfId="17888"/>
    <cellStyle name="Heading 3 2 4 2 2 2 2" xfId="19680"/>
    <cellStyle name="Heading 3 2 4 2 2 2 3" xfId="19681"/>
    <cellStyle name="Heading 3 2 4 2 2 2 4" xfId="19682"/>
    <cellStyle name="Heading 3 2 4 2 2 2 5" xfId="19683"/>
    <cellStyle name="Heading 3 2 4 2 2 3" xfId="17891"/>
    <cellStyle name="Heading 3 2 4 2 2 3 2" xfId="19684"/>
    <cellStyle name="Heading 3 2 4 2 2 3 3" xfId="19685"/>
    <cellStyle name="Heading 3 2 4 2 2 4" xfId="17895"/>
    <cellStyle name="Heading 3 2 4 2 2 5" xfId="19688"/>
    <cellStyle name="Heading 3 2 4 2 2 6" xfId="19689"/>
    <cellStyle name="Heading 3 2 4 2 3" xfId="19691"/>
    <cellStyle name="Heading 3 2 4 2 3 2" xfId="17909"/>
    <cellStyle name="Heading 3 2 4 2 3 2 2" xfId="19692"/>
    <cellStyle name="Heading 3 2 4 2 3 2 3" xfId="19693"/>
    <cellStyle name="Heading 3 2 4 2 3 3" xfId="19695"/>
    <cellStyle name="Heading 3 2 4 2 3 4" xfId="19696"/>
    <cellStyle name="Heading 3 2 4 2 3 5" xfId="19697"/>
    <cellStyle name="Heading 3 2 4 2 4" xfId="19699"/>
    <cellStyle name="Heading 3 2 4 2 4 2" xfId="19700"/>
    <cellStyle name="Heading 3 2 4 2 4 3" xfId="19702"/>
    <cellStyle name="Heading 3 2 4 2 4 4" xfId="19704"/>
    <cellStyle name="Heading 3 2 4 2 4 5" xfId="19706"/>
    <cellStyle name="Heading 3 2 4 2 5" xfId="19708"/>
    <cellStyle name="Heading 3 2 4 2 5 2" xfId="10403"/>
    <cellStyle name="Heading 3 2 4 2 5 3" xfId="10407"/>
    <cellStyle name="Heading 3 2 4 2 6" xfId="19710"/>
    <cellStyle name="Heading 3 2 4 2 7" xfId="19713"/>
    <cellStyle name="Heading 3 2 4 2 8" xfId="19716"/>
    <cellStyle name="Heading 3 2 4 3" xfId="13877"/>
    <cellStyle name="Heading 3 2 4 3 2" xfId="19718"/>
    <cellStyle name="Heading 3 2 4 3 2 2" xfId="17947"/>
    <cellStyle name="Heading 3 2 4 3 2 3" xfId="19721"/>
    <cellStyle name="Heading 3 2 4 3 2 4" xfId="19724"/>
    <cellStyle name="Heading 3 2 4 3 2 5" xfId="19727"/>
    <cellStyle name="Heading 3 2 4 3 3" xfId="19729"/>
    <cellStyle name="Heading 3 2 4 3 3 2" xfId="19730"/>
    <cellStyle name="Heading 3 2 4 3 3 3" xfId="19732"/>
    <cellStyle name="Heading 3 2 4 3 4" xfId="19734"/>
    <cellStyle name="Heading 3 2 4 3 5" xfId="19736"/>
    <cellStyle name="Heading 3 2 4 3 6" xfId="19737"/>
    <cellStyle name="Heading 3 2 4 4" xfId="19740"/>
    <cellStyle name="Heading 3 2 4 4 2" xfId="19742"/>
    <cellStyle name="Heading 3 2 4 4 2 2" xfId="17999"/>
    <cellStyle name="Heading 3 2 4 4 2 3" xfId="19744"/>
    <cellStyle name="Heading 3 2 4 4 3" xfId="6408"/>
    <cellStyle name="Heading 3 2 4 4 4" xfId="19746"/>
    <cellStyle name="Heading 3 2 4 4 5" xfId="8617"/>
    <cellStyle name="Heading 3 2 4 5" xfId="19749"/>
    <cellStyle name="Heading 3 2 4 5 2" xfId="19491"/>
    <cellStyle name="Heading 3 2 4 5 3" xfId="19494"/>
    <cellStyle name="Heading 3 2 4 5 4" xfId="19498"/>
    <cellStyle name="Heading 3 2 4 5 5" xfId="8628"/>
    <cellStyle name="Heading 3 2 4 6" xfId="6141"/>
    <cellStyle name="Heading 3 2 4 6 2" xfId="19505"/>
    <cellStyle name="Heading 3 2 4 6 3" xfId="19507"/>
    <cellStyle name="Heading 3 2 4 7" xfId="19751"/>
    <cellStyle name="Heading 3 2 4 8" xfId="19752"/>
    <cellStyle name="Heading 3 2 4 9" xfId="19753"/>
    <cellStyle name="Heading 3 2 5" xfId="19754"/>
    <cellStyle name="Heading 3 2 5 2" xfId="19755"/>
    <cellStyle name="Heading 3 2 5 2 2" xfId="19756"/>
    <cellStyle name="Heading 3 2 5 2 2 2" xfId="18100"/>
    <cellStyle name="Heading 3 2 5 2 2 3" xfId="19758"/>
    <cellStyle name="Heading 3 2 5 2 2 4" xfId="19760"/>
    <cellStyle name="Heading 3 2 5 2 2 5" xfId="19762"/>
    <cellStyle name="Heading 3 2 5 2 3" xfId="19763"/>
    <cellStyle name="Heading 3 2 5 2 3 2" xfId="19765"/>
    <cellStyle name="Heading 3 2 5 2 3 3" xfId="19766"/>
    <cellStyle name="Heading 3 2 5 2 4" xfId="19767"/>
    <cellStyle name="Heading 3 2 5 2 5" xfId="19768"/>
    <cellStyle name="Heading 3 2 5 2 6" xfId="19769"/>
    <cellStyle name="Heading 3 2 5 3" xfId="19770"/>
    <cellStyle name="Heading 3 2 5 3 2" xfId="19771"/>
    <cellStyle name="Heading 3 2 5 3 2 2" xfId="19773"/>
    <cellStyle name="Heading 3 2 5 3 2 3" xfId="19776"/>
    <cellStyle name="Heading 3 2 5 3 3" xfId="19777"/>
    <cellStyle name="Heading 3 2 5 3 4" xfId="19778"/>
    <cellStyle name="Heading 3 2 5 3 5" xfId="19779"/>
    <cellStyle name="Heading 3 2 5 4" xfId="19781"/>
    <cellStyle name="Heading 3 2 5 4 2" xfId="19782"/>
    <cellStyle name="Heading 3 2 5 4 3" xfId="19783"/>
    <cellStyle name="Heading 3 2 5 4 4" xfId="19784"/>
    <cellStyle name="Heading 3 2 5 4 5" xfId="8647"/>
    <cellStyle name="Heading 3 2 5 5" xfId="5902"/>
    <cellStyle name="Heading 3 2 5 5 2" xfId="19543"/>
    <cellStyle name="Heading 3 2 5 5 3" xfId="19545"/>
    <cellStyle name="Heading 3 2 5 6" xfId="3995"/>
    <cellStyle name="Heading 3 2 5 7" xfId="19785"/>
    <cellStyle name="Heading 3 2 5 8" xfId="19786"/>
    <cellStyle name="Heading 3 2 6" xfId="19787"/>
    <cellStyle name="Heading 3 2 6 2" xfId="19789"/>
    <cellStyle name="Heading 3 2 6 2 2" xfId="19791"/>
    <cellStyle name="Heading 3 2 6 2 2 2" xfId="18196"/>
    <cellStyle name="Heading 3 2 6 2 2 3" xfId="19793"/>
    <cellStyle name="Heading 3 2 6 2 2 4" xfId="19795"/>
    <cellStyle name="Heading 3 2 6 2 2 5" xfId="19797"/>
    <cellStyle name="Heading 3 2 6 2 3" xfId="19799"/>
    <cellStyle name="Heading 3 2 6 2 3 2" xfId="19801"/>
    <cellStyle name="Heading 3 2 6 2 3 3" xfId="19803"/>
    <cellStyle name="Heading 3 2 6 2 4" xfId="19805"/>
    <cellStyle name="Heading 3 2 6 2 5" xfId="19807"/>
    <cellStyle name="Heading 3 2 6 2 6" xfId="19809"/>
    <cellStyle name="Heading 3 2 6 3" xfId="19811"/>
    <cellStyle name="Heading 3 2 6 3 2" xfId="19814"/>
    <cellStyle name="Heading 3 2 6 3 2 2" xfId="19816"/>
    <cellStyle name="Heading 3 2 6 3 2 3" xfId="19820"/>
    <cellStyle name="Heading 3 2 6 3 3" xfId="19823"/>
    <cellStyle name="Heading 3 2 6 3 4" xfId="19825"/>
    <cellStyle name="Heading 3 2 6 3 5" xfId="19827"/>
    <cellStyle name="Heading 3 2 6 4" xfId="19829"/>
    <cellStyle name="Heading 3 2 6 4 2" xfId="19831"/>
    <cellStyle name="Heading 3 2 6 4 3" xfId="19833"/>
    <cellStyle name="Heading 3 2 6 4 4" xfId="19835"/>
    <cellStyle name="Heading 3 2 6 4 5" xfId="8661"/>
    <cellStyle name="Heading 3 2 6 5" xfId="5909"/>
    <cellStyle name="Heading 3 2 6 5 2" xfId="19590"/>
    <cellStyle name="Heading 3 2 6 5 3" xfId="19593"/>
    <cellStyle name="Heading 3 2 6 6" xfId="19837"/>
    <cellStyle name="Heading 3 2 6 7" xfId="19839"/>
    <cellStyle name="Heading 3 2 6 8" xfId="19841"/>
    <cellStyle name="Heading 3 2 7" xfId="19843"/>
    <cellStyle name="Heading 3 2 7 2" xfId="19844"/>
    <cellStyle name="Heading 3 2 7 2 2" xfId="4153"/>
    <cellStyle name="Heading 3 2 7 2 3" xfId="19845"/>
    <cellStyle name="Heading 3 2 7 2 4" xfId="19846"/>
    <cellStyle name="Heading 3 2 7 2 5" xfId="19847"/>
    <cellStyle name="Heading 3 2 7 3" xfId="19848"/>
    <cellStyle name="Heading 3 2 7 3 2" xfId="19849"/>
    <cellStyle name="Heading 3 2 7 3 3" xfId="19850"/>
    <cellStyle name="Heading 3 2 7 4" xfId="19851"/>
    <cellStyle name="Heading 3 2 7 5" xfId="19853"/>
    <cellStyle name="Heading 3 2 7 6" xfId="19855"/>
    <cellStyle name="Heading 3 2 8" xfId="19857"/>
    <cellStyle name="Heading 3 2 8 2" xfId="19858"/>
    <cellStyle name="Heading 3 2 8 2 2" xfId="19859"/>
    <cellStyle name="Heading 3 2 8 2 3" xfId="19860"/>
    <cellStyle name="Heading 3 2 8 3" xfId="19861"/>
    <cellStyle name="Heading 3 2 8 4" xfId="19862"/>
    <cellStyle name="Heading 3 2 8 5" xfId="19863"/>
    <cellStyle name="Heading 3 2 9" xfId="19864"/>
    <cellStyle name="Heading 3 2 9 2" xfId="14338"/>
    <cellStyle name="Heading 3 2 9 3" xfId="19865"/>
    <cellStyle name="Heading 3 2 9 4" xfId="10047"/>
    <cellStyle name="Heading 3 2 9 5" xfId="10099"/>
    <cellStyle name="Heading 3 3" xfId="19866"/>
    <cellStyle name="Heading 3 3 10" xfId="19867"/>
    <cellStyle name="Heading 3 3 11" xfId="19868"/>
    <cellStyle name="Heading 3 3 2" xfId="19869"/>
    <cellStyle name="Heading 3 3 2 2" xfId="19870"/>
    <cellStyle name="Heading 3 3 2 2 2" xfId="19871"/>
    <cellStyle name="Heading 3 3 2 2 2 2" xfId="19873"/>
    <cellStyle name="Heading 3 3 2 2 2 2 2" xfId="14645"/>
    <cellStyle name="Heading 3 3 2 2 2 2 3" xfId="14650"/>
    <cellStyle name="Heading 3 3 2 2 2 2 4" xfId="14659"/>
    <cellStyle name="Heading 3 3 2 2 2 2 5" xfId="14664"/>
    <cellStyle name="Heading 3 3 2 2 2 3" xfId="19875"/>
    <cellStyle name="Heading 3 3 2 2 2 3 2" xfId="14684"/>
    <cellStyle name="Heading 3 3 2 2 2 3 3" xfId="14689"/>
    <cellStyle name="Heading 3 3 2 2 2 4" xfId="19878"/>
    <cellStyle name="Heading 3 3 2 2 2 5" xfId="19881"/>
    <cellStyle name="Heading 3 3 2 2 2 6" xfId="16999"/>
    <cellStyle name="Heading 3 3 2 2 3" xfId="19883"/>
    <cellStyle name="Heading 3 3 2 2 3 2" xfId="19885"/>
    <cellStyle name="Heading 3 3 2 2 3 2 2" xfId="14741"/>
    <cellStyle name="Heading 3 3 2 2 3 2 3" xfId="14744"/>
    <cellStyle name="Heading 3 3 2 2 3 3" xfId="19887"/>
    <cellStyle name="Heading 3 3 2 2 3 4" xfId="19890"/>
    <cellStyle name="Heading 3 3 2 2 3 5" xfId="19893"/>
    <cellStyle name="Heading 3 3 2 2 4" xfId="19895"/>
    <cellStyle name="Heading 3 3 2 2 4 2" xfId="19897"/>
    <cellStyle name="Heading 3 3 2 2 4 3" xfId="19900"/>
    <cellStyle name="Heading 3 3 2 2 4 4" xfId="19904"/>
    <cellStyle name="Heading 3 3 2 2 4 5" xfId="19908"/>
    <cellStyle name="Heading 3 3 2 2 5" xfId="19909"/>
    <cellStyle name="Heading 3 3 2 2 5 2" xfId="19911"/>
    <cellStyle name="Heading 3 3 2 2 5 3" xfId="19914"/>
    <cellStyle name="Heading 3 3 2 2 6" xfId="19915"/>
    <cellStyle name="Heading 3 3 2 2 7" xfId="19916"/>
    <cellStyle name="Heading 3 3 2 2 8" xfId="19918"/>
    <cellStyle name="Heading 3 3 2 3" xfId="19920"/>
    <cellStyle name="Heading 3 3 2 3 2" xfId="19921"/>
    <cellStyle name="Heading 3 3 2 3 2 2" xfId="19922"/>
    <cellStyle name="Heading 3 3 2 3 2 3" xfId="19923"/>
    <cellStyle name="Heading 3 3 2 3 2 4" xfId="19925"/>
    <cellStyle name="Heading 3 3 2 3 2 5" xfId="19927"/>
    <cellStyle name="Heading 3 3 2 3 3" xfId="19928"/>
    <cellStyle name="Heading 3 3 2 3 3 2" xfId="19929"/>
    <cellStyle name="Heading 3 3 2 3 3 3" xfId="19930"/>
    <cellStyle name="Heading 3 3 2 3 4" xfId="19931"/>
    <cellStyle name="Heading 3 3 2 3 5" xfId="19932"/>
    <cellStyle name="Heading 3 3 2 3 6" xfId="19933"/>
    <cellStyle name="Heading 3 3 2 4" xfId="19935"/>
    <cellStyle name="Heading 3 3 2 4 2" xfId="19936"/>
    <cellStyle name="Heading 3 3 2 4 2 2" xfId="19937"/>
    <cellStyle name="Heading 3 3 2 4 2 3" xfId="19939"/>
    <cellStyle name="Heading 3 3 2 4 3" xfId="19941"/>
    <cellStyle name="Heading 3 3 2 4 4" xfId="19942"/>
    <cellStyle name="Heading 3 3 2 4 5" xfId="19944"/>
    <cellStyle name="Heading 3 3 2 5" xfId="1917"/>
    <cellStyle name="Heading 3 3 2 5 2" xfId="774"/>
    <cellStyle name="Heading 3 3 2 5 3" xfId="19946"/>
    <cellStyle name="Heading 3 3 2 5 4" xfId="19948"/>
    <cellStyle name="Heading 3 3 2 5 5" xfId="19950"/>
    <cellStyle name="Heading 3 3 2 6" xfId="19952"/>
    <cellStyle name="Heading 3 3 2 6 2" xfId="19954"/>
    <cellStyle name="Heading 3 3 2 6 3" xfId="19956"/>
    <cellStyle name="Heading 3 3 2 7" xfId="19958"/>
    <cellStyle name="Heading 3 3 2 8" xfId="19959"/>
    <cellStyle name="Heading 3 3 2 9" xfId="19960"/>
    <cellStyle name="Heading 3 3 3" xfId="19961"/>
    <cellStyle name="Heading 3 3 3 2" xfId="19962"/>
    <cellStyle name="Heading 3 3 3 2 2" xfId="19963"/>
    <cellStyle name="Heading 3 3 3 2 2 2" xfId="19964"/>
    <cellStyle name="Heading 3 3 3 2 2 3" xfId="5934"/>
    <cellStyle name="Heading 3 3 3 2 2 4" xfId="19966"/>
    <cellStyle name="Heading 3 3 3 2 2 5" xfId="19968"/>
    <cellStyle name="Heading 3 3 3 2 3" xfId="19969"/>
    <cellStyle name="Heading 3 3 3 2 3 2" xfId="19970"/>
    <cellStyle name="Heading 3 3 3 2 3 3" xfId="19971"/>
    <cellStyle name="Heading 3 3 3 2 4" xfId="19972"/>
    <cellStyle name="Heading 3 3 3 2 5" xfId="19973"/>
    <cellStyle name="Heading 3 3 3 2 6" xfId="19974"/>
    <cellStyle name="Heading 3 3 3 3" xfId="19976"/>
    <cellStyle name="Heading 3 3 3 3 2" xfId="19978"/>
    <cellStyle name="Heading 3 3 3 3 2 2" xfId="19980"/>
    <cellStyle name="Heading 3 3 3 3 2 3" xfId="19982"/>
    <cellStyle name="Heading 3 3 3 3 3" xfId="19984"/>
    <cellStyle name="Heading 3 3 3 3 4" xfId="19986"/>
    <cellStyle name="Heading 3 3 3 3 5" xfId="19988"/>
    <cellStyle name="Heading 3 3 3 4" xfId="19991"/>
    <cellStyle name="Heading 3 3 3 4 2" xfId="19993"/>
    <cellStyle name="Heading 3 3 3 4 3" xfId="19995"/>
    <cellStyle name="Heading 3 3 3 4 4" xfId="19997"/>
    <cellStyle name="Heading 3 3 3 4 5" xfId="20000"/>
    <cellStyle name="Heading 3 3 3 5" xfId="20003"/>
    <cellStyle name="Heading 3 3 3 5 2" xfId="837"/>
    <cellStyle name="Heading 3 3 3 5 3" xfId="19638"/>
    <cellStyle name="Heading 3 3 3 6" xfId="6148"/>
    <cellStyle name="Heading 3 3 3 7" xfId="20005"/>
    <cellStyle name="Heading 3 3 3 8" xfId="20007"/>
    <cellStyle name="Heading 3 3 4" xfId="20009"/>
    <cellStyle name="Heading 3 3 4 2" xfId="20011"/>
    <cellStyle name="Heading 3 3 4 2 2" xfId="20013"/>
    <cellStyle name="Heading 3 3 4 2 2 2" xfId="1941"/>
    <cellStyle name="Heading 3 3 4 2 2 3" xfId="1954"/>
    <cellStyle name="Heading 3 3 4 2 2 4" xfId="1959"/>
    <cellStyle name="Heading 3 3 4 2 2 5" xfId="1964"/>
    <cellStyle name="Heading 3 3 4 2 3" xfId="20015"/>
    <cellStyle name="Heading 3 3 4 2 3 2" xfId="2082"/>
    <cellStyle name="Heading 3 3 4 2 3 3" xfId="2086"/>
    <cellStyle name="Heading 3 3 4 2 4" xfId="20016"/>
    <cellStyle name="Heading 3 3 4 2 5" xfId="20017"/>
    <cellStyle name="Heading 3 3 4 2 6" xfId="20018"/>
    <cellStyle name="Heading 3 3 4 3" xfId="20021"/>
    <cellStyle name="Heading 3 3 4 3 2" xfId="20024"/>
    <cellStyle name="Heading 3 3 4 3 2 2" xfId="2839"/>
    <cellStyle name="Heading 3 3 4 3 2 3" xfId="2853"/>
    <cellStyle name="Heading 3 3 4 3 3" xfId="20026"/>
    <cellStyle name="Heading 3 3 4 3 4" xfId="20028"/>
    <cellStyle name="Heading 3 3 4 3 5" xfId="20030"/>
    <cellStyle name="Heading 3 3 4 4" xfId="20033"/>
    <cellStyle name="Heading 3 3 4 4 2" xfId="20036"/>
    <cellStyle name="Heading 3 3 4 4 3" xfId="20038"/>
    <cellStyle name="Heading 3 3 4 4 4" xfId="20039"/>
    <cellStyle name="Heading 3 3 4 4 5" xfId="20040"/>
    <cellStyle name="Heading 3 3 4 5" xfId="20043"/>
    <cellStyle name="Heading 3 3 4 5 2" xfId="19656"/>
    <cellStyle name="Heading 3 3 4 5 3" xfId="19659"/>
    <cellStyle name="Heading 3 3 4 6" xfId="20045"/>
    <cellStyle name="Heading 3 3 4 7" xfId="20047"/>
    <cellStyle name="Heading 3 3 4 8" xfId="20048"/>
    <cellStyle name="Heading 3 3 5" xfId="20050"/>
    <cellStyle name="Heading 3 3 5 2" xfId="20052"/>
    <cellStyle name="Heading 3 3 5 2 2" xfId="20053"/>
    <cellStyle name="Heading 3 3 5 2 3" xfId="20054"/>
    <cellStyle name="Heading 3 3 5 2 4" xfId="20055"/>
    <cellStyle name="Heading 3 3 5 2 5" xfId="20056"/>
    <cellStyle name="Heading 3 3 5 3" xfId="20059"/>
    <cellStyle name="Heading 3 3 5 3 2" xfId="20061"/>
    <cellStyle name="Heading 3 3 5 3 3" xfId="20063"/>
    <cellStyle name="Heading 3 3 5 4" xfId="20065"/>
    <cellStyle name="Heading 3 3 5 5" xfId="5919"/>
    <cellStyle name="Heading 3 3 5 6" xfId="20067"/>
    <cellStyle name="Heading 3 3 6" xfId="20070"/>
    <cellStyle name="Heading 3 3 6 2" xfId="20071"/>
    <cellStyle name="Heading 3 3 6 2 2" xfId="20072"/>
    <cellStyle name="Heading 3 3 6 2 3" xfId="20074"/>
    <cellStyle name="Heading 3 3 6 3" xfId="20076"/>
    <cellStyle name="Heading 3 3 6 4" xfId="20078"/>
    <cellStyle name="Heading 3 3 6 5" xfId="20081"/>
    <cellStyle name="Heading 3 3 7" xfId="20084"/>
    <cellStyle name="Heading 3 3 7 2" xfId="20085"/>
    <cellStyle name="Heading 3 3 7 3" xfId="20087"/>
    <cellStyle name="Heading 3 3 7 4" xfId="20089"/>
    <cellStyle name="Heading 3 3 7 5" xfId="20090"/>
    <cellStyle name="Heading 3 3 8" xfId="9579"/>
    <cellStyle name="Heading 3 3 8 2" xfId="20091"/>
    <cellStyle name="Heading 3 3 8 3" xfId="20092"/>
    <cellStyle name="Heading 3 3 9" xfId="9581"/>
    <cellStyle name="Heading 3 4" xfId="6941"/>
    <cellStyle name="Heading 3 4 10" xfId="20093"/>
    <cellStyle name="Heading 3 4 11" xfId="20094"/>
    <cellStyle name="Heading 3 4 2" xfId="6944"/>
    <cellStyle name="Heading 3 4 2 2" xfId="10864"/>
    <cellStyle name="Heading 3 4 2 2 2" xfId="10866"/>
    <cellStyle name="Heading 3 4 2 2 2 2" xfId="20096"/>
    <cellStyle name="Heading 3 4 2 2 2 2 2" xfId="16697"/>
    <cellStyle name="Heading 3 4 2 2 2 2 3" xfId="20097"/>
    <cellStyle name="Heading 3 4 2 2 2 2 4" xfId="20098"/>
    <cellStyle name="Heading 3 4 2 2 2 2 5" xfId="20099"/>
    <cellStyle name="Heading 3 4 2 2 2 3" xfId="20100"/>
    <cellStyle name="Heading 3 4 2 2 2 3 2" xfId="12212"/>
    <cellStyle name="Heading 3 4 2 2 2 3 3" xfId="20101"/>
    <cellStyle name="Heading 3 4 2 2 2 4" xfId="20102"/>
    <cellStyle name="Heading 3 4 2 2 2 5" xfId="20103"/>
    <cellStyle name="Heading 3 4 2 2 2 6" xfId="20104"/>
    <cellStyle name="Heading 3 4 2 2 3" xfId="10868"/>
    <cellStyle name="Heading 3 4 2 2 3 2" xfId="20105"/>
    <cellStyle name="Heading 3 4 2 2 3 2 2" xfId="20106"/>
    <cellStyle name="Heading 3 4 2 2 3 2 3" xfId="20107"/>
    <cellStyle name="Heading 3 4 2 2 3 3" xfId="20108"/>
    <cellStyle name="Heading 3 4 2 2 3 4" xfId="14879"/>
    <cellStyle name="Heading 3 4 2 2 3 5" xfId="14884"/>
    <cellStyle name="Heading 3 4 2 2 4" xfId="20109"/>
    <cellStyle name="Heading 3 4 2 2 4 2" xfId="20110"/>
    <cellStyle name="Heading 3 4 2 2 4 3" xfId="20112"/>
    <cellStyle name="Heading 3 4 2 2 4 4" xfId="14895"/>
    <cellStyle name="Heading 3 4 2 2 4 5" xfId="14899"/>
    <cellStyle name="Heading 3 4 2 2 5" xfId="4432"/>
    <cellStyle name="Heading 3 4 2 2 5 2" xfId="4439"/>
    <cellStyle name="Heading 3 4 2 2 5 3" xfId="119"/>
    <cellStyle name="Heading 3 4 2 2 6" xfId="4500"/>
    <cellStyle name="Heading 3 4 2 2 7" xfId="3826"/>
    <cellStyle name="Heading 3 4 2 2 8" xfId="66"/>
    <cellStyle name="Heading 3 4 2 3" xfId="10871"/>
    <cellStyle name="Heading 3 4 2 3 2" xfId="10874"/>
    <cellStyle name="Heading 3 4 2 3 2 2" xfId="18273"/>
    <cellStyle name="Heading 3 4 2 3 2 3" xfId="18276"/>
    <cellStyle name="Heading 3 4 2 3 2 4" xfId="18279"/>
    <cellStyle name="Heading 3 4 2 3 2 5" xfId="20114"/>
    <cellStyle name="Heading 3 4 2 3 3" xfId="20116"/>
    <cellStyle name="Heading 3 4 2 3 3 2" xfId="18284"/>
    <cellStyle name="Heading 3 4 2 3 3 3" xfId="20118"/>
    <cellStyle name="Heading 3 4 2 3 4" xfId="20120"/>
    <cellStyle name="Heading 3 4 2 3 5" xfId="4568"/>
    <cellStyle name="Heading 3 4 2 3 6" xfId="4580"/>
    <cellStyle name="Heading 3 4 2 4" xfId="10878"/>
    <cellStyle name="Heading 3 4 2 4 2" xfId="20122"/>
    <cellStyle name="Heading 3 4 2 4 2 2" xfId="18291"/>
    <cellStyle name="Heading 3 4 2 4 2 3" xfId="20124"/>
    <cellStyle name="Heading 3 4 2 4 3" xfId="20126"/>
    <cellStyle name="Heading 3 4 2 4 4" xfId="20128"/>
    <cellStyle name="Heading 3 4 2 4 5" xfId="4597"/>
    <cellStyle name="Heading 3 4 2 5" xfId="20130"/>
    <cellStyle name="Heading 3 4 2 5 2" xfId="20133"/>
    <cellStyle name="Heading 3 4 2 5 3" xfId="20136"/>
    <cellStyle name="Heading 3 4 2 5 4" xfId="20139"/>
    <cellStyle name="Heading 3 4 2 5 5" xfId="1885"/>
    <cellStyle name="Heading 3 4 2 6" xfId="20140"/>
    <cellStyle name="Heading 3 4 2 6 2" xfId="20143"/>
    <cellStyle name="Heading 3 4 2 6 3" xfId="20146"/>
    <cellStyle name="Heading 3 4 2 7" xfId="20148"/>
    <cellStyle name="Heading 3 4 2 8" xfId="20150"/>
    <cellStyle name="Heading 3 4 2 9" xfId="20152"/>
    <cellStyle name="Heading 3 4 3" xfId="10880"/>
    <cellStyle name="Heading 3 4 3 2" xfId="10883"/>
    <cellStyle name="Heading 3 4 3 2 2" xfId="10885"/>
    <cellStyle name="Heading 3 4 3 2 2 2" xfId="16867"/>
    <cellStyle name="Heading 3 4 3 2 2 3" xfId="16869"/>
    <cellStyle name="Heading 3 4 3 2 2 4" xfId="16872"/>
    <cellStyle name="Heading 3 4 3 2 2 5" xfId="20154"/>
    <cellStyle name="Heading 3 4 3 2 3" xfId="20155"/>
    <cellStyle name="Heading 3 4 3 2 3 2" xfId="16881"/>
    <cellStyle name="Heading 3 4 3 2 3 3" xfId="16885"/>
    <cellStyle name="Heading 3 4 3 2 4" xfId="20156"/>
    <cellStyle name="Heading 3 4 3 2 5" xfId="5082"/>
    <cellStyle name="Heading 3 4 3 2 6" xfId="5109"/>
    <cellStyle name="Heading 3 4 3 3" xfId="10889"/>
    <cellStyle name="Heading 3 4 3 3 2" xfId="20158"/>
    <cellStyle name="Heading 3 4 3 3 2 2" xfId="17039"/>
    <cellStyle name="Heading 3 4 3 3 2 3" xfId="17041"/>
    <cellStyle name="Heading 3 4 3 3 3" xfId="20160"/>
    <cellStyle name="Heading 3 4 3 3 4" xfId="20162"/>
    <cellStyle name="Heading 3 4 3 3 5" xfId="5151"/>
    <cellStyle name="Heading 3 4 3 4" xfId="20165"/>
    <cellStyle name="Heading 3 4 3 4 2" xfId="20167"/>
    <cellStyle name="Heading 3 4 3 4 3" xfId="20169"/>
    <cellStyle name="Heading 3 4 3 4 4" xfId="20170"/>
    <cellStyle name="Heading 3 4 3 4 5" xfId="5176"/>
    <cellStyle name="Heading 3 4 3 5" xfId="20172"/>
    <cellStyle name="Heading 3 4 3 5 2" xfId="17894"/>
    <cellStyle name="Heading 3 4 3 5 3" xfId="19687"/>
    <cellStyle name="Heading 3 4 3 6" xfId="20174"/>
    <cellStyle name="Heading 3 4 3 7" xfId="20177"/>
    <cellStyle name="Heading 3 4 3 8" xfId="20179"/>
    <cellStyle name="Heading 3 4 4" xfId="10892"/>
    <cellStyle name="Heading 3 4 4 2" xfId="10896"/>
    <cellStyle name="Heading 3 4 4 2 2" xfId="20180"/>
    <cellStyle name="Heading 3 4 4 2 2 2" xfId="18482"/>
    <cellStyle name="Heading 3 4 4 2 2 3" xfId="20181"/>
    <cellStyle name="Heading 3 4 4 2 2 4" xfId="20184"/>
    <cellStyle name="Heading 3 4 4 2 2 5" xfId="1187"/>
    <cellStyle name="Heading 3 4 4 2 3" xfId="20185"/>
    <cellStyle name="Heading 3 4 4 2 3 2" xfId="20186"/>
    <cellStyle name="Heading 3 4 4 2 3 3" xfId="20187"/>
    <cellStyle name="Heading 3 4 4 2 4" xfId="20188"/>
    <cellStyle name="Heading 3 4 4 2 5" xfId="5546"/>
    <cellStyle name="Heading 3 4 4 2 6" xfId="5559"/>
    <cellStyle name="Heading 3 4 4 3" xfId="10900"/>
    <cellStyle name="Heading 3 4 4 3 2" xfId="20190"/>
    <cellStyle name="Heading 3 4 4 3 2 2" xfId="20191"/>
    <cellStyle name="Heading 3 4 4 3 2 3" xfId="20192"/>
    <cellStyle name="Heading 3 4 4 3 3" xfId="20194"/>
    <cellStyle name="Heading 3 4 4 3 4" xfId="20195"/>
    <cellStyle name="Heading 3 4 4 3 5" xfId="5576"/>
    <cellStyle name="Heading 3 4 4 4" xfId="20197"/>
    <cellStyle name="Heading 3 4 4 4 2" xfId="20198"/>
    <cellStyle name="Heading 3 4 4 4 3" xfId="20199"/>
    <cellStyle name="Heading 3 4 4 4 4" xfId="20200"/>
    <cellStyle name="Heading 3 4 4 4 5" xfId="5591"/>
    <cellStyle name="Heading 3 4 4 5" xfId="20202"/>
    <cellStyle name="Heading 3 4 4 5 2" xfId="19723"/>
    <cellStyle name="Heading 3 4 4 5 3" xfId="19726"/>
    <cellStyle name="Heading 3 4 4 6" xfId="20204"/>
    <cellStyle name="Heading 3 4 4 7" xfId="20205"/>
    <cellStyle name="Heading 3 4 4 8" xfId="20206"/>
    <cellStyle name="Heading 3 4 5" xfId="10903"/>
    <cellStyle name="Heading 3 4 5 2" xfId="10905"/>
    <cellStyle name="Heading 3 4 5 2 2" xfId="20207"/>
    <cellStyle name="Heading 3 4 5 2 3" xfId="20208"/>
    <cellStyle name="Heading 3 4 5 2 4" xfId="20209"/>
    <cellStyle name="Heading 3 4 5 2 5" xfId="20210"/>
    <cellStyle name="Heading 3 4 5 3" xfId="20212"/>
    <cellStyle name="Heading 3 4 5 3 2" xfId="20213"/>
    <cellStyle name="Heading 3 4 5 3 3" xfId="20214"/>
    <cellStyle name="Heading 3 4 5 4" xfId="20216"/>
    <cellStyle name="Heading 3 4 5 5" xfId="20218"/>
    <cellStyle name="Heading 3 4 5 6" xfId="20220"/>
    <cellStyle name="Heading 3 4 6" xfId="10908"/>
    <cellStyle name="Heading 3 4 6 2" xfId="20221"/>
    <cellStyle name="Heading 3 4 6 2 2" xfId="20222"/>
    <cellStyle name="Heading 3 4 6 2 3" xfId="20224"/>
    <cellStyle name="Heading 3 4 6 3" xfId="20226"/>
    <cellStyle name="Heading 3 4 6 4" xfId="13234"/>
    <cellStyle name="Heading 3 4 6 5" xfId="13240"/>
    <cellStyle name="Heading 3 4 7" xfId="20228"/>
    <cellStyle name="Heading 3 4 7 2" xfId="7166"/>
    <cellStyle name="Heading 3 4 7 3" xfId="20229"/>
    <cellStyle name="Heading 3 4 7 4" xfId="6788"/>
    <cellStyle name="Heading 3 4 7 5" xfId="6818"/>
    <cellStyle name="Heading 3 4 8" xfId="9584"/>
    <cellStyle name="Heading 3 4 8 2" xfId="20230"/>
    <cellStyle name="Heading 3 4 8 3" xfId="20231"/>
    <cellStyle name="Heading 3 4 9" xfId="20232"/>
    <cellStyle name="Heading 3 5" xfId="6948"/>
    <cellStyle name="Heading 3 5 10" xfId="20233"/>
    <cellStyle name="Heading 3 5 2" xfId="10911"/>
    <cellStyle name="Heading 3 5 2 2" xfId="10914"/>
    <cellStyle name="Heading 3 5 2 2 2" xfId="20234"/>
    <cellStyle name="Heading 3 5 2 2 2 2" xfId="5432"/>
    <cellStyle name="Heading 3 5 2 2 2 3" xfId="20235"/>
    <cellStyle name="Heading 3 5 2 2 2 4" xfId="8455"/>
    <cellStyle name="Heading 3 5 2 2 2 5" xfId="20236"/>
    <cellStyle name="Heading 3 5 2 2 3" xfId="16218"/>
    <cellStyle name="Heading 3 5 2 2 3 2" xfId="20237"/>
    <cellStyle name="Heading 3 5 2 2 3 3" xfId="20239"/>
    <cellStyle name="Heading 3 5 2 2 4" xfId="16220"/>
    <cellStyle name="Heading 3 5 2 2 5" xfId="20240"/>
    <cellStyle name="Heading 3 5 2 2 6" xfId="20241"/>
    <cellStyle name="Heading 3 5 2 3" xfId="10918"/>
    <cellStyle name="Heading 3 5 2 3 2" xfId="20242"/>
    <cellStyle name="Heading 3 5 2 3 2 2" xfId="20243"/>
    <cellStyle name="Heading 3 5 2 3 2 3" xfId="20244"/>
    <cellStyle name="Heading 3 5 2 3 3" xfId="20245"/>
    <cellStyle name="Heading 3 5 2 3 4" xfId="20246"/>
    <cellStyle name="Heading 3 5 2 3 5" xfId="20247"/>
    <cellStyle name="Heading 3 5 2 4" xfId="14031"/>
    <cellStyle name="Heading 3 5 2 4 2" xfId="20248"/>
    <cellStyle name="Heading 3 5 2 4 3" xfId="20249"/>
    <cellStyle name="Heading 3 5 2 4 4" xfId="11345"/>
    <cellStyle name="Heading 3 5 2 4 5" xfId="11365"/>
    <cellStyle name="Heading 3 5 2 5" xfId="20250"/>
    <cellStyle name="Heading 3 5 2 5 2" xfId="20251"/>
    <cellStyle name="Heading 3 5 2 5 3" xfId="20252"/>
    <cellStyle name="Heading 3 5 2 6" xfId="20253"/>
    <cellStyle name="Heading 3 5 2 7" xfId="20255"/>
    <cellStyle name="Heading 3 5 2 8" xfId="20257"/>
    <cellStyle name="Heading 3 5 3" xfId="10922"/>
    <cellStyle name="Heading 3 5 3 2" xfId="10925"/>
    <cellStyle name="Heading 3 5 3 2 2" xfId="20258"/>
    <cellStyle name="Heading 3 5 3 2 2 2" xfId="20259"/>
    <cellStyle name="Heading 3 5 3 2 2 3" xfId="17348"/>
    <cellStyle name="Heading 3 5 3 2 2 4" xfId="17351"/>
    <cellStyle name="Heading 3 5 3 2 2 5" xfId="20261"/>
    <cellStyle name="Heading 3 5 3 2 3" xfId="20262"/>
    <cellStyle name="Heading 3 5 3 2 3 2" xfId="20263"/>
    <cellStyle name="Heading 3 5 3 2 3 3" xfId="20265"/>
    <cellStyle name="Heading 3 5 3 2 4" xfId="20266"/>
    <cellStyle name="Heading 3 5 3 2 5" xfId="20267"/>
    <cellStyle name="Heading 3 5 3 2 6" xfId="20268"/>
    <cellStyle name="Heading 3 5 3 3" xfId="20270"/>
    <cellStyle name="Heading 3 5 3 3 2" xfId="20272"/>
    <cellStyle name="Heading 3 5 3 3 2 2" xfId="20273"/>
    <cellStyle name="Heading 3 5 3 3 2 3" xfId="17401"/>
    <cellStyle name="Heading 3 5 3 3 3" xfId="20275"/>
    <cellStyle name="Heading 3 5 3 3 4" xfId="20277"/>
    <cellStyle name="Heading 3 5 3 3 5" xfId="20279"/>
    <cellStyle name="Heading 3 5 3 4" xfId="20281"/>
    <cellStyle name="Heading 3 5 3 4 2" xfId="20283"/>
    <cellStyle name="Heading 3 5 3 4 3" xfId="20285"/>
    <cellStyle name="Heading 3 5 3 4 4" xfId="11383"/>
    <cellStyle name="Heading 3 5 3 4 5" xfId="11404"/>
    <cellStyle name="Heading 3 5 3 5" xfId="20287"/>
    <cellStyle name="Heading 3 5 3 5 2" xfId="19759"/>
    <cellStyle name="Heading 3 5 3 5 3" xfId="19761"/>
    <cellStyle name="Heading 3 5 3 6" xfId="20289"/>
    <cellStyle name="Heading 3 5 3 7" xfId="20291"/>
    <cellStyle name="Heading 3 5 3 8" xfId="20292"/>
    <cellStyle name="Heading 3 5 4" xfId="10929"/>
    <cellStyle name="Heading 3 5 4 2" xfId="20293"/>
    <cellStyle name="Heading 3 5 4 2 2" xfId="20294"/>
    <cellStyle name="Heading 3 5 4 2 3" xfId="20295"/>
    <cellStyle name="Heading 3 5 4 2 4" xfId="20296"/>
    <cellStyle name="Heading 3 5 4 2 5" xfId="20297"/>
    <cellStyle name="Heading 3 5 4 3" xfId="757"/>
    <cellStyle name="Heading 3 5 4 3 2" xfId="20299"/>
    <cellStyle name="Heading 3 5 4 3 3" xfId="20302"/>
    <cellStyle name="Heading 3 5 4 4" xfId="20304"/>
    <cellStyle name="Heading 3 5 4 5" xfId="20306"/>
    <cellStyle name="Heading 3 5 4 6" xfId="20308"/>
    <cellStyle name="Heading 3 5 5" xfId="20310"/>
    <cellStyle name="Heading 3 5 5 2" xfId="20311"/>
    <cellStyle name="Heading 3 5 5 2 2" xfId="20312"/>
    <cellStyle name="Heading 3 5 5 2 3" xfId="18237"/>
    <cellStyle name="Heading 3 5 5 3" xfId="20314"/>
    <cellStyle name="Heading 3 5 5 4" xfId="20316"/>
    <cellStyle name="Heading 3 5 5 5" xfId="20318"/>
    <cellStyle name="Heading 3 5 6" xfId="20320"/>
    <cellStyle name="Heading 3 5 6 2" xfId="2466"/>
    <cellStyle name="Heading 3 5 6 3" xfId="20322"/>
    <cellStyle name="Heading 3 5 6 4" xfId="13248"/>
    <cellStyle name="Heading 3 5 6 5" xfId="13254"/>
    <cellStyle name="Heading 3 5 7" xfId="20324"/>
    <cellStyle name="Heading 3 5 7 2" xfId="20325"/>
    <cellStyle name="Heading 3 5 7 3" xfId="20326"/>
    <cellStyle name="Heading 3 5 8" xfId="20327"/>
    <cellStyle name="Heading 3 5 9" xfId="20328"/>
    <cellStyle name="Heading 3 6" xfId="9453"/>
    <cellStyle name="Heading 3 6 2" xfId="3510"/>
    <cellStyle name="Heading 3 6 2 2" xfId="3516"/>
    <cellStyle name="Heading 3 6 2 2 2" xfId="3519"/>
    <cellStyle name="Heading 3 6 2 2 3" xfId="16262"/>
    <cellStyle name="Heading 3 6 2 2 4" xfId="12202"/>
    <cellStyle name="Heading 3 6 2 2 5" xfId="12269"/>
    <cellStyle name="Heading 3 6 2 3" xfId="3521"/>
    <cellStyle name="Heading 3 6 2 3 2" xfId="20329"/>
    <cellStyle name="Heading 3 6 2 3 3" xfId="20330"/>
    <cellStyle name="Heading 3 6 2 4" xfId="20331"/>
    <cellStyle name="Heading 3 6 2 5" xfId="20332"/>
    <cellStyle name="Heading 3 6 2 6" xfId="5044"/>
    <cellStyle name="Heading 3 6 3" xfId="3523"/>
    <cellStyle name="Heading 3 6 3 2" xfId="3528"/>
    <cellStyle name="Heading 3 6 3 2 2" xfId="20333"/>
    <cellStyle name="Heading 3 6 3 2 3" xfId="20334"/>
    <cellStyle name="Heading 3 6 3 3" xfId="3532"/>
    <cellStyle name="Heading 3 6 3 4" xfId="20336"/>
    <cellStyle name="Heading 3 6 3 5" xfId="20338"/>
    <cellStyle name="Heading 3 6 4" xfId="981"/>
    <cellStyle name="Heading 3 6 4 2" xfId="525"/>
    <cellStyle name="Heading 3 6 4 3" xfId="20340"/>
    <cellStyle name="Heading 3 6 4 4" xfId="20342"/>
    <cellStyle name="Heading 3 6 4 5" xfId="20343"/>
    <cellStyle name="Heading 3 6 5" xfId="991"/>
    <cellStyle name="Heading 3 6 5 2" xfId="12030"/>
    <cellStyle name="Heading 3 6 5 3" xfId="12032"/>
    <cellStyle name="Heading 3 6 6" xfId="12034"/>
    <cellStyle name="Heading 3 6 7" xfId="12036"/>
    <cellStyle name="Heading 3 6 8" xfId="20344"/>
    <cellStyle name="Heading 3 7" xfId="2672"/>
    <cellStyle name="Heading 3 7 2" xfId="2676"/>
    <cellStyle name="Heading 3 7 2 2" xfId="2213"/>
    <cellStyle name="Heading 3 7 2 3" xfId="1169"/>
    <cellStyle name="Heading 3 7 2 4" xfId="20345"/>
    <cellStyle name="Heading 3 7 2 5" xfId="20346"/>
    <cellStyle name="Heading 3 7 3" xfId="2682"/>
    <cellStyle name="Heading 3 7 3 2" xfId="6190"/>
    <cellStyle name="Heading 3 7 3 3" xfId="20348"/>
    <cellStyle name="Heading 3 7 4" xfId="1006"/>
    <cellStyle name="Heading 3 7 5" xfId="12039"/>
    <cellStyle name="Heading 3 7 6" xfId="12042"/>
    <cellStyle name="Heading 3 8" xfId="2300"/>
    <cellStyle name="Heading 3 8 2" xfId="2307"/>
    <cellStyle name="Heading 3 8 2 2" xfId="6192"/>
    <cellStyle name="Heading 3 8 2 3" xfId="16374"/>
    <cellStyle name="Heading 3 8 3" xfId="2315"/>
    <cellStyle name="Heading 3 8 4" xfId="20349"/>
    <cellStyle name="Heading 3 8 5" xfId="12045"/>
    <cellStyle name="Heading 3 9" xfId="2320"/>
    <cellStyle name="Heading 3 9 2" xfId="2328"/>
    <cellStyle name="Heading 3 9 3" xfId="6195"/>
    <cellStyle name="Heading 3 9 4" xfId="20350"/>
    <cellStyle name="Heading 3 9 5" xfId="12050"/>
    <cellStyle name="Heading 4" xfId="20352"/>
    <cellStyle name="Heading 4 10" xfId="20353"/>
    <cellStyle name="Heading 4 10 2" xfId="20354"/>
    <cellStyle name="Heading 4 10 3" xfId="20355"/>
    <cellStyle name="Heading 4 11" xfId="20357"/>
    <cellStyle name="Heading 4 12" xfId="20359"/>
    <cellStyle name="Heading 4 13" xfId="20360"/>
    <cellStyle name="Heading 4 2" xfId="20362"/>
    <cellStyle name="Heading 4 2 10" xfId="11017"/>
    <cellStyle name="Heading 4 2 10 2" xfId="11022"/>
    <cellStyle name="Heading 4 2 10 3" xfId="11026"/>
    <cellStyle name="Heading 4 2 11" xfId="11030"/>
    <cellStyle name="Heading 4 2 12" xfId="11037"/>
    <cellStyle name="Heading 4 2 13" xfId="20365"/>
    <cellStyle name="Heading 4 2 2" xfId="20366"/>
    <cellStyle name="Heading 4 2 2 10" xfId="20367"/>
    <cellStyle name="Heading 4 2 2 11" xfId="20368"/>
    <cellStyle name="Heading 4 2 2 2" xfId="20369"/>
    <cellStyle name="Heading 4 2 2 2 2" xfId="20370"/>
    <cellStyle name="Heading 4 2 2 2 2 2" xfId="20371"/>
    <cellStyle name="Heading 4 2 2 2 2 2 2" xfId="20373"/>
    <cellStyle name="Heading 4 2 2 2 2 2 2 2" xfId="20375"/>
    <cellStyle name="Heading 4 2 2 2 2 2 2 3" xfId="20377"/>
    <cellStyle name="Heading 4 2 2 2 2 2 2 4" xfId="20379"/>
    <cellStyle name="Heading 4 2 2 2 2 2 2 5" xfId="20381"/>
    <cellStyle name="Heading 4 2 2 2 2 2 3" xfId="12581"/>
    <cellStyle name="Heading 4 2 2 2 2 2 3 2" xfId="20382"/>
    <cellStyle name="Heading 4 2 2 2 2 2 3 3" xfId="20385"/>
    <cellStyle name="Heading 4 2 2 2 2 2 4" xfId="20388"/>
    <cellStyle name="Heading 4 2 2 2 2 2 5" xfId="20390"/>
    <cellStyle name="Heading 4 2 2 2 2 2 6" xfId="13570"/>
    <cellStyle name="Heading 4 2 2 2 2 3" xfId="20391"/>
    <cellStyle name="Heading 4 2 2 2 2 3 2" xfId="10092"/>
    <cellStyle name="Heading 4 2 2 2 2 3 2 2" xfId="10096"/>
    <cellStyle name="Heading 4 2 2 2 2 3 2 3" xfId="20394"/>
    <cellStyle name="Heading 4 2 2 2 2 3 3" xfId="10097"/>
    <cellStyle name="Heading 4 2 2 2 2 3 4" xfId="20395"/>
    <cellStyle name="Heading 4 2 2 2 2 3 5" xfId="20397"/>
    <cellStyle name="Heading 4 2 2 2 2 4" xfId="20398"/>
    <cellStyle name="Heading 4 2 2 2 2 4 2" xfId="10131"/>
    <cellStyle name="Heading 4 2 2 2 2 4 3" xfId="20400"/>
    <cellStyle name="Heading 4 2 2 2 2 4 4" xfId="20401"/>
    <cellStyle name="Heading 4 2 2 2 2 4 5" xfId="20403"/>
    <cellStyle name="Heading 4 2 2 2 2 5" xfId="20404"/>
    <cellStyle name="Heading 4 2 2 2 2 5 2" xfId="20405"/>
    <cellStyle name="Heading 4 2 2 2 2 5 3" xfId="6134"/>
    <cellStyle name="Heading 4 2 2 2 2 6" xfId="20406"/>
    <cellStyle name="Heading 4 2 2 2 2 7" xfId="20407"/>
    <cellStyle name="Heading 4 2 2 2 2 8" xfId="20408"/>
    <cellStyle name="Heading 4 2 2 2 3" xfId="20410"/>
    <cellStyle name="Heading 4 2 2 2 3 2" xfId="20411"/>
    <cellStyle name="Heading 4 2 2 2 3 2 2" xfId="20412"/>
    <cellStyle name="Heading 4 2 2 2 3 2 3" xfId="20413"/>
    <cellStyle name="Heading 4 2 2 2 3 2 4" xfId="20414"/>
    <cellStyle name="Heading 4 2 2 2 3 2 5" xfId="20416"/>
    <cellStyle name="Heading 4 2 2 2 3 3" xfId="4672"/>
    <cellStyle name="Heading 4 2 2 2 3 3 2" xfId="10235"/>
    <cellStyle name="Heading 4 2 2 2 3 3 3" xfId="20417"/>
    <cellStyle name="Heading 4 2 2 2 3 4" xfId="4674"/>
    <cellStyle name="Heading 4 2 2 2 3 5" xfId="20418"/>
    <cellStyle name="Heading 4 2 2 2 3 6" xfId="20419"/>
    <cellStyle name="Heading 4 2 2 2 4" xfId="16899"/>
    <cellStyle name="Heading 4 2 2 2 4 2" xfId="16901"/>
    <cellStyle name="Heading 4 2 2 2 4 2 2" xfId="17452"/>
    <cellStyle name="Heading 4 2 2 2 4 2 3" xfId="17456"/>
    <cellStyle name="Heading 4 2 2 2 4 3" xfId="4680"/>
    <cellStyle name="Heading 4 2 2 2 4 4" xfId="16903"/>
    <cellStyle name="Heading 4 2 2 2 4 5" xfId="16905"/>
    <cellStyle name="Heading 4 2 2 2 5" xfId="16907"/>
    <cellStyle name="Heading 4 2 2 2 5 2" xfId="16909"/>
    <cellStyle name="Heading 4 2 2 2 5 3" xfId="16911"/>
    <cellStyle name="Heading 4 2 2 2 5 4" xfId="20420"/>
    <cellStyle name="Heading 4 2 2 2 5 5" xfId="20421"/>
    <cellStyle name="Heading 4 2 2 2 6" xfId="16913"/>
    <cellStyle name="Heading 4 2 2 2 6 2" xfId="20422"/>
    <cellStyle name="Heading 4 2 2 2 6 3" xfId="20423"/>
    <cellStyle name="Heading 4 2 2 2 7" xfId="16915"/>
    <cellStyle name="Heading 4 2 2 2 8" xfId="16917"/>
    <cellStyle name="Heading 4 2 2 2 9" xfId="20424"/>
    <cellStyle name="Heading 4 2 2 3" xfId="20425"/>
    <cellStyle name="Heading 4 2 2 3 2" xfId="20426"/>
    <cellStyle name="Heading 4 2 2 3 2 2" xfId="20427"/>
    <cellStyle name="Heading 4 2 2 3 2 2 2" xfId="20429"/>
    <cellStyle name="Heading 4 2 2 3 2 2 3" xfId="20431"/>
    <cellStyle name="Heading 4 2 2 3 2 2 4" xfId="20433"/>
    <cellStyle name="Heading 4 2 2 3 2 2 5" xfId="20435"/>
    <cellStyle name="Heading 4 2 2 3 2 3" xfId="20438"/>
    <cellStyle name="Heading 4 2 2 3 2 3 2" xfId="10452"/>
    <cellStyle name="Heading 4 2 2 3 2 3 3" xfId="10455"/>
    <cellStyle name="Heading 4 2 2 3 2 4" xfId="20441"/>
    <cellStyle name="Heading 4 2 2 3 2 5" xfId="20442"/>
    <cellStyle name="Heading 4 2 2 3 2 6" xfId="20443"/>
    <cellStyle name="Heading 4 2 2 3 3" xfId="20444"/>
    <cellStyle name="Heading 4 2 2 3 3 2" xfId="20445"/>
    <cellStyle name="Heading 4 2 2 3 3 2 2" xfId="20446"/>
    <cellStyle name="Heading 4 2 2 3 3 2 3" xfId="20447"/>
    <cellStyle name="Heading 4 2 2 3 3 3" xfId="4691"/>
    <cellStyle name="Heading 4 2 2 3 3 4" xfId="20448"/>
    <cellStyle name="Heading 4 2 2 3 3 5" xfId="20449"/>
    <cellStyle name="Heading 4 2 2 3 4" xfId="16920"/>
    <cellStyle name="Heading 4 2 2 3 4 2" xfId="16922"/>
    <cellStyle name="Heading 4 2 2 3 4 3" xfId="16924"/>
    <cellStyle name="Heading 4 2 2 3 4 4" xfId="20450"/>
    <cellStyle name="Heading 4 2 2 3 4 5" xfId="20451"/>
    <cellStyle name="Heading 4 2 2 3 5" xfId="16926"/>
    <cellStyle name="Heading 4 2 2 3 5 2" xfId="20452"/>
    <cellStyle name="Heading 4 2 2 3 5 3" xfId="20453"/>
    <cellStyle name="Heading 4 2 2 3 6" xfId="16928"/>
    <cellStyle name="Heading 4 2 2 3 7" xfId="16930"/>
    <cellStyle name="Heading 4 2 2 3 8" xfId="20454"/>
    <cellStyle name="Heading 4 2 2 4" xfId="20456"/>
    <cellStyle name="Heading 4 2 2 4 2" xfId="20458"/>
    <cellStyle name="Heading 4 2 2 4 2 2" xfId="12827"/>
    <cellStyle name="Heading 4 2 2 4 2 2 2" xfId="12829"/>
    <cellStyle name="Heading 4 2 2 4 2 2 3" xfId="12834"/>
    <cellStyle name="Heading 4 2 2 4 2 2 4" xfId="20459"/>
    <cellStyle name="Heading 4 2 2 4 2 2 5" xfId="20461"/>
    <cellStyle name="Heading 4 2 2 4 2 3" xfId="12836"/>
    <cellStyle name="Heading 4 2 2 4 2 3 2" xfId="2645"/>
    <cellStyle name="Heading 4 2 2 4 2 3 3" xfId="2660"/>
    <cellStyle name="Heading 4 2 2 4 2 4" xfId="12838"/>
    <cellStyle name="Heading 4 2 2 4 2 5" xfId="12840"/>
    <cellStyle name="Heading 4 2 2 4 2 6" xfId="20462"/>
    <cellStyle name="Heading 4 2 2 4 3" xfId="3973"/>
    <cellStyle name="Heading 4 2 2 4 3 2" xfId="12848"/>
    <cellStyle name="Heading 4 2 2 4 3 2 2" xfId="12850"/>
    <cellStyle name="Heading 4 2 2 4 3 2 3" xfId="20463"/>
    <cellStyle name="Heading 4 2 2 4 3 3" xfId="12852"/>
    <cellStyle name="Heading 4 2 2 4 3 4" xfId="20464"/>
    <cellStyle name="Heading 4 2 2 4 3 5" xfId="20465"/>
    <cellStyle name="Heading 4 2 2 4 4" xfId="3978"/>
    <cellStyle name="Heading 4 2 2 4 4 2" xfId="12860"/>
    <cellStyle name="Heading 4 2 2 4 4 3" xfId="20466"/>
    <cellStyle name="Heading 4 2 2 4 4 4" xfId="20467"/>
    <cellStyle name="Heading 4 2 2 4 4 5" xfId="20468"/>
    <cellStyle name="Heading 4 2 2 4 5" xfId="16933"/>
    <cellStyle name="Heading 4 2 2 4 5 2" xfId="12864"/>
    <cellStyle name="Heading 4 2 2 4 5 3" xfId="20469"/>
    <cellStyle name="Heading 4 2 2 4 6" xfId="16935"/>
    <cellStyle name="Heading 4 2 2 4 7" xfId="16937"/>
    <cellStyle name="Heading 4 2 2 4 8" xfId="20470"/>
    <cellStyle name="Heading 4 2 2 5" xfId="2055"/>
    <cellStyle name="Heading 4 2 2 5 2" xfId="20471"/>
    <cellStyle name="Heading 4 2 2 5 2 2" xfId="12876"/>
    <cellStyle name="Heading 4 2 2 5 2 3" xfId="12880"/>
    <cellStyle name="Heading 4 2 2 5 2 4" xfId="20472"/>
    <cellStyle name="Heading 4 2 2 5 2 5" xfId="20473"/>
    <cellStyle name="Heading 4 2 2 5 3" xfId="3988"/>
    <cellStyle name="Heading 4 2 2 5 3 2" xfId="12886"/>
    <cellStyle name="Heading 4 2 2 5 3 3" xfId="12686"/>
    <cellStyle name="Heading 4 2 2 5 4" xfId="16940"/>
    <cellStyle name="Heading 4 2 2 5 5" xfId="16942"/>
    <cellStyle name="Heading 4 2 2 5 6" xfId="20474"/>
    <cellStyle name="Heading 4 2 2 6" xfId="20476"/>
    <cellStyle name="Heading 4 2 2 6 2" xfId="20477"/>
    <cellStyle name="Heading 4 2 2 6 2 2" xfId="12900"/>
    <cellStyle name="Heading 4 2 2 6 2 3" xfId="12736"/>
    <cellStyle name="Heading 4 2 2 6 3" xfId="20478"/>
    <cellStyle name="Heading 4 2 2 6 4" xfId="20479"/>
    <cellStyle name="Heading 4 2 2 6 5" xfId="20480"/>
    <cellStyle name="Heading 4 2 2 7" xfId="20482"/>
    <cellStyle name="Heading 4 2 2 7 2" xfId="20483"/>
    <cellStyle name="Heading 4 2 2 7 3" xfId="20484"/>
    <cellStyle name="Heading 4 2 2 7 4" xfId="20485"/>
    <cellStyle name="Heading 4 2 2 7 5" xfId="20486"/>
    <cellStyle name="Heading 4 2 2 8" xfId="20487"/>
    <cellStyle name="Heading 4 2 2 8 2" xfId="20488"/>
    <cellStyle name="Heading 4 2 2 8 3" xfId="20489"/>
    <cellStyle name="Heading 4 2 2 9" xfId="20490"/>
    <cellStyle name="Heading 4 2 3" xfId="20491"/>
    <cellStyle name="Heading 4 2 3 10" xfId="20493"/>
    <cellStyle name="Heading 4 2 3 2" xfId="20494"/>
    <cellStyle name="Heading 4 2 3 2 2" xfId="20495"/>
    <cellStyle name="Heading 4 2 3 2 2 2" xfId="20497"/>
    <cellStyle name="Heading 4 2 3 2 2 2 2" xfId="20499"/>
    <cellStyle name="Heading 4 2 3 2 2 2 3" xfId="13087"/>
    <cellStyle name="Heading 4 2 3 2 2 2 4" xfId="20501"/>
    <cellStyle name="Heading 4 2 3 2 2 2 5" xfId="20503"/>
    <cellStyle name="Heading 4 2 3 2 2 3" xfId="20504"/>
    <cellStyle name="Heading 4 2 3 2 2 3 2" xfId="20506"/>
    <cellStyle name="Heading 4 2 3 2 2 3 3" xfId="20507"/>
    <cellStyle name="Heading 4 2 3 2 2 4" xfId="20508"/>
    <cellStyle name="Heading 4 2 3 2 2 5" xfId="20509"/>
    <cellStyle name="Heading 4 2 3 2 2 6" xfId="20510"/>
    <cellStyle name="Heading 4 2 3 2 3" xfId="20511"/>
    <cellStyle name="Heading 4 2 3 2 3 2" xfId="20512"/>
    <cellStyle name="Heading 4 2 3 2 3 2 2" xfId="20513"/>
    <cellStyle name="Heading 4 2 3 2 3 2 3" xfId="20514"/>
    <cellStyle name="Heading 4 2 3 2 3 3" xfId="4734"/>
    <cellStyle name="Heading 4 2 3 2 3 4" xfId="20515"/>
    <cellStyle name="Heading 4 2 3 2 3 5" xfId="20516"/>
    <cellStyle name="Heading 4 2 3 2 4" xfId="16949"/>
    <cellStyle name="Heading 4 2 3 2 4 2" xfId="16951"/>
    <cellStyle name="Heading 4 2 3 2 4 3" xfId="16954"/>
    <cellStyle name="Heading 4 2 3 2 4 4" xfId="16957"/>
    <cellStyle name="Heading 4 2 3 2 4 5" xfId="16959"/>
    <cellStyle name="Heading 4 2 3 2 5" xfId="16961"/>
    <cellStyle name="Heading 4 2 3 2 5 2" xfId="16963"/>
    <cellStyle name="Heading 4 2 3 2 5 3" xfId="16966"/>
    <cellStyle name="Heading 4 2 3 2 6" xfId="16969"/>
    <cellStyle name="Heading 4 2 3 2 7" xfId="16971"/>
    <cellStyle name="Heading 4 2 3 2 8" xfId="16973"/>
    <cellStyle name="Heading 4 2 3 3" xfId="20517"/>
    <cellStyle name="Heading 4 2 3 3 2" xfId="20519"/>
    <cellStyle name="Heading 4 2 3 3 2 2" xfId="14171"/>
    <cellStyle name="Heading 4 2 3 3 2 3" xfId="14194"/>
    <cellStyle name="Heading 4 2 3 3 2 4" xfId="14211"/>
    <cellStyle name="Heading 4 2 3 3 2 5" xfId="14216"/>
    <cellStyle name="Heading 4 2 3 3 3" xfId="20521"/>
    <cellStyle name="Heading 4 2 3 3 3 2" xfId="14239"/>
    <cellStyle name="Heading 4 2 3 3 3 3" xfId="14253"/>
    <cellStyle name="Heading 4 2 3 3 4" xfId="16977"/>
    <cellStyle name="Heading 4 2 3 3 5" xfId="16980"/>
    <cellStyle name="Heading 4 2 3 3 6" xfId="16983"/>
    <cellStyle name="Heading 4 2 3 4" xfId="20523"/>
    <cellStyle name="Heading 4 2 3 4 2" xfId="20525"/>
    <cellStyle name="Heading 4 2 3 4 2 2" xfId="12954"/>
    <cellStyle name="Heading 4 2 3 4 2 3" xfId="12961"/>
    <cellStyle name="Heading 4 2 3 4 2 4" xfId="14569"/>
    <cellStyle name="Heading 4 2 3 4 2 5" xfId="14573"/>
    <cellStyle name="Heading 4 2 3 4 3" xfId="3999"/>
    <cellStyle name="Heading 4 2 3 4 3 2" xfId="12972"/>
    <cellStyle name="Heading 4 2 3 4 3 3" xfId="14588"/>
    <cellStyle name="Heading 4 2 3 4 4" xfId="16987"/>
    <cellStyle name="Heading 4 2 3 4 5" xfId="16990"/>
    <cellStyle name="Heading 4 2 3 4 6" xfId="16993"/>
    <cellStyle name="Heading 4 2 3 5" xfId="20527"/>
    <cellStyle name="Heading 4 2 3 5 2" xfId="19877"/>
    <cellStyle name="Heading 4 2 3 5 2 2" xfId="13002"/>
    <cellStyle name="Heading 4 2 3 5 2 3" xfId="13010"/>
    <cellStyle name="Heading 4 2 3 5 3" xfId="19880"/>
    <cellStyle name="Heading 4 2 3 5 4" xfId="16998"/>
    <cellStyle name="Heading 4 2 3 5 5" xfId="17002"/>
    <cellStyle name="Heading 4 2 3 6" xfId="20528"/>
    <cellStyle name="Heading 4 2 3 6 2" xfId="19889"/>
    <cellStyle name="Heading 4 2 3 6 3" xfId="19892"/>
    <cellStyle name="Heading 4 2 3 6 4" xfId="20530"/>
    <cellStyle name="Heading 4 2 3 6 5" xfId="20532"/>
    <cellStyle name="Heading 4 2 3 7" xfId="20533"/>
    <cellStyle name="Heading 4 2 3 7 2" xfId="19903"/>
    <cellStyle name="Heading 4 2 3 7 3" xfId="19907"/>
    <cellStyle name="Heading 4 2 3 8" xfId="20534"/>
    <cellStyle name="Heading 4 2 3 9" xfId="20535"/>
    <cellStyle name="Heading 4 2 4" xfId="20536"/>
    <cellStyle name="Heading 4 2 4 2" xfId="20537"/>
    <cellStyle name="Heading 4 2 4 2 2" xfId="20538"/>
    <cellStyle name="Heading 4 2 4 2 2 2" xfId="831"/>
    <cellStyle name="Heading 4 2 4 2 2 2 2" xfId="20540"/>
    <cellStyle name="Heading 4 2 4 2 2 2 3" xfId="13279"/>
    <cellStyle name="Heading 4 2 4 2 2 2 4" xfId="20542"/>
    <cellStyle name="Heading 4 2 4 2 2 2 5" xfId="17913"/>
    <cellStyle name="Heading 4 2 4 2 2 3" xfId="20544"/>
    <cellStyle name="Heading 4 2 4 2 2 3 2" xfId="20546"/>
    <cellStyle name="Heading 4 2 4 2 2 3 3" xfId="7511"/>
    <cellStyle name="Heading 4 2 4 2 2 4" xfId="1621"/>
    <cellStyle name="Heading 4 2 4 2 2 5" xfId="1641"/>
    <cellStyle name="Heading 4 2 4 2 2 6" xfId="1650"/>
    <cellStyle name="Heading 4 2 4 2 3" xfId="20547"/>
    <cellStyle name="Heading 4 2 4 2 3 2" xfId="6225"/>
    <cellStyle name="Heading 4 2 4 2 3 2 2" xfId="20549"/>
    <cellStyle name="Heading 4 2 4 2 3 2 3" xfId="20551"/>
    <cellStyle name="Heading 4 2 4 2 3 3" xfId="4785"/>
    <cellStyle name="Heading 4 2 4 2 3 4" xfId="1654"/>
    <cellStyle name="Heading 4 2 4 2 3 5" xfId="1663"/>
    <cellStyle name="Heading 4 2 4 2 4" xfId="17009"/>
    <cellStyle name="Heading 4 2 4 2 4 2" xfId="20553"/>
    <cellStyle name="Heading 4 2 4 2 4 3" xfId="20554"/>
    <cellStyle name="Heading 4 2 4 2 4 4" xfId="1552"/>
    <cellStyle name="Heading 4 2 4 2 4 5" xfId="1062"/>
    <cellStyle name="Heading 4 2 4 2 5" xfId="17011"/>
    <cellStyle name="Heading 4 2 4 2 5 2" xfId="10809"/>
    <cellStyle name="Heading 4 2 4 2 5 3" xfId="10815"/>
    <cellStyle name="Heading 4 2 4 2 6" xfId="17013"/>
    <cellStyle name="Heading 4 2 4 2 7" xfId="17015"/>
    <cellStyle name="Heading 4 2 4 2 8" xfId="20555"/>
    <cellStyle name="Heading 4 2 4 3" xfId="20556"/>
    <cellStyle name="Heading 4 2 4 3 2" xfId="20557"/>
    <cellStyle name="Heading 4 2 4 3 2 2" xfId="20559"/>
    <cellStyle name="Heading 4 2 4 3 2 3" xfId="20561"/>
    <cellStyle name="Heading 4 2 4 3 2 4" xfId="1671"/>
    <cellStyle name="Heading 4 2 4 3 2 5" xfId="1673"/>
    <cellStyle name="Heading 4 2 4 3 3" xfId="20562"/>
    <cellStyle name="Heading 4 2 4 3 3 2" xfId="20564"/>
    <cellStyle name="Heading 4 2 4 3 3 3" xfId="20565"/>
    <cellStyle name="Heading 4 2 4 3 4" xfId="17018"/>
    <cellStyle name="Heading 4 2 4 3 5" xfId="17020"/>
    <cellStyle name="Heading 4 2 4 3 6" xfId="20566"/>
    <cellStyle name="Heading 4 2 4 4" xfId="20567"/>
    <cellStyle name="Heading 4 2 4 4 2" xfId="20568"/>
    <cellStyle name="Heading 4 2 4 4 2 2" xfId="13079"/>
    <cellStyle name="Heading 4 2 4 4 2 3" xfId="20569"/>
    <cellStyle name="Heading 4 2 4 4 3" xfId="20570"/>
    <cellStyle name="Heading 4 2 4 4 4" xfId="20571"/>
    <cellStyle name="Heading 4 2 4 4 5" xfId="8678"/>
    <cellStyle name="Heading 4 2 4 5" xfId="20572"/>
    <cellStyle name="Heading 4 2 4 5 2" xfId="19924"/>
    <cellStyle name="Heading 4 2 4 5 3" xfId="19926"/>
    <cellStyle name="Heading 4 2 4 5 4" xfId="20573"/>
    <cellStyle name="Heading 4 2 4 5 5" xfId="8690"/>
    <cellStyle name="Heading 4 2 4 6" xfId="20574"/>
    <cellStyle name="Heading 4 2 4 6 2" xfId="20575"/>
    <cellStyle name="Heading 4 2 4 6 3" xfId="20576"/>
    <cellStyle name="Heading 4 2 4 7" xfId="20577"/>
    <cellStyle name="Heading 4 2 4 8" xfId="20578"/>
    <cellStyle name="Heading 4 2 4 9" xfId="20579"/>
    <cellStyle name="Heading 4 2 5" xfId="20580"/>
    <cellStyle name="Heading 4 2 5 2" xfId="20581"/>
    <cellStyle name="Heading 4 2 5 2 2" xfId="20582"/>
    <cellStyle name="Heading 4 2 5 2 2 2" xfId="18905"/>
    <cellStyle name="Heading 4 2 5 2 2 3" xfId="17496"/>
    <cellStyle name="Heading 4 2 5 2 2 4" xfId="1931"/>
    <cellStyle name="Heading 4 2 5 2 2 5" xfId="1936"/>
    <cellStyle name="Heading 4 2 5 2 3" xfId="20583"/>
    <cellStyle name="Heading 4 2 5 2 3 2" xfId="20587"/>
    <cellStyle name="Heading 4 2 5 2 3 3" xfId="20591"/>
    <cellStyle name="Heading 4 2 5 2 4" xfId="17029"/>
    <cellStyle name="Heading 4 2 5 2 5" xfId="17031"/>
    <cellStyle name="Heading 4 2 5 2 6" xfId="20593"/>
    <cellStyle name="Heading 4 2 5 3" xfId="20594"/>
    <cellStyle name="Heading 4 2 5 3 2" xfId="20596"/>
    <cellStyle name="Heading 4 2 5 3 2 2" xfId="13967"/>
    <cellStyle name="Heading 4 2 5 3 2 3" xfId="13973"/>
    <cellStyle name="Heading 4 2 5 3 3" xfId="20598"/>
    <cellStyle name="Heading 4 2 5 3 4" xfId="20600"/>
    <cellStyle name="Heading 4 2 5 3 5" xfId="20601"/>
    <cellStyle name="Heading 4 2 5 4" xfId="3400"/>
    <cellStyle name="Heading 4 2 5 4 2" xfId="20603"/>
    <cellStyle name="Heading 4 2 5 4 3" xfId="20604"/>
    <cellStyle name="Heading 4 2 5 4 4" xfId="20605"/>
    <cellStyle name="Heading 4 2 5 4 5" xfId="8702"/>
    <cellStyle name="Heading 4 2 5 5" xfId="5926"/>
    <cellStyle name="Heading 4 2 5 5 2" xfId="20606"/>
    <cellStyle name="Heading 4 2 5 5 3" xfId="20607"/>
    <cellStyle name="Heading 4 2 5 6" xfId="20608"/>
    <cellStyle name="Heading 4 2 5 7" xfId="20609"/>
    <cellStyle name="Heading 4 2 5 8" xfId="20610"/>
    <cellStyle name="Heading 4 2 6" xfId="14371"/>
    <cellStyle name="Heading 4 2 6 2" xfId="19047"/>
    <cellStyle name="Heading 4 2 6 2 2" xfId="19049"/>
    <cellStyle name="Heading 4 2 6 2 2 2" xfId="20614"/>
    <cellStyle name="Heading 4 2 6 2 2 3" xfId="20617"/>
    <cellStyle name="Heading 4 2 6 2 2 4" xfId="2078"/>
    <cellStyle name="Heading 4 2 6 2 2 5" xfId="20619"/>
    <cellStyle name="Heading 4 2 6 2 3" xfId="19051"/>
    <cellStyle name="Heading 4 2 6 2 3 2" xfId="20622"/>
    <cellStyle name="Heading 4 2 6 2 3 3" xfId="20624"/>
    <cellStyle name="Heading 4 2 6 2 4" xfId="20625"/>
    <cellStyle name="Heading 4 2 6 2 5" xfId="20626"/>
    <cellStyle name="Heading 4 2 6 2 6" xfId="20628"/>
    <cellStyle name="Heading 4 2 6 3" xfId="19053"/>
    <cellStyle name="Heading 4 2 6 3 2" xfId="20631"/>
    <cellStyle name="Heading 4 2 6 3 2 2" xfId="14427"/>
    <cellStyle name="Heading 4 2 6 3 2 3" xfId="14432"/>
    <cellStyle name="Heading 4 2 6 3 3" xfId="20633"/>
    <cellStyle name="Heading 4 2 6 3 4" xfId="20634"/>
    <cellStyle name="Heading 4 2 6 3 5" xfId="18804"/>
    <cellStyle name="Heading 4 2 6 4" xfId="5931"/>
    <cellStyle name="Heading 4 2 6 4 2" xfId="20635"/>
    <cellStyle name="Heading 4 2 6 4 3" xfId="20636"/>
    <cellStyle name="Heading 4 2 6 4 4" xfId="20637"/>
    <cellStyle name="Heading 4 2 6 4 5" xfId="8715"/>
    <cellStyle name="Heading 4 2 6 5" xfId="19056"/>
    <cellStyle name="Heading 4 2 6 5 2" xfId="20638"/>
    <cellStyle name="Heading 4 2 6 5 3" xfId="20639"/>
    <cellStyle name="Heading 4 2 6 6" xfId="20641"/>
    <cellStyle name="Heading 4 2 6 7" xfId="2542"/>
    <cellStyle name="Heading 4 2 6 8" xfId="2555"/>
    <cellStyle name="Heading 4 2 7" xfId="14373"/>
    <cellStyle name="Heading 4 2 7 2" xfId="19060"/>
    <cellStyle name="Heading 4 2 7 2 2" xfId="20642"/>
    <cellStyle name="Heading 4 2 7 2 3" xfId="20643"/>
    <cellStyle name="Heading 4 2 7 2 4" xfId="20644"/>
    <cellStyle name="Heading 4 2 7 2 5" xfId="20645"/>
    <cellStyle name="Heading 4 2 7 3" xfId="19062"/>
    <cellStyle name="Heading 4 2 7 3 2" xfId="20647"/>
    <cellStyle name="Heading 4 2 7 3 3" xfId="20648"/>
    <cellStyle name="Heading 4 2 7 4" xfId="19064"/>
    <cellStyle name="Heading 4 2 7 5" xfId="20650"/>
    <cellStyle name="Heading 4 2 7 6" xfId="20652"/>
    <cellStyle name="Heading 4 2 8" xfId="14375"/>
    <cellStyle name="Heading 4 2 8 2" xfId="19067"/>
    <cellStyle name="Heading 4 2 8 2 2" xfId="20654"/>
    <cellStyle name="Heading 4 2 8 2 3" xfId="20656"/>
    <cellStyle name="Heading 4 2 8 3" xfId="19069"/>
    <cellStyle name="Heading 4 2 8 4" xfId="19071"/>
    <cellStyle name="Heading 4 2 8 5" xfId="20657"/>
    <cellStyle name="Heading 4 2 9" xfId="14377"/>
    <cellStyle name="Heading 4 2 9 2" xfId="19074"/>
    <cellStyle name="Heading 4 2 9 3" xfId="20658"/>
    <cellStyle name="Heading 4 2 9 4" xfId="11005"/>
    <cellStyle name="Heading 4 2 9 5" xfId="11008"/>
    <cellStyle name="Heading 4 3" xfId="20659"/>
    <cellStyle name="Heading 4 3 10" xfId="7859"/>
    <cellStyle name="Heading 4 3 11" xfId="12116"/>
    <cellStyle name="Heading 4 3 2" xfId="20660"/>
    <cellStyle name="Heading 4 3 2 2" xfId="20661"/>
    <cellStyle name="Heading 4 3 2 2 2" xfId="20662"/>
    <cellStyle name="Heading 4 3 2 2 2 2" xfId="13647"/>
    <cellStyle name="Heading 4 3 2 2 2 2 2" xfId="13650"/>
    <cellStyle name="Heading 4 3 2 2 2 2 3" xfId="13661"/>
    <cellStyle name="Heading 4 3 2 2 2 2 4" xfId="13667"/>
    <cellStyle name="Heading 4 3 2 2 2 2 5" xfId="13673"/>
    <cellStyle name="Heading 4 3 2 2 2 3" xfId="13679"/>
    <cellStyle name="Heading 4 3 2 2 2 3 2" xfId="13682"/>
    <cellStyle name="Heading 4 3 2 2 2 3 3" xfId="13688"/>
    <cellStyle name="Heading 4 3 2 2 2 4" xfId="13693"/>
    <cellStyle name="Heading 4 3 2 2 2 5" xfId="13704"/>
    <cellStyle name="Heading 4 3 2 2 2 6" xfId="13709"/>
    <cellStyle name="Heading 4 3 2 2 3" xfId="20663"/>
    <cellStyle name="Heading 4 3 2 2 3 2" xfId="13765"/>
    <cellStyle name="Heading 4 3 2 2 3 2 2" xfId="13768"/>
    <cellStyle name="Heading 4 3 2 2 3 2 3" xfId="13772"/>
    <cellStyle name="Heading 4 3 2 2 3 3" xfId="4857"/>
    <cellStyle name="Heading 4 3 2 2 3 4" xfId="13779"/>
    <cellStyle name="Heading 4 3 2 2 3 5" xfId="13786"/>
    <cellStyle name="Heading 4 3 2 2 4" xfId="17061"/>
    <cellStyle name="Heading 4 3 2 2 4 2" xfId="13805"/>
    <cellStyle name="Heading 4 3 2 2 4 3" xfId="13810"/>
    <cellStyle name="Heading 4 3 2 2 4 4" xfId="13813"/>
    <cellStyle name="Heading 4 3 2 2 4 5" xfId="20664"/>
    <cellStyle name="Heading 4 3 2 2 5" xfId="17063"/>
    <cellStyle name="Heading 4 3 2 2 5 2" xfId="13827"/>
    <cellStyle name="Heading 4 3 2 2 5 3" xfId="13829"/>
    <cellStyle name="Heading 4 3 2 2 6" xfId="17065"/>
    <cellStyle name="Heading 4 3 2 2 7" xfId="17067"/>
    <cellStyle name="Heading 4 3 2 2 8" xfId="17151"/>
    <cellStyle name="Heading 4 3 2 3" xfId="20665"/>
    <cellStyle name="Heading 4 3 2 3 2" xfId="20666"/>
    <cellStyle name="Heading 4 3 2 3 2 2" xfId="19205"/>
    <cellStyle name="Heading 4 3 2 3 2 3" xfId="20667"/>
    <cellStyle name="Heading 4 3 2 3 2 4" xfId="20668"/>
    <cellStyle name="Heading 4 3 2 3 2 5" xfId="20669"/>
    <cellStyle name="Heading 4 3 2 3 3" xfId="20670"/>
    <cellStyle name="Heading 4 3 2 3 3 2" xfId="19213"/>
    <cellStyle name="Heading 4 3 2 3 3 3" xfId="20671"/>
    <cellStyle name="Heading 4 3 2 3 4" xfId="17071"/>
    <cellStyle name="Heading 4 3 2 3 5" xfId="17073"/>
    <cellStyle name="Heading 4 3 2 3 6" xfId="20672"/>
    <cellStyle name="Heading 4 3 2 4" xfId="20674"/>
    <cellStyle name="Heading 4 3 2 4 2" xfId="20676"/>
    <cellStyle name="Heading 4 3 2 4 2 2" xfId="13187"/>
    <cellStyle name="Heading 4 3 2 4 2 3" xfId="13193"/>
    <cellStyle name="Heading 4 3 2 4 3" xfId="4038"/>
    <cellStyle name="Heading 4 3 2 4 4" xfId="4042"/>
    <cellStyle name="Heading 4 3 2 4 5" xfId="20677"/>
    <cellStyle name="Heading 4 3 2 5" xfId="20679"/>
    <cellStyle name="Heading 4 3 2 5 2" xfId="20680"/>
    <cellStyle name="Heading 4 3 2 5 3" xfId="4047"/>
    <cellStyle name="Heading 4 3 2 5 4" xfId="20681"/>
    <cellStyle name="Heading 4 3 2 5 5" xfId="20682"/>
    <cellStyle name="Heading 4 3 2 6" xfId="20683"/>
    <cellStyle name="Heading 4 3 2 6 2" xfId="20684"/>
    <cellStyle name="Heading 4 3 2 6 3" xfId="20685"/>
    <cellStyle name="Heading 4 3 2 7" xfId="20686"/>
    <cellStyle name="Heading 4 3 2 8" xfId="20688"/>
    <cellStyle name="Heading 4 3 2 9" xfId="20690"/>
    <cellStyle name="Heading 4 3 3" xfId="20691"/>
    <cellStyle name="Heading 4 3 3 2" xfId="20692"/>
    <cellStyle name="Heading 4 3 3 2 2" xfId="5904"/>
    <cellStyle name="Heading 4 3 3 2 2 2" xfId="5907"/>
    <cellStyle name="Heading 4 3 3 2 2 3" xfId="19836"/>
    <cellStyle name="Heading 4 3 3 2 2 4" xfId="19838"/>
    <cellStyle name="Heading 4 3 3 2 2 5" xfId="19840"/>
    <cellStyle name="Heading 4 3 3 2 3" xfId="5911"/>
    <cellStyle name="Heading 4 3 3 2 3 2" xfId="19852"/>
    <cellStyle name="Heading 4 3 3 2 3 3" xfId="19854"/>
    <cellStyle name="Heading 4 3 3 2 4" xfId="17080"/>
    <cellStyle name="Heading 4 3 3 2 5" xfId="17082"/>
    <cellStyle name="Heading 4 3 3 2 6" xfId="20693"/>
    <cellStyle name="Heading 4 3 3 3" xfId="20695"/>
    <cellStyle name="Heading 4 3 3 3 2" xfId="5923"/>
    <cellStyle name="Heading 4 3 3 3 2 2" xfId="20080"/>
    <cellStyle name="Heading 4 3 3 3 2 3" xfId="20697"/>
    <cellStyle name="Heading 4 3 3 3 3" xfId="20699"/>
    <cellStyle name="Heading 4 3 3 3 4" xfId="20701"/>
    <cellStyle name="Heading 4 3 3 3 5" xfId="20703"/>
    <cellStyle name="Heading 4 3 3 4" xfId="20705"/>
    <cellStyle name="Heading 4 3 3 4 2" xfId="5929"/>
    <cellStyle name="Heading 4 3 3 4 3" xfId="4056"/>
    <cellStyle name="Heading 4 3 3 4 4" xfId="20706"/>
    <cellStyle name="Heading 4 3 3 4 5" xfId="20707"/>
    <cellStyle name="Heading 4 3 3 5" xfId="20709"/>
    <cellStyle name="Heading 4 3 3 5 2" xfId="19965"/>
    <cellStyle name="Heading 4 3 3 5 3" xfId="19967"/>
    <cellStyle name="Heading 4 3 3 6" xfId="20711"/>
    <cellStyle name="Heading 4 3 3 7" xfId="20713"/>
    <cellStyle name="Heading 4 3 3 8" xfId="20714"/>
    <cellStyle name="Heading 4 3 4" xfId="20716"/>
    <cellStyle name="Heading 4 3 4 2" xfId="20717"/>
    <cellStyle name="Heading 4 3 4 2 2" xfId="5945"/>
    <cellStyle name="Heading 4 3 4 2 2 2" xfId="19055"/>
    <cellStyle name="Heading 4 3 4 2 2 3" xfId="20640"/>
    <cellStyle name="Heading 4 3 4 2 2 4" xfId="2540"/>
    <cellStyle name="Heading 4 3 4 2 2 5" xfId="2553"/>
    <cellStyle name="Heading 4 3 4 2 3" xfId="20718"/>
    <cellStyle name="Heading 4 3 4 2 3 2" xfId="20649"/>
    <cellStyle name="Heading 4 3 4 2 3 3" xfId="20651"/>
    <cellStyle name="Heading 4 3 4 2 4" xfId="20719"/>
    <cellStyle name="Heading 4 3 4 2 5" xfId="20720"/>
    <cellStyle name="Heading 4 3 4 2 6" xfId="20721"/>
    <cellStyle name="Heading 4 3 4 3" xfId="20723"/>
    <cellStyle name="Heading 4 3 4 3 2" xfId="20725"/>
    <cellStyle name="Heading 4 3 4 3 2 2" xfId="20727"/>
    <cellStyle name="Heading 4 3 4 3 2 3" xfId="20728"/>
    <cellStyle name="Heading 4 3 4 3 3" xfId="20730"/>
    <cellStyle name="Heading 4 3 4 3 4" xfId="20731"/>
    <cellStyle name="Heading 4 3 4 3 5" xfId="20732"/>
    <cellStyle name="Heading 4 3 4 4" xfId="20734"/>
    <cellStyle name="Heading 4 3 4 4 2" xfId="20735"/>
    <cellStyle name="Heading 4 3 4 4 3" xfId="20736"/>
    <cellStyle name="Heading 4 3 4 4 4" xfId="20737"/>
    <cellStyle name="Heading 4 3 4 4 5" xfId="20738"/>
    <cellStyle name="Heading 4 3 4 5" xfId="20740"/>
    <cellStyle name="Heading 4 3 4 5 2" xfId="20742"/>
    <cellStyle name="Heading 4 3 4 5 3" xfId="20744"/>
    <cellStyle name="Heading 4 3 4 6" xfId="20746"/>
    <cellStyle name="Heading 4 3 4 7" xfId="20747"/>
    <cellStyle name="Heading 4 3 4 8" xfId="20748"/>
    <cellStyle name="Heading 4 3 5" xfId="20750"/>
    <cellStyle name="Heading 4 3 5 2" xfId="20751"/>
    <cellStyle name="Heading 4 3 5 2 2" xfId="20752"/>
    <cellStyle name="Heading 4 3 5 2 3" xfId="20753"/>
    <cellStyle name="Heading 4 3 5 2 4" xfId="20754"/>
    <cellStyle name="Heading 4 3 5 2 5" xfId="20755"/>
    <cellStyle name="Heading 4 3 5 3" xfId="20757"/>
    <cellStyle name="Heading 4 3 5 3 2" xfId="20759"/>
    <cellStyle name="Heading 4 3 5 3 3" xfId="20760"/>
    <cellStyle name="Heading 4 3 5 4" xfId="6338"/>
    <cellStyle name="Heading 4 3 5 5" xfId="20762"/>
    <cellStyle name="Heading 4 3 5 6" xfId="20764"/>
    <cellStyle name="Heading 4 3 6" xfId="14384"/>
    <cellStyle name="Heading 4 3 6 2" xfId="19082"/>
    <cellStyle name="Heading 4 3 6 2 2" xfId="20765"/>
    <cellStyle name="Heading 4 3 6 2 3" xfId="20766"/>
    <cellStyle name="Heading 4 3 6 3" xfId="19085"/>
    <cellStyle name="Heading 4 3 6 4" xfId="19088"/>
    <cellStyle name="Heading 4 3 6 5" xfId="20726"/>
    <cellStyle name="Heading 4 3 7" xfId="14387"/>
    <cellStyle name="Heading 4 3 7 2" xfId="19091"/>
    <cellStyle name="Heading 4 3 7 3" xfId="20767"/>
    <cellStyle name="Heading 4 3 7 4" xfId="20768"/>
    <cellStyle name="Heading 4 3 7 5" xfId="20769"/>
    <cellStyle name="Heading 4 3 8" xfId="9590"/>
    <cellStyle name="Heading 4 3 8 2" xfId="20770"/>
    <cellStyle name="Heading 4 3 8 3" xfId="20771"/>
    <cellStyle name="Heading 4 3 9" xfId="20772"/>
    <cellStyle name="Heading 4 4" xfId="6953"/>
    <cellStyle name="Heading 4 4 10" xfId="441"/>
    <cellStyle name="Heading 4 4 11" xfId="4191"/>
    <cellStyle name="Heading 4 4 2" xfId="10932"/>
    <cellStyle name="Heading 4 4 2 2" xfId="10935"/>
    <cellStyle name="Heading 4 4 2 2 2" xfId="11809"/>
    <cellStyle name="Heading 4 4 2 2 2 2" xfId="20775"/>
    <cellStyle name="Heading 4 4 2 2 2 2 2" xfId="20777"/>
    <cellStyle name="Heading 4 4 2 2 2 2 3" xfId="20779"/>
    <cellStyle name="Heading 4 4 2 2 2 2 4" xfId="20780"/>
    <cellStyle name="Heading 4 4 2 2 2 2 5" xfId="20781"/>
    <cellStyle name="Heading 4 4 2 2 2 3" xfId="20784"/>
    <cellStyle name="Heading 4 4 2 2 2 3 2" xfId="12625"/>
    <cellStyle name="Heading 4 4 2 2 2 3 3" xfId="20785"/>
    <cellStyle name="Heading 4 4 2 2 2 4" xfId="20788"/>
    <cellStyle name="Heading 4 4 2 2 2 5" xfId="20790"/>
    <cellStyle name="Heading 4 4 2 2 2 6" xfId="20791"/>
    <cellStyle name="Heading 4 4 2 2 3" xfId="20794"/>
    <cellStyle name="Heading 4 4 2 2 3 2" xfId="20797"/>
    <cellStyle name="Heading 4 4 2 2 3 2 2" xfId="20798"/>
    <cellStyle name="Heading 4 4 2 2 3 2 3" xfId="20799"/>
    <cellStyle name="Heading 4 4 2 2 3 3" xfId="20803"/>
    <cellStyle name="Heading 4 4 2 2 3 4" xfId="20806"/>
    <cellStyle name="Heading 4 4 2 2 3 5" xfId="20808"/>
    <cellStyle name="Heading 4 4 2 2 4" xfId="20811"/>
    <cellStyle name="Heading 4 4 2 2 4 2" xfId="20814"/>
    <cellStyle name="Heading 4 4 2 2 4 3" xfId="20816"/>
    <cellStyle name="Heading 4 4 2 2 4 4" xfId="20817"/>
    <cellStyle name="Heading 4 4 2 2 4 5" xfId="20818"/>
    <cellStyle name="Heading 4 4 2 2 5" xfId="20819"/>
    <cellStyle name="Heading 4 4 2 2 5 2" xfId="20820"/>
    <cellStyle name="Heading 4 4 2 2 5 3" xfId="20821"/>
    <cellStyle name="Heading 4 4 2 2 6" xfId="20822"/>
    <cellStyle name="Heading 4 4 2 2 7" xfId="20823"/>
    <cellStyle name="Heading 4 4 2 2 8" xfId="20824"/>
    <cellStyle name="Heading 4 4 2 3" xfId="10939"/>
    <cellStyle name="Heading 4 4 2 3 2" xfId="20826"/>
    <cellStyle name="Heading 4 4 2 3 2 2" xfId="20829"/>
    <cellStyle name="Heading 4 4 2 3 2 3" xfId="20832"/>
    <cellStyle name="Heading 4 4 2 3 2 4" xfId="20835"/>
    <cellStyle name="Heading 4 4 2 3 2 5" xfId="20838"/>
    <cellStyle name="Heading 4 4 2 3 3" xfId="20840"/>
    <cellStyle name="Heading 4 4 2 3 3 2" xfId="20842"/>
    <cellStyle name="Heading 4 4 2 3 3 3" xfId="20845"/>
    <cellStyle name="Heading 4 4 2 3 4" xfId="20846"/>
    <cellStyle name="Heading 4 4 2 3 5" xfId="20847"/>
    <cellStyle name="Heading 4 4 2 3 6" xfId="20848"/>
    <cellStyle name="Heading 4 4 2 4" xfId="20850"/>
    <cellStyle name="Heading 4 4 2 4 2" xfId="20853"/>
    <cellStyle name="Heading 4 4 2 4 2 2" xfId="13567"/>
    <cellStyle name="Heading 4 4 2 4 2 3" xfId="13579"/>
    <cellStyle name="Heading 4 4 2 4 3" xfId="20855"/>
    <cellStyle name="Heading 4 4 2 4 4" xfId="20856"/>
    <cellStyle name="Heading 4 4 2 4 5" xfId="20857"/>
    <cellStyle name="Heading 4 4 2 5" xfId="20858"/>
    <cellStyle name="Heading 4 4 2 5 2" xfId="20859"/>
    <cellStyle name="Heading 4 4 2 5 3" xfId="20860"/>
    <cellStyle name="Heading 4 4 2 5 4" xfId="20861"/>
    <cellStyle name="Heading 4 4 2 5 5" xfId="20862"/>
    <cellStyle name="Heading 4 4 2 6" xfId="20863"/>
    <cellStyle name="Heading 4 4 2 6 2" xfId="20864"/>
    <cellStyle name="Heading 4 4 2 6 3" xfId="20865"/>
    <cellStyle name="Heading 4 4 2 7" xfId="20866"/>
    <cellStyle name="Heading 4 4 2 8" xfId="20867"/>
    <cellStyle name="Heading 4 4 2 9" xfId="20868"/>
    <cellStyle name="Heading 4 4 3" xfId="10942"/>
    <cellStyle name="Heading 4 4 3 2" xfId="10945"/>
    <cellStyle name="Heading 4 4 3 2 2" xfId="5961"/>
    <cellStyle name="Heading 4 4 3 2 2 2" xfId="20869"/>
    <cellStyle name="Heading 4 4 3 2 2 3" xfId="20870"/>
    <cellStyle name="Heading 4 4 3 2 2 4" xfId="20872"/>
    <cellStyle name="Heading 4 4 3 2 2 5" xfId="20874"/>
    <cellStyle name="Heading 4 4 3 2 3" xfId="20876"/>
    <cellStyle name="Heading 4 4 3 2 3 2" xfId="20877"/>
    <cellStyle name="Heading 4 4 3 2 3 3" xfId="20878"/>
    <cellStyle name="Heading 4 4 3 2 4" xfId="20879"/>
    <cellStyle name="Heading 4 4 3 2 5" xfId="20880"/>
    <cellStyle name="Heading 4 4 3 2 6" xfId="20881"/>
    <cellStyle name="Heading 4 4 3 3" xfId="20883"/>
    <cellStyle name="Heading 4 4 3 3 2" xfId="20884"/>
    <cellStyle name="Heading 4 4 3 3 2 2" xfId="20885"/>
    <cellStyle name="Heading 4 4 3 3 2 3" xfId="20886"/>
    <cellStyle name="Heading 4 4 3 3 3" xfId="20887"/>
    <cellStyle name="Heading 4 4 3 3 4" xfId="20888"/>
    <cellStyle name="Heading 4 4 3 3 5" xfId="20889"/>
    <cellStyle name="Heading 4 4 3 4" xfId="20891"/>
    <cellStyle name="Heading 4 4 3 4 2" xfId="1680"/>
    <cellStyle name="Heading 4 4 3 4 3" xfId="1686"/>
    <cellStyle name="Heading 4 4 3 4 4" xfId="20892"/>
    <cellStyle name="Heading 4 4 3 4 5" xfId="20893"/>
    <cellStyle name="Heading 4 4 3 5" xfId="20895"/>
    <cellStyle name="Heading 4 4 3 5 2" xfId="1958"/>
    <cellStyle name="Heading 4 4 3 5 3" xfId="1963"/>
    <cellStyle name="Heading 4 4 3 6" xfId="20897"/>
    <cellStyle name="Heading 4 4 3 7" xfId="20898"/>
    <cellStyle name="Heading 4 4 3 8" xfId="20899"/>
    <cellStyle name="Heading 4 4 4" xfId="10949"/>
    <cellStyle name="Heading 4 4 4 2" xfId="12607"/>
    <cellStyle name="Heading 4 4 4 2 2" xfId="12609"/>
    <cellStyle name="Heading 4 4 4 2 2 2" xfId="20900"/>
    <cellStyle name="Heading 4 4 4 2 2 3" xfId="20901"/>
    <cellStyle name="Heading 4 4 4 2 2 4" xfId="3377"/>
    <cellStyle name="Heading 4 4 4 2 2 5" xfId="3383"/>
    <cellStyle name="Heading 4 4 4 2 3" xfId="20902"/>
    <cellStyle name="Heading 4 4 4 2 3 2" xfId="20903"/>
    <cellStyle name="Heading 4 4 4 2 3 3" xfId="20904"/>
    <cellStyle name="Heading 4 4 4 2 4" xfId="20905"/>
    <cellStyle name="Heading 4 4 4 2 5" xfId="20906"/>
    <cellStyle name="Heading 4 4 4 2 6" xfId="20907"/>
    <cellStyle name="Heading 4 4 4 3" xfId="20909"/>
    <cellStyle name="Heading 4 4 4 3 2" xfId="20910"/>
    <cellStyle name="Heading 4 4 4 3 2 2" xfId="20911"/>
    <cellStyle name="Heading 4 4 4 3 2 3" xfId="20912"/>
    <cellStyle name="Heading 4 4 4 3 3" xfId="20913"/>
    <cellStyle name="Heading 4 4 4 3 4" xfId="20914"/>
    <cellStyle name="Heading 4 4 4 3 5" xfId="20915"/>
    <cellStyle name="Heading 4 4 4 4" xfId="20917"/>
    <cellStyle name="Heading 4 4 4 4 2" xfId="2588"/>
    <cellStyle name="Heading 4 4 4 4 3" xfId="2594"/>
    <cellStyle name="Heading 4 4 4 4 4" xfId="20918"/>
    <cellStyle name="Heading 4 4 4 4 5" xfId="20919"/>
    <cellStyle name="Heading 4 4 4 5" xfId="20920"/>
    <cellStyle name="Heading 4 4 4 5 2" xfId="2859"/>
    <cellStyle name="Heading 4 4 4 5 3" xfId="2864"/>
    <cellStyle name="Heading 4 4 4 6" xfId="20921"/>
    <cellStyle name="Heading 4 4 4 7" xfId="20922"/>
    <cellStyle name="Heading 4 4 4 8" xfId="20923"/>
    <cellStyle name="Heading 4 4 5" xfId="20925"/>
    <cellStyle name="Heading 4 4 5 2" xfId="13110"/>
    <cellStyle name="Heading 4 4 5 2 2" xfId="13112"/>
    <cellStyle name="Heading 4 4 5 2 3" xfId="20926"/>
    <cellStyle name="Heading 4 4 5 2 4" xfId="20927"/>
    <cellStyle name="Heading 4 4 5 2 5" xfId="20928"/>
    <cellStyle name="Heading 4 4 5 3" xfId="5700"/>
    <cellStyle name="Heading 4 4 5 3 2" xfId="20929"/>
    <cellStyle name="Heading 4 4 5 3 3" xfId="20930"/>
    <cellStyle name="Heading 4 4 5 4" xfId="5713"/>
    <cellStyle name="Heading 4 4 5 5" xfId="20931"/>
    <cellStyle name="Heading 4 4 5 6" xfId="20932"/>
    <cellStyle name="Heading 4 4 6" xfId="20933"/>
    <cellStyle name="Heading 4 4 6 2" xfId="13307"/>
    <cellStyle name="Heading 4 4 6 2 2" xfId="13310"/>
    <cellStyle name="Heading 4 4 6 2 3" xfId="20936"/>
    <cellStyle name="Heading 4 4 6 3" xfId="5734"/>
    <cellStyle name="Heading 4 4 6 4" xfId="13272"/>
    <cellStyle name="Heading 4 4 6 5" xfId="13274"/>
    <cellStyle name="Heading 4 4 7" xfId="20937"/>
    <cellStyle name="Heading 4 4 7 2" xfId="13854"/>
    <cellStyle name="Heading 4 4 7 3" xfId="20938"/>
    <cellStyle name="Heading 4 4 7 4" xfId="7223"/>
    <cellStyle name="Heading 4 4 7 5" xfId="7295"/>
    <cellStyle name="Heading 4 4 8" xfId="20939"/>
    <cellStyle name="Heading 4 4 8 2" xfId="20940"/>
    <cellStyle name="Heading 4 4 8 3" xfId="20941"/>
    <cellStyle name="Heading 4 4 9" xfId="20942"/>
    <cellStyle name="Heading 4 5" xfId="6957"/>
    <cellStyle name="Heading 4 5 10" xfId="20943"/>
    <cellStyle name="Heading 4 5 2" xfId="10952"/>
    <cellStyle name="Heading 4 5 2 2" xfId="10955"/>
    <cellStyle name="Heading 4 5 2 2 2" xfId="20946"/>
    <cellStyle name="Heading 4 5 2 2 2 2" xfId="20947"/>
    <cellStyle name="Heading 4 5 2 2 2 3" xfId="20948"/>
    <cellStyle name="Heading 4 5 2 2 2 4" xfId="20949"/>
    <cellStyle name="Heading 4 5 2 2 2 5" xfId="20950"/>
    <cellStyle name="Heading 4 5 2 2 3" xfId="20951"/>
    <cellStyle name="Heading 4 5 2 2 3 2" xfId="20953"/>
    <cellStyle name="Heading 4 5 2 2 3 3" xfId="20955"/>
    <cellStyle name="Heading 4 5 2 2 4" xfId="20956"/>
    <cellStyle name="Heading 4 5 2 2 5" xfId="20957"/>
    <cellStyle name="Heading 4 5 2 2 6" xfId="20959"/>
    <cellStyle name="Heading 4 5 2 3" xfId="18806"/>
    <cellStyle name="Heading 4 5 2 3 2" xfId="20960"/>
    <cellStyle name="Heading 4 5 2 3 2 2" xfId="20961"/>
    <cellStyle name="Heading 4 5 2 3 2 3" xfId="20962"/>
    <cellStyle name="Heading 4 5 2 3 3" xfId="20963"/>
    <cellStyle name="Heading 4 5 2 3 4" xfId="20964"/>
    <cellStyle name="Heading 4 5 2 3 5" xfId="20965"/>
    <cellStyle name="Heading 4 5 2 4" xfId="18808"/>
    <cellStyle name="Heading 4 5 2 4 2" xfId="20967"/>
    <cellStyle name="Heading 4 5 2 4 3" xfId="20968"/>
    <cellStyle name="Heading 4 5 2 4 4" xfId="20969"/>
    <cellStyle name="Heading 4 5 2 4 5" xfId="20970"/>
    <cellStyle name="Heading 4 5 2 5" xfId="18810"/>
    <cellStyle name="Heading 4 5 2 5 2" xfId="20971"/>
    <cellStyle name="Heading 4 5 2 5 3" xfId="20972"/>
    <cellStyle name="Heading 4 5 2 6" xfId="18812"/>
    <cellStyle name="Heading 4 5 2 7" xfId="20973"/>
    <cellStyle name="Heading 4 5 2 8" xfId="20974"/>
    <cellStyle name="Heading 4 5 3" xfId="10958"/>
    <cellStyle name="Heading 4 5 3 2" xfId="20975"/>
    <cellStyle name="Heading 4 5 3 2 2" xfId="143"/>
    <cellStyle name="Heading 4 5 3 2 2 2" xfId="20976"/>
    <cellStyle name="Heading 4 5 3 2 2 3" xfId="20978"/>
    <cellStyle name="Heading 4 5 3 2 2 4" xfId="20981"/>
    <cellStyle name="Heading 4 5 3 2 2 5" xfId="20984"/>
    <cellStyle name="Heading 4 5 3 2 3" xfId="20985"/>
    <cellStyle name="Heading 4 5 3 2 3 2" xfId="20987"/>
    <cellStyle name="Heading 4 5 3 2 3 3" xfId="20990"/>
    <cellStyle name="Heading 4 5 3 2 4" xfId="20991"/>
    <cellStyle name="Heading 4 5 3 2 5" xfId="20992"/>
    <cellStyle name="Heading 4 5 3 2 6" xfId="20993"/>
    <cellStyle name="Heading 4 5 3 3" xfId="18817"/>
    <cellStyle name="Heading 4 5 3 3 2" xfId="20994"/>
    <cellStyle name="Heading 4 5 3 3 2 2" xfId="20995"/>
    <cellStyle name="Heading 4 5 3 3 2 3" xfId="20996"/>
    <cellStyle name="Heading 4 5 3 3 3" xfId="20997"/>
    <cellStyle name="Heading 4 5 3 3 4" xfId="20998"/>
    <cellStyle name="Heading 4 5 3 3 5" xfId="20999"/>
    <cellStyle name="Heading 4 5 3 4" xfId="18820"/>
    <cellStyle name="Heading 4 5 3 4 2" xfId="21000"/>
    <cellStyle name="Heading 4 5 3 4 3" xfId="21001"/>
    <cellStyle name="Heading 4 5 3 4 4" xfId="21002"/>
    <cellStyle name="Heading 4 5 3 4 5" xfId="21003"/>
    <cellStyle name="Heading 4 5 3 5" xfId="21005"/>
    <cellStyle name="Heading 4 5 3 5 2" xfId="21006"/>
    <cellStyle name="Heading 4 5 3 5 3" xfId="21007"/>
    <cellStyle name="Heading 4 5 3 6" xfId="17696"/>
    <cellStyle name="Heading 4 5 3 7" xfId="21008"/>
    <cellStyle name="Heading 4 5 3 8" xfId="21009"/>
    <cellStyle name="Heading 4 5 4" xfId="21010"/>
    <cellStyle name="Heading 4 5 4 2" xfId="21011"/>
    <cellStyle name="Heading 4 5 4 2 2" xfId="21012"/>
    <cellStyle name="Heading 4 5 4 2 3" xfId="9145"/>
    <cellStyle name="Heading 4 5 4 2 4" xfId="9153"/>
    <cellStyle name="Heading 4 5 4 2 5" xfId="9157"/>
    <cellStyle name="Heading 4 5 4 3" xfId="21014"/>
    <cellStyle name="Heading 4 5 4 3 2" xfId="21015"/>
    <cellStyle name="Heading 4 5 4 3 3" xfId="9167"/>
    <cellStyle name="Heading 4 5 4 4" xfId="21017"/>
    <cellStyle name="Heading 4 5 4 5" xfId="21018"/>
    <cellStyle name="Heading 4 5 4 6" xfId="17859"/>
    <cellStyle name="Heading 4 5 5" xfId="21019"/>
    <cellStyle name="Heading 4 5 5 2" xfId="21020"/>
    <cellStyle name="Heading 4 5 5 2 2" xfId="21021"/>
    <cellStyle name="Heading 4 5 5 2 3" xfId="9546"/>
    <cellStyle name="Heading 4 5 5 3" xfId="822"/>
    <cellStyle name="Heading 4 5 5 4" xfId="21022"/>
    <cellStyle name="Heading 4 5 5 5" xfId="21023"/>
    <cellStyle name="Heading 4 5 6" xfId="21024"/>
    <cellStyle name="Heading 4 5 6 2" xfId="21025"/>
    <cellStyle name="Heading 4 5 6 3" xfId="20539"/>
    <cellStyle name="Heading 4 5 6 4" xfId="13278"/>
    <cellStyle name="Heading 4 5 6 5" xfId="20541"/>
    <cellStyle name="Heading 4 5 7" xfId="21026"/>
    <cellStyle name="Heading 4 5 7 2" xfId="21027"/>
    <cellStyle name="Heading 4 5 7 3" xfId="20545"/>
    <cellStyle name="Heading 4 5 8" xfId="21028"/>
    <cellStyle name="Heading 4 5 9" xfId="21029"/>
    <cellStyle name="Heading 4 6" xfId="10961"/>
    <cellStyle name="Heading 4 6 2" xfId="946"/>
    <cellStyle name="Heading 4 6 2 2" xfId="956"/>
    <cellStyle name="Heading 4 6 2 2 2" xfId="21031"/>
    <cellStyle name="Heading 4 6 2 2 3" xfId="21033"/>
    <cellStyle name="Heading 4 6 2 2 4" xfId="21035"/>
    <cellStyle name="Heading 4 6 2 2 5" xfId="21037"/>
    <cellStyle name="Heading 4 6 2 3" xfId="18825"/>
    <cellStyle name="Heading 4 6 2 3 2" xfId="21039"/>
    <cellStyle name="Heading 4 6 2 3 3" xfId="21041"/>
    <cellStyle name="Heading 4 6 2 4" xfId="18828"/>
    <cellStyle name="Heading 4 6 2 5" xfId="21043"/>
    <cellStyle name="Heading 4 6 2 6" xfId="21046"/>
    <cellStyle name="Heading 4 6 3" xfId="966"/>
    <cellStyle name="Heading 4 6 3 2" xfId="21048"/>
    <cellStyle name="Heading 4 6 3 2 2" xfId="21050"/>
    <cellStyle name="Heading 4 6 3 2 3" xfId="21052"/>
    <cellStyle name="Heading 4 6 3 3" xfId="21055"/>
    <cellStyle name="Heading 4 6 3 4" xfId="21058"/>
    <cellStyle name="Heading 4 6 3 5" xfId="21060"/>
    <cellStyle name="Heading 4 6 4" xfId="21062"/>
    <cellStyle name="Heading 4 6 4 2" xfId="21064"/>
    <cellStyle name="Heading 4 6 4 3" xfId="21066"/>
    <cellStyle name="Heading 4 6 4 4" xfId="21068"/>
    <cellStyle name="Heading 4 6 4 5" xfId="21070"/>
    <cellStyle name="Heading 4 6 5" xfId="12056"/>
    <cellStyle name="Heading 4 6 5 2" xfId="12059"/>
    <cellStyle name="Heading 4 6 5 3" xfId="12062"/>
    <cellStyle name="Heading 4 6 6" xfId="12065"/>
    <cellStyle name="Heading 4 6 7" xfId="12070"/>
    <cellStyle name="Heading 4 6 8" xfId="21072"/>
    <cellStyle name="Heading 4 7" xfId="2691"/>
    <cellStyle name="Heading 4 7 2" xfId="1022"/>
    <cellStyle name="Heading 4 7 2 2" xfId="21074"/>
    <cellStyle name="Heading 4 7 2 3" xfId="21076"/>
    <cellStyle name="Heading 4 7 2 4" xfId="21078"/>
    <cellStyle name="Heading 4 7 2 5" xfId="21080"/>
    <cellStyle name="Heading 4 7 3" xfId="1035"/>
    <cellStyle name="Heading 4 7 3 2" xfId="21082"/>
    <cellStyle name="Heading 4 7 3 3" xfId="21084"/>
    <cellStyle name="Heading 4 7 4" xfId="21086"/>
    <cellStyle name="Heading 4 7 5" xfId="12074"/>
    <cellStyle name="Heading 4 7 6" xfId="12079"/>
    <cellStyle name="Heading 4 8" xfId="2339"/>
    <cellStyle name="Heading 4 8 2" xfId="1052"/>
    <cellStyle name="Heading 4 8 2 2" xfId="21088"/>
    <cellStyle name="Heading 4 8 2 3" xfId="21090"/>
    <cellStyle name="Heading 4 8 3" xfId="21092"/>
    <cellStyle name="Heading 4 8 4" xfId="21094"/>
    <cellStyle name="Heading 4 8 5" xfId="12083"/>
    <cellStyle name="Heading 4 9" xfId="2347"/>
    <cellStyle name="Heading 4 9 2" xfId="21096"/>
    <cellStyle name="Heading 4 9 3" xfId="21098"/>
    <cellStyle name="Heading 4 9 4" xfId="21100"/>
    <cellStyle name="Heading 4 9 5" xfId="12089"/>
    <cellStyle name="Input" xfId="21101"/>
    <cellStyle name="Input 10" xfId="15197"/>
    <cellStyle name="Input 11" xfId="21105"/>
    <cellStyle name="Input 12" xfId="17982"/>
    <cellStyle name="Input 2" xfId="21106"/>
    <cellStyle name="Input 2 10" xfId="21108"/>
    <cellStyle name="Input 2 11" xfId="21109"/>
    <cellStyle name="Input 2 12" xfId="21111"/>
    <cellStyle name="Input 2 2" xfId="21112"/>
    <cellStyle name="Input 2 2 10" xfId="21114"/>
    <cellStyle name="Input 2 2 2" xfId="11308"/>
    <cellStyle name="Input 2 2 2 2" xfId="11310"/>
    <cellStyle name="Input 2 2 2 2 2" xfId="21116"/>
    <cellStyle name="Input 2 2 2 2 2 2" xfId="21117"/>
    <cellStyle name="Input 2 2 2 2 2 3" xfId="10697"/>
    <cellStyle name="Input 2 2 2 2 2 4" xfId="21118"/>
    <cellStyle name="Input 2 2 2 2 2 5" xfId="21119"/>
    <cellStyle name="Input 2 2 2 2 3" xfId="21121"/>
    <cellStyle name="Input 2 2 2 2 3 2" xfId="21123"/>
    <cellStyle name="Input 2 2 2 2 3 3" xfId="21124"/>
    <cellStyle name="Input 2 2 2 2 4" xfId="21125"/>
    <cellStyle name="Input 2 2 2 2 5" xfId="21127"/>
    <cellStyle name="Input 2 2 2 2 6" xfId="21129"/>
    <cellStyle name="Input 2 2 2 3" xfId="21131"/>
    <cellStyle name="Input 2 2 2 3 2" xfId="21132"/>
    <cellStyle name="Input 2 2 2 3 2 2" xfId="21133"/>
    <cellStyle name="Input 2 2 2 3 2 3" xfId="21134"/>
    <cellStyle name="Input 2 2 2 3 3" xfId="21135"/>
    <cellStyle name="Input 2 2 2 3 4" xfId="21137"/>
    <cellStyle name="Input 2 2 2 3 5" xfId="21139"/>
    <cellStyle name="Input 2 2 2 4" xfId="20374"/>
    <cellStyle name="Input 2 2 2 4 2" xfId="17182"/>
    <cellStyle name="Input 2 2 2 4 3" xfId="21140"/>
    <cellStyle name="Input 2 2 2 4 4" xfId="21141"/>
    <cellStyle name="Input 2 2 2 4 5" xfId="21142"/>
    <cellStyle name="Input 2 2 2 5" xfId="20376"/>
    <cellStyle name="Input 2 2 2 5 2" xfId="21143"/>
    <cellStyle name="Input 2 2 2 5 3" xfId="21144"/>
    <cellStyle name="Input 2 2 2 6" xfId="20378"/>
    <cellStyle name="Input 2 2 2 7" xfId="20380"/>
    <cellStyle name="Input 2 2 2 8" xfId="21146"/>
    <cellStyle name="Input 2 2 3" xfId="11312"/>
    <cellStyle name="Input 2 2 3 2" xfId="21147"/>
    <cellStyle name="Input 2 2 3 2 2" xfId="21148"/>
    <cellStyle name="Input 2 2 3 2 3" xfId="21149"/>
    <cellStyle name="Input 2 2 3 2 4" xfId="21150"/>
    <cellStyle name="Input 2 2 3 2 5" xfId="18686"/>
    <cellStyle name="Input 2 2 3 3" xfId="21152"/>
    <cellStyle name="Input 2 2 3 3 2" xfId="21154"/>
    <cellStyle name="Input 2 2 3 3 3" xfId="21156"/>
    <cellStyle name="Input 2 2 3 4" xfId="20384"/>
    <cellStyle name="Input 2 2 3 5" xfId="20387"/>
    <cellStyle name="Input 2 2 3 6" xfId="21159"/>
    <cellStyle name="Input 2 2 4" xfId="21160"/>
    <cellStyle name="Input 2 2 4 2" xfId="21161"/>
    <cellStyle name="Input 2 2 4 2 2" xfId="21162"/>
    <cellStyle name="Input 2 2 4 2 3" xfId="21163"/>
    <cellStyle name="Input 2 2 4 2 4" xfId="16413"/>
    <cellStyle name="Input 2 2 4 2 5" xfId="16690"/>
    <cellStyle name="Input 2 2 4 3" xfId="21165"/>
    <cellStyle name="Input 2 2 4 3 2" xfId="21167"/>
    <cellStyle name="Input 2 2 4 3 3" xfId="21169"/>
    <cellStyle name="Input 2 2 4 4" xfId="21171"/>
    <cellStyle name="Input 2 2 4 5" xfId="21173"/>
    <cellStyle name="Input 2 2 4 6" xfId="21176"/>
    <cellStyle name="Input 2 2 5" xfId="21177"/>
    <cellStyle name="Input 2 2 5 2" xfId="21178"/>
    <cellStyle name="Input 2 2 5 2 2" xfId="21179"/>
    <cellStyle name="Input 2 2 5 2 3" xfId="21180"/>
    <cellStyle name="Input 2 2 5 3" xfId="21182"/>
    <cellStyle name="Input 2 2 5 4" xfId="21185"/>
    <cellStyle name="Input 2 2 5 5" xfId="21188"/>
    <cellStyle name="Input 2 2 6" xfId="21189"/>
    <cellStyle name="Input 2 2 6 2" xfId="21190"/>
    <cellStyle name="Input 2 2 6 3" xfId="21192"/>
    <cellStyle name="Input 2 2 6 4" xfId="13573"/>
    <cellStyle name="Input 2 2 6 5" xfId="2163"/>
    <cellStyle name="Input 2 2 7" xfId="21193"/>
    <cellStyle name="Input 2 2 7 2" xfId="21195"/>
    <cellStyle name="Input 2 2 7 3" xfId="21197"/>
    <cellStyle name="Input 2 2 8" xfId="21198"/>
    <cellStyle name="Input 2 2 9" xfId="8847"/>
    <cellStyle name="Input 2 3" xfId="21199"/>
    <cellStyle name="Input 2 3 2" xfId="11317"/>
    <cellStyle name="Input 2 3 2 2" xfId="21201"/>
    <cellStyle name="Input 2 3 2 2 2" xfId="16528"/>
    <cellStyle name="Input 2 3 2 2 2 2" xfId="21202"/>
    <cellStyle name="Input 2 3 2 2 2 3" xfId="21203"/>
    <cellStyle name="Input 2 3 2 2 2 4" xfId="18260"/>
    <cellStyle name="Input 2 3 2 2 2 5" xfId="18262"/>
    <cellStyle name="Input 2 3 2 2 3" xfId="21204"/>
    <cellStyle name="Input 2 3 2 2 3 2" xfId="21205"/>
    <cellStyle name="Input 2 3 2 2 3 3" xfId="21206"/>
    <cellStyle name="Input 2 3 2 2 4" xfId="21207"/>
    <cellStyle name="Input 2 3 2 2 5" xfId="21208"/>
    <cellStyle name="Input 2 3 2 2 6" xfId="21209"/>
    <cellStyle name="Input 2 3 2 3" xfId="21210"/>
    <cellStyle name="Input 2 3 2 3 2" xfId="21211"/>
    <cellStyle name="Input 2 3 2 3 2 2" xfId="21212"/>
    <cellStyle name="Input 2 3 2 3 2 3" xfId="21213"/>
    <cellStyle name="Input 2 3 2 3 3" xfId="21214"/>
    <cellStyle name="Input 2 3 2 3 4" xfId="21215"/>
    <cellStyle name="Input 2 3 2 3 5" xfId="21216"/>
    <cellStyle name="Input 2 3 2 4" xfId="10095"/>
    <cellStyle name="Input 2 3 2 4 2" xfId="21217"/>
    <cellStyle name="Input 2 3 2 4 3" xfId="21218"/>
    <cellStyle name="Input 2 3 2 4 4" xfId="21219"/>
    <cellStyle name="Input 2 3 2 4 5" xfId="4953"/>
    <cellStyle name="Input 2 3 2 5" xfId="20393"/>
    <cellStyle name="Input 2 3 2 5 2" xfId="21221"/>
    <cellStyle name="Input 2 3 2 5 3" xfId="21222"/>
    <cellStyle name="Input 2 3 2 6" xfId="21223"/>
    <cellStyle name="Input 2 3 2 7" xfId="21224"/>
    <cellStyle name="Input 2 3 2 8" xfId="21225"/>
    <cellStyle name="Input 2 3 3" xfId="21102"/>
    <cellStyle name="Input 2 3 3 2" xfId="21107"/>
    <cellStyle name="Input 2 3 3 2 2" xfId="21113"/>
    <cellStyle name="Input 2 3 3 2 3" xfId="21200"/>
    <cellStyle name="Input 2 3 3 2 4" xfId="21226"/>
    <cellStyle name="Input 2 3 3 2 5" xfId="21228"/>
    <cellStyle name="Input 2 3 3 3" xfId="21231"/>
    <cellStyle name="Input 2 3 3 3 2" xfId="21233"/>
    <cellStyle name="Input 2 3 3 3 3" xfId="21235"/>
    <cellStyle name="Input 2 3 3 4" xfId="21238"/>
    <cellStyle name="Input 2 3 3 5" xfId="21241"/>
    <cellStyle name="Input 2 3 3 6" xfId="21245"/>
    <cellStyle name="Input 2 3 4" xfId="21247"/>
    <cellStyle name="Input 2 3 4 2" xfId="21248"/>
    <cellStyle name="Input 2 3 4 2 2" xfId="21249"/>
    <cellStyle name="Input 2 3 4 2 3" xfId="21250"/>
    <cellStyle name="Input 2 3 4 3" xfId="21252"/>
    <cellStyle name="Input 2 3 4 4" xfId="21254"/>
    <cellStyle name="Input 2 3 4 5" xfId="21255"/>
    <cellStyle name="Input 2 3 5" xfId="21256"/>
    <cellStyle name="Input 2 3 5 2" xfId="21257"/>
    <cellStyle name="Input 2 3 5 3" xfId="21258"/>
    <cellStyle name="Input 2 3 5 4" xfId="21259"/>
    <cellStyle name="Input 2 3 5 5" xfId="21260"/>
    <cellStyle name="Input 2 3 6" xfId="21261"/>
    <cellStyle name="Input 2 3 6 2" xfId="21262"/>
    <cellStyle name="Input 2 3 6 3" xfId="21263"/>
    <cellStyle name="Input 2 3 7" xfId="21264"/>
    <cellStyle name="Input 2 3 8" xfId="21265"/>
    <cellStyle name="Input 2 3 9" xfId="9193"/>
    <cellStyle name="Input 2 4" xfId="21227"/>
    <cellStyle name="Input 2 4 2" xfId="11321"/>
    <cellStyle name="Input 2 4 2 2" xfId="21266"/>
    <cellStyle name="Input 2 4 2 2 2" xfId="21267"/>
    <cellStyle name="Input 2 4 2 2 3" xfId="13517"/>
    <cellStyle name="Input 2 4 2 2 4" xfId="21268"/>
    <cellStyle name="Input 2 4 2 2 5" xfId="21269"/>
    <cellStyle name="Input 2 4 2 3" xfId="1808"/>
    <cellStyle name="Input 2 4 2 3 2" xfId="21271"/>
    <cellStyle name="Input 2 4 2 3 3" xfId="21273"/>
    <cellStyle name="Input 2 4 2 4" xfId="1810"/>
    <cellStyle name="Input 2 4 2 5" xfId="21274"/>
    <cellStyle name="Input 2 4 2 6" xfId="21275"/>
    <cellStyle name="Input 2 4 3" xfId="21276"/>
    <cellStyle name="Input 2 4 3 2" xfId="21278"/>
    <cellStyle name="Input 2 4 3 2 2" xfId="21279"/>
    <cellStyle name="Input 2 4 3 2 3" xfId="21280"/>
    <cellStyle name="Input 2 4 3 3" xfId="1815"/>
    <cellStyle name="Input 2 4 3 4" xfId="21282"/>
    <cellStyle name="Input 2 4 3 5" xfId="21283"/>
    <cellStyle name="Input 2 4 4" xfId="21284"/>
    <cellStyle name="Input 2 4 4 2" xfId="21286"/>
    <cellStyle name="Input 2 4 4 3" xfId="21287"/>
    <cellStyle name="Input 2 4 4 4" xfId="21288"/>
    <cellStyle name="Input 2 4 4 5" xfId="70"/>
    <cellStyle name="Input 2 4 5" xfId="3328"/>
    <cellStyle name="Input 2 4 5 2" xfId="21289"/>
    <cellStyle name="Input 2 4 5 3" xfId="21290"/>
    <cellStyle name="Input 2 4 6" xfId="3335"/>
    <cellStyle name="Input 2 4 7" xfId="21291"/>
    <cellStyle name="Input 2 4 8" xfId="21292"/>
    <cellStyle name="Input 2 5" xfId="21229"/>
    <cellStyle name="Input 2 5 2" xfId="21293"/>
    <cellStyle name="Input 2 5 2 2" xfId="19526"/>
    <cellStyle name="Input 2 5 2 2 2" xfId="19529"/>
    <cellStyle name="Input 2 5 2 2 3" xfId="19549"/>
    <cellStyle name="Input 2 5 2 2 4" xfId="19559"/>
    <cellStyle name="Input 2 5 2 2 5" xfId="19570"/>
    <cellStyle name="Input 2 5 2 3" xfId="1867"/>
    <cellStyle name="Input 2 5 2 3 2" xfId="19585"/>
    <cellStyle name="Input 2 5 2 3 3" xfId="19597"/>
    <cellStyle name="Input 2 5 2 4" xfId="19607"/>
    <cellStyle name="Input 2 5 2 5" xfId="19616"/>
    <cellStyle name="Input 2 5 2 6" xfId="19624"/>
    <cellStyle name="Input 2 5 3" xfId="21294"/>
    <cellStyle name="Input 2 5 3 2" xfId="869"/>
    <cellStyle name="Input 2 5 3 2 2" xfId="222"/>
    <cellStyle name="Input 2 5 3 2 3" xfId="459"/>
    <cellStyle name="Input 2 5 3 3" xfId="876"/>
    <cellStyle name="Input 2 5 3 4" xfId="894"/>
    <cellStyle name="Input 2 5 3 5" xfId="6136"/>
    <cellStyle name="Input 2 5 4" xfId="21295"/>
    <cellStyle name="Input 2 5 4 2" xfId="19739"/>
    <cellStyle name="Input 2 5 4 3" xfId="19748"/>
    <cellStyle name="Input 2 5 4 4" xfId="6140"/>
    <cellStyle name="Input 2 5 4 5" xfId="19750"/>
    <cellStyle name="Input 2 5 5" xfId="3346"/>
    <cellStyle name="Input 2 5 5 2" xfId="19780"/>
    <cellStyle name="Input 2 5 5 3" xfId="5901"/>
    <cellStyle name="Input 2 5 6" xfId="21296"/>
    <cellStyle name="Input 2 5 7" xfId="21297"/>
    <cellStyle name="Input 2 5 8" xfId="21298"/>
    <cellStyle name="Input 2 6" xfId="15744"/>
    <cellStyle name="Input 2 6 2" xfId="17483"/>
    <cellStyle name="Input 2 6 2 2" xfId="19934"/>
    <cellStyle name="Input 2 6 2 3" xfId="1916"/>
    <cellStyle name="Input 2 6 2 4" xfId="19951"/>
    <cellStyle name="Input 2 6 2 5" xfId="19957"/>
    <cellStyle name="Input 2 6 3" xfId="17485"/>
    <cellStyle name="Input 2 6 3 2" xfId="19990"/>
    <cellStyle name="Input 2 6 3 3" xfId="20002"/>
    <cellStyle name="Input 2 6 4" xfId="17487"/>
    <cellStyle name="Input 2 6 5" xfId="21299"/>
    <cellStyle name="Input 2 6 6" xfId="21300"/>
    <cellStyle name="Input 2 7" xfId="15746"/>
    <cellStyle name="Input 2 7 2" xfId="17499"/>
    <cellStyle name="Input 2 7 2 2" xfId="10876"/>
    <cellStyle name="Input 2 7 2 3" xfId="20129"/>
    <cellStyle name="Input 2 7 3" xfId="21301"/>
    <cellStyle name="Input 2 7 4" xfId="21303"/>
    <cellStyle name="Input 2 7 5" xfId="21305"/>
    <cellStyle name="Input 2 8" xfId="21306"/>
    <cellStyle name="Input 2 8 2" xfId="21308"/>
    <cellStyle name="Input 2 8 3" xfId="21309"/>
    <cellStyle name="Input 2 8 4" xfId="21310"/>
    <cellStyle name="Input 2 8 5" xfId="21311"/>
    <cellStyle name="Input 2 9" xfId="21312"/>
    <cellStyle name="Input 2 9 2" xfId="21313"/>
    <cellStyle name="Input 2 9 3" xfId="21314"/>
    <cellStyle name="Input 3" xfId="21232"/>
    <cellStyle name="Input 3 10" xfId="21316"/>
    <cellStyle name="Input 3 11" xfId="21318"/>
    <cellStyle name="Input 3 2" xfId="21234"/>
    <cellStyle name="Input 3 2 2" xfId="11330"/>
    <cellStyle name="Input 3 2 2 2" xfId="15858"/>
    <cellStyle name="Input 3 2 2 2 2" xfId="15863"/>
    <cellStyle name="Input 3 2 2 2 2 2" xfId="11622"/>
    <cellStyle name="Input 3 2 2 2 2 3" xfId="11109"/>
    <cellStyle name="Input 3 2 2 2 2 4" xfId="11636"/>
    <cellStyle name="Input 3 2 2 2 2 5" xfId="11642"/>
    <cellStyle name="Input 3 2 2 2 3" xfId="15873"/>
    <cellStyle name="Input 3 2 2 2 3 2" xfId="11653"/>
    <cellStyle name="Input 3 2 2 2 3 3" xfId="11659"/>
    <cellStyle name="Input 3 2 2 2 4" xfId="15881"/>
    <cellStyle name="Input 3 2 2 2 5" xfId="15886"/>
    <cellStyle name="Input 3 2 2 2 6" xfId="8380"/>
    <cellStyle name="Input 3 2 2 3" xfId="15889"/>
    <cellStyle name="Input 3 2 2 3 2" xfId="15893"/>
    <cellStyle name="Input 3 2 2 3 2 2" xfId="11684"/>
    <cellStyle name="Input 3 2 2 3 2 3" xfId="11688"/>
    <cellStyle name="Input 3 2 2 3 3" xfId="15899"/>
    <cellStyle name="Input 3 2 2 3 4" xfId="15902"/>
    <cellStyle name="Input 3 2 2 3 5" xfId="15904"/>
    <cellStyle name="Input 3 2 2 4" xfId="15906"/>
    <cellStyle name="Input 3 2 2 4 2" xfId="13935"/>
    <cellStyle name="Input 3 2 2 4 3" xfId="15908"/>
    <cellStyle name="Input 3 2 2 4 4" xfId="15910"/>
    <cellStyle name="Input 3 2 2 4 5" xfId="15912"/>
    <cellStyle name="Input 3 2 2 5" xfId="15914"/>
    <cellStyle name="Input 3 2 2 5 2" xfId="15917"/>
    <cellStyle name="Input 3 2 2 5 3" xfId="15919"/>
    <cellStyle name="Input 3 2 2 6" xfId="15924"/>
    <cellStyle name="Input 3 2 2 7" xfId="21320"/>
    <cellStyle name="Input 3 2 2 8" xfId="19228"/>
    <cellStyle name="Input 3 2 3" xfId="21321"/>
    <cellStyle name="Input 3 2 3 2" xfId="16164"/>
    <cellStyle name="Input 3 2 3 2 2" xfId="16168"/>
    <cellStyle name="Input 3 2 3 2 3" xfId="16174"/>
    <cellStyle name="Input 3 2 3 2 4" xfId="16177"/>
    <cellStyle name="Input 3 2 3 2 5" xfId="16180"/>
    <cellStyle name="Input 3 2 3 3" xfId="16183"/>
    <cellStyle name="Input 3 2 3 3 2" xfId="16185"/>
    <cellStyle name="Input 3 2 3 3 3" xfId="16187"/>
    <cellStyle name="Input 3 2 3 4" xfId="16191"/>
    <cellStyle name="Input 3 2 3 5" xfId="16199"/>
    <cellStyle name="Input 3 2 3 6" xfId="16203"/>
    <cellStyle name="Input 3 2 4" xfId="21322"/>
    <cellStyle name="Input 3 2 4 2" xfId="16307"/>
    <cellStyle name="Input 3 2 4 2 2" xfId="16309"/>
    <cellStyle name="Input 3 2 4 2 3" xfId="16312"/>
    <cellStyle name="Input 3 2 4 3" xfId="16316"/>
    <cellStyle name="Input 3 2 4 4" xfId="16321"/>
    <cellStyle name="Input 3 2 4 5" xfId="16325"/>
    <cellStyle name="Input 3 2 5" xfId="21323"/>
    <cellStyle name="Input 3 2 5 2" xfId="16365"/>
    <cellStyle name="Input 3 2 5 3" xfId="16369"/>
    <cellStyle name="Input 3 2 5 4" xfId="16371"/>
    <cellStyle name="Input 3 2 5 5" xfId="16373"/>
    <cellStyle name="Input 3 2 6" xfId="21324"/>
    <cellStyle name="Input 3 2 6 2" xfId="16390"/>
    <cellStyle name="Input 3 2 6 3" xfId="16392"/>
    <cellStyle name="Input 3 2 7" xfId="21325"/>
    <cellStyle name="Input 3 2 8" xfId="21326"/>
    <cellStyle name="Input 3 2 9" xfId="21329"/>
    <cellStyle name="Input 3 3" xfId="21236"/>
    <cellStyle name="Input 3 3 2" xfId="21330"/>
    <cellStyle name="Input 3 3 2 2" xfId="21331"/>
    <cellStyle name="Input 3 3 2 2 2" xfId="21334"/>
    <cellStyle name="Input 3 3 2 2 3" xfId="21336"/>
    <cellStyle name="Input 3 3 2 2 4" xfId="16486"/>
    <cellStyle name="Input 3 3 2 2 5" xfId="16492"/>
    <cellStyle name="Input 3 3 2 3" xfId="21337"/>
    <cellStyle name="Input 3 3 2 3 2" xfId="12615"/>
    <cellStyle name="Input 3 3 2 3 3" xfId="21338"/>
    <cellStyle name="Input 3 3 2 4" xfId="21339"/>
    <cellStyle name="Input 3 3 2 5" xfId="21340"/>
    <cellStyle name="Input 3 3 2 6" xfId="21341"/>
    <cellStyle name="Input 3 3 3" xfId="21342"/>
    <cellStyle name="Input 3 3 3 2" xfId="21343"/>
    <cellStyle name="Input 3 3 3 2 2" xfId="21345"/>
    <cellStyle name="Input 3 3 3 2 3" xfId="21346"/>
    <cellStyle name="Input 3 3 3 3" xfId="21347"/>
    <cellStyle name="Input 3 3 3 4" xfId="21348"/>
    <cellStyle name="Input 3 3 3 5" xfId="21349"/>
    <cellStyle name="Input 3 3 4" xfId="21350"/>
    <cellStyle name="Input 3 3 4 2" xfId="21351"/>
    <cellStyle name="Input 3 3 4 3" xfId="21352"/>
    <cellStyle name="Input 3 3 4 4" xfId="21353"/>
    <cellStyle name="Input 3 3 4 5" xfId="21354"/>
    <cellStyle name="Input 3 3 5" xfId="21356"/>
    <cellStyle name="Input 3 3 5 2" xfId="21357"/>
    <cellStyle name="Input 3 3 5 3" xfId="21358"/>
    <cellStyle name="Input 3 3 6" xfId="21360"/>
    <cellStyle name="Input 3 3 7" xfId="21362"/>
    <cellStyle name="Input 3 3 8" xfId="21364"/>
    <cellStyle name="Input 3 4" xfId="21365"/>
    <cellStyle name="Input 3 4 2" xfId="21366"/>
    <cellStyle name="Input 3 4 2 2" xfId="21367"/>
    <cellStyle name="Input 3 4 2 2 2" xfId="21370"/>
    <cellStyle name="Input 3 4 2 2 3" xfId="2251"/>
    <cellStyle name="Input 3 4 2 2 4" xfId="3846"/>
    <cellStyle name="Input 3 4 2 2 5" xfId="3859"/>
    <cellStyle name="Input 3 4 2 3" xfId="899"/>
    <cellStyle name="Input 3 4 2 3 2" xfId="21371"/>
    <cellStyle name="Input 3 4 2 3 3" xfId="3868"/>
    <cellStyle name="Input 3 4 2 4" xfId="21372"/>
    <cellStyle name="Input 3 4 2 5" xfId="21373"/>
    <cellStyle name="Input 3 4 2 6" xfId="21374"/>
    <cellStyle name="Input 3 4 3" xfId="21375"/>
    <cellStyle name="Input 3 4 3 2" xfId="21376"/>
    <cellStyle name="Input 3 4 3 2 2" xfId="21377"/>
    <cellStyle name="Input 3 4 3 2 3" xfId="3912"/>
    <cellStyle name="Input 3 4 3 3" xfId="21378"/>
    <cellStyle name="Input 3 4 3 4" xfId="21379"/>
    <cellStyle name="Input 3 4 3 5" xfId="21380"/>
    <cellStyle name="Input 3 4 4" xfId="21381"/>
    <cellStyle name="Input 3 4 4 2" xfId="21382"/>
    <cellStyle name="Input 3 4 4 3" xfId="21383"/>
    <cellStyle name="Input 3 4 4 4" xfId="21384"/>
    <cellStyle name="Input 3 4 4 5" xfId="21385"/>
    <cellStyle name="Input 3 4 5" xfId="3375"/>
    <cellStyle name="Input 3 4 5 2" xfId="21386"/>
    <cellStyle name="Input 3 4 5 3" xfId="21387"/>
    <cellStyle name="Input 3 4 6" xfId="21389"/>
    <cellStyle name="Input 3 4 7" xfId="21390"/>
    <cellStyle name="Input 3 4 8" xfId="21391"/>
    <cellStyle name="Input 3 5" xfId="21392"/>
    <cellStyle name="Input 3 5 2" xfId="21394"/>
    <cellStyle name="Input 3 5 2 2" xfId="20455"/>
    <cellStyle name="Input 3 5 2 3" xfId="2054"/>
    <cellStyle name="Input 3 5 2 4" xfId="20475"/>
    <cellStyle name="Input 3 5 2 5" xfId="20481"/>
    <cellStyle name="Input 3 5 3" xfId="21395"/>
    <cellStyle name="Input 3 5 3 2" xfId="20522"/>
    <cellStyle name="Input 3 5 3 3" xfId="20526"/>
    <cellStyle name="Input 3 5 4" xfId="21396"/>
    <cellStyle name="Input 3 5 5" xfId="3394"/>
    <cellStyle name="Input 3 5 6" xfId="3403"/>
    <cellStyle name="Input 3 6" xfId="21397"/>
    <cellStyle name="Input 3 6 2" xfId="17549"/>
    <cellStyle name="Input 3 6 2 2" xfId="20673"/>
    <cellStyle name="Input 3 6 2 3" xfId="20678"/>
    <cellStyle name="Input 3 6 3" xfId="21398"/>
    <cellStyle name="Input 3 6 4" xfId="21399"/>
    <cellStyle name="Input 3 6 5" xfId="3408"/>
    <cellStyle name="Input 3 7" xfId="21400"/>
    <cellStyle name="Input 3 7 2" xfId="21401"/>
    <cellStyle name="Input 3 7 3" xfId="21402"/>
    <cellStyle name="Input 3 7 4" xfId="21403"/>
    <cellStyle name="Input 3 7 5" xfId="3414"/>
    <cellStyle name="Input 3 8" xfId="21404"/>
    <cellStyle name="Input 3 8 2" xfId="21407"/>
    <cellStyle name="Input 3 8 3" xfId="21408"/>
    <cellStyle name="Input 3 9" xfId="21409"/>
    <cellStyle name="Input 4" xfId="21239"/>
    <cellStyle name="Input 4 10" xfId="6609"/>
    <cellStyle name="Input 4 2" xfId="21410"/>
    <cellStyle name="Input 4 2 2" xfId="21411"/>
    <cellStyle name="Input 4 2 2 2" xfId="21412"/>
    <cellStyle name="Input 4 2 2 2 2" xfId="14971"/>
    <cellStyle name="Input 4 2 2 2 3" xfId="14974"/>
    <cellStyle name="Input 4 2 2 2 4" xfId="21413"/>
    <cellStyle name="Input 4 2 2 2 5" xfId="21414"/>
    <cellStyle name="Input 4 2 2 3" xfId="21415"/>
    <cellStyle name="Input 4 2 2 3 2" xfId="14989"/>
    <cellStyle name="Input 4 2 2 3 3" xfId="21418"/>
    <cellStyle name="Input 4 2 2 4" xfId="21419"/>
    <cellStyle name="Input 4 2 2 5" xfId="21420"/>
    <cellStyle name="Input 4 2 2 6" xfId="21421"/>
    <cellStyle name="Input 4 2 3" xfId="21422"/>
    <cellStyle name="Input 4 2 3 2" xfId="21423"/>
    <cellStyle name="Input 4 2 3 2 2" xfId="15030"/>
    <cellStyle name="Input 4 2 3 2 3" xfId="15032"/>
    <cellStyle name="Input 4 2 3 3" xfId="21424"/>
    <cellStyle name="Input 4 2 3 4" xfId="21425"/>
    <cellStyle name="Input 4 2 3 5" xfId="21426"/>
    <cellStyle name="Input 4 2 4" xfId="21427"/>
    <cellStyle name="Input 4 2 4 2" xfId="21428"/>
    <cellStyle name="Input 4 2 4 3" xfId="21429"/>
    <cellStyle name="Input 4 2 4 4" xfId="21430"/>
    <cellStyle name="Input 4 2 4 5" xfId="21431"/>
    <cellStyle name="Input 4 2 5" xfId="21432"/>
    <cellStyle name="Input 4 2 5 2" xfId="21433"/>
    <cellStyle name="Input 4 2 5 3" xfId="21434"/>
    <cellStyle name="Input 4 2 6" xfId="21435"/>
    <cellStyle name="Input 4 2 7" xfId="21436"/>
    <cellStyle name="Input 4 2 8" xfId="21437"/>
    <cellStyle name="Input 4 3" xfId="21438"/>
    <cellStyle name="Input 4 3 2" xfId="21439"/>
    <cellStyle name="Input 4 3 2 2" xfId="21440"/>
    <cellStyle name="Input 4 3 2 2 2" xfId="15283"/>
    <cellStyle name="Input 4 3 2 2 3" xfId="15285"/>
    <cellStyle name="Input 4 3 2 2 4" xfId="21441"/>
    <cellStyle name="Input 4 3 2 2 5" xfId="21442"/>
    <cellStyle name="Input 4 3 2 3" xfId="21443"/>
    <cellStyle name="Input 4 3 2 3 2" xfId="15299"/>
    <cellStyle name="Input 4 3 2 3 3" xfId="21445"/>
    <cellStyle name="Input 4 3 2 4" xfId="21446"/>
    <cellStyle name="Input 4 3 2 5" xfId="21447"/>
    <cellStyle name="Input 4 3 2 6" xfId="21448"/>
    <cellStyle name="Input 4 3 3" xfId="21449"/>
    <cellStyle name="Input 4 3 3 2" xfId="54"/>
    <cellStyle name="Input 4 3 3 2 2" xfId="15333"/>
    <cellStyle name="Input 4 3 3 2 3" xfId="21450"/>
    <cellStyle name="Input 4 3 3 3" xfId="21451"/>
    <cellStyle name="Input 4 3 3 4" xfId="21452"/>
    <cellStyle name="Input 4 3 3 5" xfId="21453"/>
    <cellStyle name="Input 4 3 4" xfId="21454"/>
    <cellStyle name="Input 4 3 4 2" xfId="21455"/>
    <cellStyle name="Input 4 3 4 3" xfId="21456"/>
    <cellStyle name="Input 4 3 4 4" xfId="21457"/>
    <cellStyle name="Input 4 3 4 5" xfId="21458"/>
    <cellStyle name="Input 4 3 5" xfId="21460"/>
    <cellStyle name="Input 4 3 5 2" xfId="21461"/>
    <cellStyle name="Input 4 3 5 3" xfId="21462"/>
    <cellStyle name="Input 4 3 6" xfId="21464"/>
    <cellStyle name="Input 4 3 7" xfId="21465"/>
    <cellStyle name="Input 4 3 8" xfId="21466"/>
    <cellStyle name="Input 4 4" xfId="21467"/>
    <cellStyle name="Input 4 4 2" xfId="21468"/>
    <cellStyle name="Input 4 4 2 2" xfId="21469"/>
    <cellStyle name="Input 4 4 2 3" xfId="10464"/>
    <cellStyle name="Input 4 4 2 4" xfId="21470"/>
    <cellStyle name="Input 4 4 2 5" xfId="21471"/>
    <cellStyle name="Input 4 4 3" xfId="21472"/>
    <cellStyle name="Input 4 4 3 2" xfId="21473"/>
    <cellStyle name="Input 4 4 3 3" xfId="21474"/>
    <cellStyle name="Input 4 4 4" xfId="21475"/>
    <cellStyle name="Input 4 4 5" xfId="21476"/>
    <cellStyle name="Input 4 4 6" xfId="21477"/>
    <cellStyle name="Input 4 5" xfId="4968"/>
    <cellStyle name="Input 4 5 2" xfId="21478"/>
    <cellStyle name="Input 4 5 2 2" xfId="21479"/>
    <cellStyle name="Input 4 5 2 3" xfId="21480"/>
    <cellStyle name="Input 4 5 3" xfId="21481"/>
    <cellStyle name="Input 4 5 4" xfId="21482"/>
    <cellStyle name="Input 4 5 5" xfId="3447"/>
    <cellStyle name="Input 4 6" xfId="21484"/>
    <cellStyle name="Input 4 6 2" xfId="17604"/>
    <cellStyle name="Input 4 6 3" xfId="21486"/>
    <cellStyle name="Input 4 6 4" xfId="21488"/>
    <cellStyle name="Input 4 6 5" xfId="6349"/>
    <cellStyle name="Input 4 7" xfId="21490"/>
    <cellStyle name="Input 4 7 2" xfId="21493"/>
    <cellStyle name="Input 4 7 3" xfId="21496"/>
    <cellStyle name="Input 4 8" xfId="21498"/>
    <cellStyle name="Input 4 9" xfId="21500"/>
    <cellStyle name="Input 5" xfId="21242"/>
    <cellStyle name="Input 5 2" xfId="21502"/>
    <cellStyle name="Input 5 2 2" xfId="21504"/>
    <cellStyle name="Input 5 2 2 2" xfId="21506"/>
    <cellStyle name="Input 5 2 2 3" xfId="21508"/>
    <cellStyle name="Input 5 2 2 4" xfId="21510"/>
    <cellStyle name="Input 5 2 2 5" xfId="21512"/>
    <cellStyle name="Input 5 2 3" xfId="21516"/>
    <cellStyle name="Input 5 2 3 2" xfId="21520"/>
    <cellStyle name="Input 5 2 3 3" xfId="21525"/>
    <cellStyle name="Input 5 2 4" xfId="21529"/>
    <cellStyle name="Input 5 2 5" xfId="21533"/>
    <cellStyle name="Input 5 2 6" xfId="21537"/>
    <cellStyle name="Input 5 3" xfId="21539"/>
    <cellStyle name="Input 5 3 2" xfId="21541"/>
    <cellStyle name="Input 5 3 2 2" xfId="21543"/>
    <cellStyle name="Input 5 3 2 3" xfId="21545"/>
    <cellStyle name="Input 5 3 3" xfId="21548"/>
    <cellStyle name="Input 5 3 4" xfId="21551"/>
    <cellStyle name="Input 5 3 5" xfId="21554"/>
    <cellStyle name="Input 5 4" xfId="21556"/>
    <cellStyle name="Input 5 4 2" xfId="21557"/>
    <cellStyle name="Input 5 4 3" xfId="21560"/>
    <cellStyle name="Input 5 4 4" xfId="21564"/>
    <cellStyle name="Input 5 4 5" xfId="21570"/>
    <cellStyle name="Input 5 5" xfId="21572"/>
    <cellStyle name="Input 5 5 2" xfId="21573"/>
    <cellStyle name="Input 5 5 3" xfId="21578"/>
    <cellStyle name="Input 5 6" xfId="21581"/>
    <cellStyle name="Input 5 7" xfId="21584"/>
    <cellStyle name="Input 5 8" xfId="21587"/>
    <cellStyle name="Input 6" xfId="21246"/>
    <cellStyle name="Input 6 2" xfId="21589"/>
    <cellStyle name="Input 6 2 2" xfId="15567"/>
    <cellStyle name="Input 6 2 3" xfId="15571"/>
    <cellStyle name="Input 6 2 4" xfId="15574"/>
    <cellStyle name="Input 6 2 5" xfId="21591"/>
    <cellStyle name="Input 6 3" xfId="21593"/>
    <cellStyle name="Input 6 3 2" xfId="15581"/>
    <cellStyle name="Input 6 3 3" xfId="21596"/>
    <cellStyle name="Input 6 4" xfId="21598"/>
    <cellStyle name="Input 6 5" xfId="21600"/>
    <cellStyle name="Input 6 6" xfId="21603"/>
    <cellStyle name="Input 7" xfId="21605"/>
    <cellStyle name="Input 7 2" xfId="4896"/>
    <cellStyle name="Input 7 2 2" xfId="21607"/>
    <cellStyle name="Input 7 2 3" xfId="21609"/>
    <cellStyle name="Input 7 3" xfId="21611"/>
    <cellStyle name="Input 7 4" xfId="21613"/>
    <cellStyle name="Input 7 5" xfId="21615"/>
    <cellStyle name="Input 8" xfId="7835"/>
    <cellStyle name="Input 8 2" xfId="21617"/>
    <cellStyle name="Input 8 3" xfId="21619"/>
    <cellStyle name="Input 8 4" xfId="21621"/>
    <cellStyle name="Input 8 5" xfId="21623"/>
    <cellStyle name="Input 9" xfId="7837"/>
    <cellStyle name="Input 9 2" xfId="21625"/>
    <cellStyle name="Input 9 3" xfId="21627"/>
    <cellStyle name="Linked Cell" xfId="21628"/>
    <cellStyle name="Linked Cell 10" xfId="21629"/>
    <cellStyle name="Linked Cell 11" xfId="21630"/>
    <cellStyle name="Linked Cell 12" xfId="21631"/>
    <cellStyle name="Linked Cell 2" xfId="2477"/>
    <cellStyle name="Linked Cell 2 10" xfId="21632"/>
    <cellStyle name="Linked Cell 2 11" xfId="21633"/>
    <cellStyle name="Linked Cell 2 12" xfId="21634"/>
    <cellStyle name="Linked Cell 2 2" xfId="2479"/>
    <cellStyle name="Linked Cell 2 2 10" xfId="3486"/>
    <cellStyle name="Linked Cell 2 2 2" xfId="1503"/>
    <cellStyle name="Linked Cell 2 2 2 2" xfId="17971"/>
    <cellStyle name="Linked Cell 2 2 2 2 2" xfId="7814"/>
    <cellStyle name="Linked Cell 2 2 2 2 2 2" xfId="13536"/>
    <cellStyle name="Linked Cell 2 2 2 2 2 3" xfId="17362"/>
    <cellStyle name="Linked Cell 2 2 2 2 2 4" xfId="17365"/>
    <cellStyle name="Linked Cell 2 2 2 2 2 5" xfId="13676"/>
    <cellStyle name="Linked Cell 2 2 2 2 3" xfId="21636"/>
    <cellStyle name="Linked Cell 2 2 2 2 3 2" xfId="13716"/>
    <cellStyle name="Linked Cell 2 2 2 2 3 3" xfId="21638"/>
    <cellStyle name="Linked Cell 2 2 2 2 4" xfId="21640"/>
    <cellStyle name="Linked Cell 2 2 2 2 5" xfId="21642"/>
    <cellStyle name="Linked Cell 2 2 2 2 6" xfId="21645"/>
    <cellStyle name="Linked Cell 2 2 2 3" xfId="17973"/>
    <cellStyle name="Linked Cell 2 2 2 3 2" xfId="21647"/>
    <cellStyle name="Linked Cell 2 2 2 3 2 2" xfId="17381"/>
    <cellStyle name="Linked Cell 2 2 2 3 2 3" xfId="21649"/>
    <cellStyle name="Linked Cell 2 2 2 3 3" xfId="21651"/>
    <cellStyle name="Linked Cell 2 2 2 3 4" xfId="21653"/>
    <cellStyle name="Linked Cell 2 2 2 3 5" xfId="21655"/>
    <cellStyle name="Linked Cell 2 2 2 4" xfId="21656"/>
    <cellStyle name="Linked Cell 2 2 2 4 2" xfId="21658"/>
    <cellStyle name="Linked Cell 2 2 2 4 3" xfId="21660"/>
    <cellStyle name="Linked Cell 2 2 2 4 4" xfId="21662"/>
    <cellStyle name="Linked Cell 2 2 2 4 5" xfId="21664"/>
    <cellStyle name="Linked Cell 2 2 2 5" xfId="21666"/>
    <cellStyle name="Linked Cell 2 2 2 5 2" xfId="19422"/>
    <cellStyle name="Linked Cell 2 2 2 5 3" xfId="19438"/>
    <cellStyle name="Linked Cell 2 2 2 6" xfId="13696"/>
    <cellStyle name="Linked Cell 2 2 2 7" xfId="13702"/>
    <cellStyle name="Linked Cell 2 2 2 8" xfId="21668"/>
    <cellStyle name="Linked Cell 2 2 3" xfId="21669"/>
    <cellStyle name="Linked Cell 2 2 3 2" xfId="18026"/>
    <cellStyle name="Linked Cell 2 2 3 2 2" xfId="307"/>
    <cellStyle name="Linked Cell 2 2 3 2 3" xfId="437"/>
    <cellStyle name="Linked Cell 2 2 3 2 4" xfId="472"/>
    <cellStyle name="Linked Cell 2 2 3 2 5" xfId="493"/>
    <cellStyle name="Linked Cell 2 2 3 3" xfId="18029"/>
    <cellStyle name="Linked Cell 2 2 3 3 2" xfId="609"/>
    <cellStyle name="Linked Cell 2 2 3 3 3" xfId="703"/>
    <cellStyle name="Linked Cell 2 2 3 4" xfId="21671"/>
    <cellStyle name="Linked Cell 2 2 3 5" xfId="21673"/>
    <cellStyle name="Linked Cell 2 2 3 6" xfId="13707"/>
    <cellStyle name="Linked Cell 2 2 4" xfId="21674"/>
    <cellStyle name="Linked Cell 2 2 4 2" xfId="21677"/>
    <cellStyle name="Linked Cell 2 2 4 2 2" xfId="21679"/>
    <cellStyle name="Linked Cell 2 2 4 2 3" xfId="21681"/>
    <cellStyle name="Linked Cell 2 2 4 2 4" xfId="21683"/>
    <cellStyle name="Linked Cell 2 2 4 2 5" xfId="21685"/>
    <cellStyle name="Linked Cell 2 2 4 3" xfId="21688"/>
    <cellStyle name="Linked Cell 2 2 4 3 2" xfId="21690"/>
    <cellStyle name="Linked Cell 2 2 4 3 3" xfId="21692"/>
    <cellStyle name="Linked Cell 2 2 4 4" xfId="21694"/>
    <cellStyle name="Linked Cell 2 2 4 5" xfId="21695"/>
    <cellStyle name="Linked Cell 2 2 4 6" xfId="13712"/>
    <cellStyle name="Linked Cell 2 2 5" xfId="5916"/>
    <cellStyle name="Linked Cell 2 2 5 2" xfId="21698"/>
    <cellStyle name="Linked Cell 2 2 5 2 2" xfId="21699"/>
    <cellStyle name="Linked Cell 2 2 5 2 3" xfId="21700"/>
    <cellStyle name="Linked Cell 2 2 5 3" xfId="21703"/>
    <cellStyle name="Linked Cell 2 2 5 4" xfId="21704"/>
    <cellStyle name="Linked Cell 2 2 5 5" xfId="21705"/>
    <cellStyle name="Linked Cell 2 2 6" xfId="21706"/>
    <cellStyle name="Linked Cell 2 2 6 2" xfId="21709"/>
    <cellStyle name="Linked Cell 2 2 6 3" xfId="21712"/>
    <cellStyle name="Linked Cell 2 2 6 4" xfId="21714"/>
    <cellStyle name="Linked Cell 2 2 6 5" xfId="21716"/>
    <cellStyle name="Linked Cell 2 2 7" xfId="21717"/>
    <cellStyle name="Linked Cell 2 2 7 2" xfId="21719"/>
    <cellStyle name="Linked Cell 2 2 7 3" xfId="21721"/>
    <cellStyle name="Linked Cell 2 2 8" xfId="12867"/>
    <cellStyle name="Linked Cell 2 2 9" xfId="21722"/>
    <cellStyle name="Linked Cell 2 3" xfId="2481"/>
    <cellStyle name="Linked Cell 2 3 2" xfId="21723"/>
    <cellStyle name="Linked Cell 2 3 2 2" xfId="21724"/>
    <cellStyle name="Linked Cell 2 3 2 2 2" xfId="8357"/>
    <cellStyle name="Linked Cell 2 3 2 2 2 2" xfId="21725"/>
    <cellStyle name="Linked Cell 2 3 2 2 2 3" xfId="21727"/>
    <cellStyle name="Linked Cell 2 3 2 2 2 4" xfId="21729"/>
    <cellStyle name="Linked Cell 2 3 2 2 2 5" xfId="8862"/>
    <cellStyle name="Linked Cell 2 3 2 2 3" xfId="21731"/>
    <cellStyle name="Linked Cell 2 3 2 2 3 2" xfId="21732"/>
    <cellStyle name="Linked Cell 2 3 2 2 3 3" xfId="21733"/>
    <cellStyle name="Linked Cell 2 3 2 2 4" xfId="21734"/>
    <cellStyle name="Linked Cell 2 3 2 2 5" xfId="21735"/>
    <cellStyle name="Linked Cell 2 3 2 2 6" xfId="21737"/>
    <cellStyle name="Linked Cell 2 3 2 3" xfId="21738"/>
    <cellStyle name="Linked Cell 2 3 2 3 2" xfId="21739"/>
    <cellStyle name="Linked Cell 2 3 2 3 2 2" xfId="21741"/>
    <cellStyle name="Linked Cell 2 3 2 3 2 3" xfId="21743"/>
    <cellStyle name="Linked Cell 2 3 2 3 3" xfId="10552"/>
    <cellStyle name="Linked Cell 2 3 2 3 4" xfId="10554"/>
    <cellStyle name="Linked Cell 2 3 2 3 5" xfId="21744"/>
    <cellStyle name="Linked Cell 2 3 2 4" xfId="21745"/>
    <cellStyle name="Linked Cell 2 3 2 4 2" xfId="21746"/>
    <cellStyle name="Linked Cell 2 3 2 4 3" xfId="10557"/>
    <cellStyle name="Linked Cell 2 3 2 4 4" xfId="21747"/>
    <cellStyle name="Linked Cell 2 3 2 4 5" xfId="21748"/>
    <cellStyle name="Linked Cell 2 3 2 5" xfId="21750"/>
    <cellStyle name="Linked Cell 2 3 2 5 2" xfId="19882"/>
    <cellStyle name="Linked Cell 2 3 2 5 3" xfId="19894"/>
    <cellStyle name="Linked Cell 2 3 2 6" xfId="13782"/>
    <cellStyle name="Linked Cell 2 3 2 7" xfId="13784"/>
    <cellStyle name="Linked Cell 2 3 2 8" xfId="21751"/>
    <cellStyle name="Linked Cell 2 3 3" xfId="21752"/>
    <cellStyle name="Linked Cell 2 3 3 2" xfId="21754"/>
    <cellStyle name="Linked Cell 2 3 3 2 2" xfId="21756"/>
    <cellStyle name="Linked Cell 2 3 3 2 3" xfId="21758"/>
    <cellStyle name="Linked Cell 2 3 3 2 4" xfId="21759"/>
    <cellStyle name="Linked Cell 2 3 3 2 5" xfId="2667"/>
    <cellStyle name="Linked Cell 2 3 3 3" xfId="21761"/>
    <cellStyle name="Linked Cell 2 3 3 3 2" xfId="21763"/>
    <cellStyle name="Linked Cell 2 3 3 3 3" xfId="10564"/>
    <cellStyle name="Linked Cell 2 3 3 4" xfId="21764"/>
    <cellStyle name="Linked Cell 2 3 3 5" xfId="21765"/>
    <cellStyle name="Linked Cell 2 3 3 6" xfId="13788"/>
    <cellStyle name="Linked Cell 2 3 4" xfId="21766"/>
    <cellStyle name="Linked Cell 2 3 4 2" xfId="21768"/>
    <cellStyle name="Linked Cell 2 3 4 2 2" xfId="21771"/>
    <cellStyle name="Linked Cell 2 3 4 2 3" xfId="21774"/>
    <cellStyle name="Linked Cell 2 3 4 3" xfId="21776"/>
    <cellStyle name="Linked Cell 2 3 4 4" xfId="21777"/>
    <cellStyle name="Linked Cell 2 3 4 5" xfId="21778"/>
    <cellStyle name="Linked Cell 2 3 5" xfId="21779"/>
    <cellStyle name="Linked Cell 2 3 5 2" xfId="21780"/>
    <cellStyle name="Linked Cell 2 3 5 3" xfId="21781"/>
    <cellStyle name="Linked Cell 2 3 5 4" xfId="21782"/>
    <cellStyle name="Linked Cell 2 3 5 5" xfId="21783"/>
    <cellStyle name="Linked Cell 2 3 6" xfId="21784"/>
    <cellStyle name="Linked Cell 2 3 6 2" xfId="21786"/>
    <cellStyle name="Linked Cell 2 3 6 3" xfId="21788"/>
    <cellStyle name="Linked Cell 2 3 7" xfId="21789"/>
    <cellStyle name="Linked Cell 2 3 8" xfId="21791"/>
    <cellStyle name="Linked Cell 2 3 9" xfId="21793"/>
    <cellStyle name="Linked Cell 2 4" xfId="21794"/>
    <cellStyle name="Linked Cell 2 4 2" xfId="21795"/>
    <cellStyle name="Linked Cell 2 4 2 2" xfId="21796"/>
    <cellStyle name="Linked Cell 2 4 2 2 2" xfId="21797"/>
    <cellStyle name="Linked Cell 2 4 2 2 3" xfId="11183"/>
    <cellStyle name="Linked Cell 2 4 2 2 4" xfId="5749"/>
    <cellStyle name="Linked Cell 2 4 2 2 5" xfId="5751"/>
    <cellStyle name="Linked Cell 2 4 2 3" xfId="21799"/>
    <cellStyle name="Linked Cell 2 4 2 3 2" xfId="21800"/>
    <cellStyle name="Linked Cell 2 4 2 3 3" xfId="21801"/>
    <cellStyle name="Linked Cell 2 4 2 4" xfId="21803"/>
    <cellStyle name="Linked Cell 2 4 2 5" xfId="21805"/>
    <cellStyle name="Linked Cell 2 4 2 6" xfId="21807"/>
    <cellStyle name="Linked Cell 2 4 3" xfId="21808"/>
    <cellStyle name="Linked Cell 2 4 3 2" xfId="8470"/>
    <cellStyle name="Linked Cell 2 4 3 2 2" xfId="21809"/>
    <cellStyle name="Linked Cell 2 4 3 2 3" xfId="21810"/>
    <cellStyle name="Linked Cell 2 4 3 3" xfId="21812"/>
    <cellStyle name="Linked Cell 2 4 3 4" xfId="21814"/>
    <cellStyle name="Linked Cell 2 4 3 5" xfId="21815"/>
    <cellStyle name="Linked Cell 2 4 4" xfId="21816"/>
    <cellStyle name="Linked Cell 2 4 4 2" xfId="21817"/>
    <cellStyle name="Linked Cell 2 4 4 3" xfId="21818"/>
    <cellStyle name="Linked Cell 2 4 4 4" xfId="21819"/>
    <cellStyle name="Linked Cell 2 4 4 5" xfId="21820"/>
    <cellStyle name="Linked Cell 2 4 5" xfId="21821"/>
    <cellStyle name="Linked Cell 2 4 5 2" xfId="21822"/>
    <cellStyle name="Linked Cell 2 4 5 3" xfId="21823"/>
    <cellStyle name="Linked Cell 2 4 6" xfId="21824"/>
    <cellStyle name="Linked Cell 2 4 7" xfId="21825"/>
    <cellStyle name="Linked Cell 2 4 8" xfId="21827"/>
    <cellStyle name="Linked Cell 2 5" xfId="21828"/>
    <cellStyle name="Linked Cell 2 5 2" xfId="21830"/>
    <cellStyle name="Linked Cell 2 5 2 2" xfId="21832"/>
    <cellStyle name="Linked Cell 2 5 2 2 2" xfId="21833"/>
    <cellStyle name="Linked Cell 2 5 2 2 3" xfId="21834"/>
    <cellStyle name="Linked Cell 2 5 2 2 4" xfId="21835"/>
    <cellStyle name="Linked Cell 2 5 2 2 5" xfId="21836"/>
    <cellStyle name="Linked Cell 2 5 2 3" xfId="21839"/>
    <cellStyle name="Linked Cell 2 5 2 3 2" xfId="21840"/>
    <cellStyle name="Linked Cell 2 5 2 3 3" xfId="21841"/>
    <cellStyle name="Linked Cell 2 5 2 4" xfId="16209"/>
    <cellStyle name="Linked Cell 2 5 2 5" xfId="16216"/>
    <cellStyle name="Linked Cell 2 5 2 6" xfId="16222"/>
    <cellStyle name="Linked Cell 2 5 3" xfId="21843"/>
    <cellStyle name="Linked Cell 2 5 3 2" xfId="21845"/>
    <cellStyle name="Linked Cell 2 5 3 2 2" xfId="21846"/>
    <cellStyle name="Linked Cell 2 5 3 2 3" xfId="21847"/>
    <cellStyle name="Linked Cell 2 5 3 3" xfId="21849"/>
    <cellStyle name="Linked Cell 2 5 3 4" xfId="16227"/>
    <cellStyle name="Linked Cell 2 5 3 5" xfId="16231"/>
    <cellStyle name="Linked Cell 2 5 4" xfId="21851"/>
    <cellStyle name="Linked Cell 2 5 4 2" xfId="21852"/>
    <cellStyle name="Linked Cell 2 5 4 3" xfId="21853"/>
    <cellStyle name="Linked Cell 2 5 4 4" xfId="16236"/>
    <cellStyle name="Linked Cell 2 5 4 5" xfId="16238"/>
    <cellStyle name="Linked Cell 2 5 5" xfId="17836"/>
    <cellStyle name="Linked Cell 2 5 5 2" xfId="17853"/>
    <cellStyle name="Linked Cell 2 5 5 3" xfId="18078"/>
    <cellStyle name="Linked Cell 2 5 6" xfId="5857"/>
    <cellStyle name="Linked Cell 2 5 7" xfId="5860"/>
    <cellStyle name="Linked Cell 2 5 8" xfId="18668"/>
    <cellStyle name="Linked Cell 2 6" xfId="11544"/>
    <cellStyle name="Linked Cell 2 6 2" xfId="21855"/>
    <cellStyle name="Linked Cell 2 6 2 2" xfId="21857"/>
    <cellStyle name="Linked Cell 2 6 2 3" xfId="21859"/>
    <cellStyle name="Linked Cell 2 6 2 4" xfId="16253"/>
    <cellStyle name="Linked Cell 2 6 2 5" xfId="16260"/>
    <cellStyle name="Linked Cell 2 6 3" xfId="21861"/>
    <cellStyle name="Linked Cell 2 6 3 2" xfId="21864"/>
    <cellStyle name="Linked Cell 2 6 3 3" xfId="21867"/>
    <cellStyle name="Linked Cell 2 6 4" xfId="21869"/>
    <cellStyle name="Linked Cell 2 6 5" xfId="18796"/>
    <cellStyle name="Linked Cell 2 6 6" xfId="5865"/>
    <cellStyle name="Linked Cell 2 7" xfId="11546"/>
    <cellStyle name="Linked Cell 2 7 2" xfId="21871"/>
    <cellStyle name="Linked Cell 2 7 2 2" xfId="8176"/>
    <cellStyle name="Linked Cell 2 7 2 3" xfId="21872"/>
    <cellStyle name="Linked Cell 2 7 3" xfId="21874"/>
    <cellStyle name="Linked Cell 2 7 4" xfId="21876"/>
    <cellStyle name="Linked Cell 2 7 5" xfId="19368"/>
    <cellStyle name="Linked Cell 2 8" xfId="21877"/>
    <cellStyle name="Linked Cell 2 8 2" xfId="21879"/>
    <cellStyle name="Linked Cell 2 8 3" xfId="21881"/>
    <cellStyle name="Linked Cell 2 8 4" xfId="21882"/>
    <cellStyle name="Linked Cell 2 8 5" xfId="20361"/>
    <cellStyle name="Linked Cell 2 9" xfId="21883"/>
    <cellStyle name="Linked Cell 2 9 2" xfId="21885"/>
    <cellStyle name="Linked Cell 2 9 3" xfId="21887"/>
    <cellStyle name="Linked Cell 3" xfId="2484"/>
    <cellStyle name="Linked Cell 3 10" xfId="11525"/>
    <cellStyle name="Linked Cell 3 11" xfId="21890"/>
    <cellStyle name="Linked Cell 3 2" xfId="2486"/>
    <cellStyle name="Linked Cell 3 2 2" xfId="21891"/>
    <cellStyle name="Linked Cell 3 2 2 2" xfId="3108"/>
    <cellStyle name="Linked Cell 3 2 2 2 2" xfId="1788"/>
    <cellStyle name="Linked Cell 3 2 2 2 2 2" xfId="21892"/>
    <cellStyle name="Linked Cell 3 2 2 2 2 3" xfId="21893"/>
    <cellStyle name="Linked Cell 3 2 2 2 2 4" xfId="21894"/>
    <cellStyle name="Linked Cell 3 2 2 2 2 5" xfId="21895"/>
    <cellStyle name="Linked Cell 3 2 2 2 3" xfId="1798"/>
    <cellStyle name="Linked Cell 3 2 2 2 3 2" xfId="21896"/>
    <cellStyle name="Linked Cell 3 2 2 2 3 3" xfId="21897"/>
    <cellStyle name="Linked Cell 3 2 2 2 4" xfId="11190"/>
    <cellStyle name="Linked Cell 3 2 2 2 5" xfId="21898"/>
    <cellStyle name="Linked Cell 3 2 2 2 6" xfId="21899"/>
    <cellStyle name="Linked Cell 3 2 2 3" xfId="3112"/>
    <cellStyle name="Linked Cell 3 2 2 3 2" xfId="1804"/>
    <cellStyle name="Linked Cell 3 2 2 3 2 2" xfId="21900"/>
    <cellStyle name="Linked Cell 3 2 2 3 2 3" xfId="21901"/>
    <cellStyle name="Linked Cell 3 2 2 3 3" xfId="11193"/>
    <cellStyle name="Linked Cell 3 2 2 3 4" xfId="21902"/>
    <cellStyle name="Linked Cell 3 2 2 3 5" xfId="21903"/>
    <cellStyle name="Linked Cell 3 2 2 4" xfId="21904"/>
    <cellStyle name="Linked Cell 3 2 2 4 2" xfId="21905"/>
    <cellStyle name="Linked Cell 3 2 2 4 3" xfId="21906"/>
    <cellStyle name="Linked Cell 3 2 2 4 4" xfId="21907"/>
    <cellStyle name="Linked Cell 3 2 2 4 5" xfId="21908"/>
    <cellStyle name="Linked Cell 3 2 2 5" xfId="21910"/>
    <cellStyle name="Linked Cell 3 2 2 5 2" xfId="20409"/>
    <cellStyle name="Linked Cell 3 2 2 5 3" xfId="16897"/>
    <cellStyle name="Linked Cell 3 2 2 6" xfId="21912"/>
    <cellStyle name="Linked Cell 3 2 2 7" xfId="3970"/>
    <cellStyle name="Linked Cell 3 2 2 8" xfId="3985"/>
    <cellStyle name="Linked Cell 3 2 3" xfId="15584"/>
    <cellStyle name="Linked Cell 3 2 3 2" xfId="3808"/>
    <cellStyle name="Linked Cell 3 2 3 2 2" xfId="1856"/>
    <cellStyle name="Linked Cell 3 2 3 2 3" xfId="3810"/>
    <cellStyle name="Linked Cell 3 2 3 2 4" xfId="21914"/>
    <cellStyle name="Linked Cell 3 2 3 2 5" xfId="21915"/>
    <cellStyle name="Linked Cell 3 2 3 3" xfId="3816"/>
    <cellStyle name="Linked Cell 3 2 3 3 2" xfId="1863"/>
    <cellStyle name="Linked Cell 3 2 3 3 3" xfId="21916"/>
    <cellStyle name="Linked Cell 3 2 3 4" xfId="21917"/>
    <cellStyle name="Linked Cell 3 2 3 5" xfId="21918"/>
    <cellStyle name="Linked Cell 3 2 3 6" xfId="21919"/>
    <cellStyle name="Linked Cell 3 2 4" xfId="5014"/>
    <cellStyle name="Linked Cell 3 2 4 2" xfId="4616"/>
    <cellStyle name="Linked Cell 3 2 4 2 2" xfId="1900"/>
    <cellStyle name="Linked Cell 3 2 4 2 3" xfId="4618"/>
    <cellStyle name="Linked Cell 3 2 4 3" xfId="4621"/>
    <cellStyle name="Linked Cell 3 2 4 4" xfId="21920"/>
    <cellStyle name="Linked Cell 3 2 4 5" xfId="21921"/>
    <cellStyle name="Linked Cell 3 2 5" xfId="5654"/>
    <cellStyle name="Linked Cell 3 2 5 2" xfId="5196"/>
    <cellStyle name="Linked Cell 3 2 5 3" xfId="5200"/>
    <cellStyle name="Linked Cell 3 2 5 4" xfId="21922"/>
    <cellStyle name="Linked Cell 3 2 5 5" xfId="21923"/>
    <cellStyle name="Linked Cell 3 2 6" xfId="21924"/>
    <cellStyle name="Linked Cell 3 2 6 2" xfId="5613"/>
    <cellStyle name="Linked Cell 3 2 6 3" xfId="5619"/>
    <cellStyle name="Linked Cell 3 2 7" xfId="21925"/>
    <cellStyle name="Linked Cell 3 2 8" xfId="21926"/>
    <cellStyle name="Linked Cell 3 2 9" xfId="21927"/>
    <cellStyle name="Linked Cell 3 3" xfId="2488"/>
    <cellStyle name="Linked Cell 3 3 2" xfId="21928"/>
    <cellStyle name="Linked Cell 3 3 2 2" xfId="21929"/>
    <cellStyle name="Linked Cell 3 3 2 2 2" xfId="21930"/>
    <cellStyle name="Linked Cell 3 3 2 2 3" xfId="11239"/>
    <cellStyle name="Linked Cell 3 3 2 2 4" xfId="11241"/>
    <cellStyle name="Linked Cell 3 3 2 2 5" xfId="21931"/>
    <cellStyle name="Linked Cell 3 3 2 3" xfId="21932"/>
    <cellStyle name="Linked Cell 3 3 2 3 2" xfId="21933"/>
    <cellStyle name="Linked Cell 3 3 2 3 3" xfId="11243"/>
    <cellStyle name="Linked Cell 3 3 2 4" xfId="21934"/>
    <cellStyle name="Linked Cell 3 3 2 5" xfId="21935"/>
    <cellStyle name="Linked Cell 3 3 2 6" xfId="21936"/>
    <cellStyle name="Linked Cell 3 3 3" xfId="21937"/>
    <cellStyle name="Linked Cell 3 3 3 2" xfId="21938"/>
    <cellStyle name="Linked Cell 3 3 3 2 2" xfId="21940"/>
    <cellStyle name="Linked Cell 3 3 3 2 3" xfId="21942"/>
    <cellStyle name="Linked Cell 3 3 3 3" xfId="21943"/>
    <cellStyle name="Linked Cell 3 3 3 4" xfId="21944"/>
    <cellStyle name="Linked Cell 3 3 3 5" xfId="21945"/>
    <cellStyle name="Linked Cell 3 3 4" xfId="21946"/>
    <cellStyle name="Linked Cell 3 3 4 2" xfId="21947"/>
    <cellStyle name="Linked Cell 3 3 4 3" xfId="21948"/>
    <cellStyle name="Linked Cell 3 3 4 4" xfId="21949"/>
    <cellStyle name="Linked Cell 3 3 4 5" xfId="21950"/>
    <cellStyle name="Linked Cell 3 3 5" xfId="21951"/>
    <cellStyle name="Linked Cell 3 3 5 2" xfId="21952"/>
    <cellStyle name="Linked Cell 3 3 5 3" xfId="21953"/>
    <cellStyle name="Linked Cell 3 3 6" xfId="21954"/>
    <cellStyle name="Linked Cell 3 3 7" xfId="21955"/>
    <cellStyle name="Linked Cell 3 3 8" xfId="21957"/>
    <cellStyle name="Linked Cell 3 4" xfId="21958"/>
    <cellStyle name="Linked Cell 3 4 2" xfId="21959"/>
    <cellStyle name="Linked Cell 3 4 2 2" xfId="21960"/>
    <cellStyle name="Linked Cell 3 4 2 2 2" xfId="11794"/>
    <cellStyle name="Linked Cell 3 4 2 2 3" xfId="11229"/>
    <cellStyle name="Linked Cell 3 4 2 2 4" xfId="11300"/>
    <cellStyle name="Linked Cell 3 4 2 2 5" xfId="21961"/>
    <cellStyle name="Linked Cell 3 4 2 3" xfId="21963"/>
    <cellStyle name="Linked Cell 3 4 2 3 2" xfId="11802"/>
    <cellStyle name="Linked Cell 3 4 2 3 3" xfId="11302"/>
    <cellStyle name="Linked Cell 3 4 2 4" xfId="21966"/>
    <cellStyle name="Linked Cell 3 4 2 5" xfId="21969"/>
    <cellStyle name="Linked Cell 3 4 2 6" xfId="21971"/>
    <cellStyle name="Linked Cell 3 4 3" xfId="21972"/>
    <cellStyle name="Linked Cell 3 4 3 2" xfId="21973"/>
    <cellStyle name="Linked Cell 3 4 3 2 2" xfId="12176"/>
    <cellStyle name="Linked Cell 3 4 3 2 3" xfId="12182"/>
    <cellStyle name="Linked Cell 3 4 3 3" xfId="21975"/>
    <cellStyle name="Linked Cell 3 4 3 4" xfId="21977"/>
    <cellStyle name="Linked Cell 3 4 3 5" xfId="21978"/>
    <cellStyle name="Linked Cell 3 4 4" xfId="21979"/>
    <cellStyle name="Linked Cell 3 4 4 2" xfId="21315"/>
    <cellStyle name="Linked Cell 3 4 4 3" xfId="21317"/>
    <cellStyle name="Linked Cell 3 4 4 4" xfId="21980"/>
    <cellStyle name="Linked Cell 3 4 4 5" xfId="21981"/>
    <cellStyle name="Linked Cell 3 4 5" xfId="21982"/>
    <cellStyle name="Linked Cell 3 4 5 2" xfId="21983"/>
    <cellStyle name="Linked Cell 3 4 5 3" xfId="7215"/>
    <cellStyle name="Linked Cell 3 4 6" xfId="21984"/>
    <cellStyle name="Linked Cell 3 4 7" xfId="21985"/>
    <cellStyle name="Linked Cell 3 4 8" xfId="21986"/>
    <cellStyle name="Linked Cell 3 5" xfId="21987"/>
    <cellStyle name="Linked Cell 3 5 2" xfId="21989"/>
    <cellStyle name="Linked Cell 3 5 2 2" xfId="21991"/>
    <cellStyle name="Linked Cell 3 5 2 3" xfId="21994"/>
    <cellStyle name="Linked Cell 3 5 2 4" xfId="16332"/>
    <cellStyle name="Linked Cell 3 5 2 5" xfId="16335"/>
    <cellStyle name="Linked Cell 3 5 3" xfId="21996"/>
    <cellStyle name="Linked Cell 3 5 3 2" xfId="21998"/>
    <cellStyle name="Linked Cell 3 5 3 3" xfId="22000"/>
    <cellStyle name="Linked Cell 3 5 4" xfId="8845"/>
    <cellStyle name="Linked Cell 3 5 5" xfId="9189"/>
    <cellStyle name="Linked Cell 3 5 6" xfId="5874"/>
    <cellStyle name="Linked Cell 3 6" xfId="11550"/>
    <cellStyle name="Linked Cell 3 6 2" xfId="22002"/>
    <cellStyle name="Linked Cell 3 6 2 2" xfId="22004"/>
    <cellStyle name="Linked Cell 3 6 2 3" xfId="22006"/>
    <cellStyle name="Linked Cell 3 6 3" xfId="22010"/>
    <cellStyle name="Linked Cell 3 6 4" xfId="22014"/>
    <cellStyle name="Linked Cell 3 6 5" xfId="22017"/>
    <cellStyle name="Linked Cell 3 7" xfId="22018"/>
    <cellStyle name="Linked Cell 3 7 2" xfId="22020"/>
    <cellStyle name="Linked Cell 3 7 3" xfId="22025"/>
    <cellStyle name="Linked Cell 3 7 4" xfId="22030"/>
    <cellStyle name="Linked Cell 3 7 5" xfId="22034"/>
    <cellStyle name="Linked Cell 3 8" xfId="22036"/>
    <cellStyle name="Linked Cell 3 8 2" xfId="22039"/>
    <cellStyle name="Linked Cell 3 8 3" xfId="22044"/>
    <cellStyle name="Linked Cell 3 9" xfId="22046"/>
    <cellStyle name="Linked Cell 4" xfId="2491"/>
    <cellStyle name="Linked Cell 4 10" xfId="22048"/>
    <cellStyle name="Linked Cell 4 2" xfId="2493"/>
    <cellStyle name="Linked Cell 4 2 2" xfId="22049"/>
    <cellStyle name="Linked Cell 4 2 2 2" xfId="22050"/>
    <cellStyle name="Linked Cell 4 2 2 2 2" xfId="22051"/>
    <cellStyle name="Linked Cell 4 2 2 2 3" xfId="22052"/>
    <cellStyle name="Linked Cell 4 2 2 2 4" xfId="22053"/>
    <cellStyle name="Linked Cell 4 2 2 2 5" xfId="22054"/>
    <cellStyle name="Linked Cell 4 2 2 3" xfId="22055"/>
    <cellStyle name="Linked Cell 4 2 2 3 2" xfId="22056"/>
    <cellStyle name="Linked Cell 4 2 2 3 3" xfId="22057"/>
    <cellStyle name="Linked Cell 4 2 2 4" xfId="22058"/>
    <cellStyle name="Linked Cell 4 2 2 5" xfId="22059"/>
    <cellStyle name="Linked Cell 4 2 2 6" xfId="13198"/>
    <cellStyle name="Linked Cell 4 2 3" xfId="22060"/>
    <cellStyle name="Linked Cell 4 2 3 2" xfId="22062"/>
    <cellStyle name="Linked Cell 4 2 3 2 2" xfId="22063"/>
    <cellStyle name="Linked Cell 4 2 3 2 3" xfId="22064"/>
    <cellStyle name="Linked Cell 4 2 3 3" xfId="22066"/>
    <cellStyle name="Linked Cell 4 2 3 4" xfId="22067"/>
    <cellStyle name="Linked Cell 4 2 3 5" xfId="22068"/>
    <cellStyle name="Linked Cell 4 2 4" xfId="22069"/>
    <cellStyle name="Linked Cell 4 2 4 2" xfId="22070"/>
    <cellStyle name="Linked Cell 4 2 4 3" xfId="22071"/>
    <cellStyle name="Linked Cell 4 2 4 4" xfId="22072"/>
    <cellStyle name="Linked Cell 4 2 4 5" xfId="12199"/>
    <cellStyle name="Linked Cell 4 2 5" xfId="22073"/>
    <cellStyle name="Linked Cell 4 2 5 2" xfId="22074"/>
    <cellStyle name="Linked Cell 4 2 5 3" xfId="22075"/>
    <cellStyle name="Linked Cell 4 2 6" xfId="22076"/>
    <cellStyle name="Linked Cell 4 2 7" xfId="22077"/>
    <cellStyle name="Linked Cell 4 2 8" xfId="22078"/>
    <cellStyle name="Linked Cell 4 3" xfId="3174"/>
    <cellStyle name="Linked Cell 4 3 2" xfId="22079"/>
    <cellStyle name="Linked Cell 4 3 2 2" xfId="22080"/>
    <cellStyle name="Linked Cell 4 3 2 2 2" xfId="22081"/>
    <cellStyle name="Linked Cell 4 3 2 2 3" xfId="22082"/>
    <cellStyle name="Linked Cell 4 3 2 2 4" xfId="22083"/>
    <cellStyle name="Linked Cell 4 3 2 2 5" xfId="22084"/>
    <cellStyle name="Linked Cell 4 3 2 3" xfId="22085"/>
    <cellStyle name="Linked Cell 4 3 2 3 2" xfId="22086"/>
    <cellStyle name="Linked Cell 4 3 2 3 3" xfId="22087"/>
    <cellStyle name="Linked Cell 4 3 2 4" xfId="22088"/>
    <cellStyle name="Linked Cell 4 3 2 5" xfId="22089"/>
    <cellStyle name="Linked Cell 4 3 2 6" xfId="3238"/>
    <cellStyle name="Linked Cell 4 3 3" xfId="22090"/>
    <cellStyle name="Linked Cell 4 3 3 2" xfId="22091"/>
    <cellStyle name="Linked Cell 4 3 3 2 2" xfId="22092"/>
    <cellStyle name="Linked Cell 4 3 3 2 3" xfId="11202"/>
    <cellStyle name="Linked Cell 4 3 3 3" xfId="22093"/>
    <cellStyle name="Linked Cell 4 3 3 4" xfId="22094"/>
    <cellStyle name="Linked Cell 4 3 3 5" xfId="2200"/>
    <cellStyle name="Linked Cell 4 3 4" xfId="22095"/>
    <cellStyle name="Linked Cell 4 3 4 2" xfId="22096"/>
    <cellStyle name="Linked Cell 4 3 4 3" xfId="22097"/>
    <cellStyle name="Linked Cell 4 3 4 4" xfId="22098"/>
    <cellStyle name="Linked Cell 4 3 4 5" xfId="2209"/>
    <cellStyle name="Linked Cell 4 3 5" xfId="22099"/>
    <cellStyle name="Linked Cell 4 3 5 2" xfId="22100"/>
    <cellStyle name="Linked Cell 4 3 5 3" xfId="22101"/>
    <cellStyle name="Linked Cell 4 3 6" xfId="22102"/>
    <cellStyle name="Linked Cell 4 3 7" xfId="22103"/>
    <cellStyle name="Linked Cell 4 3 8" xfId="22104"/>
    <cellStyle name="Linked Cell 4 4" xfId="3176"/>
    <cellStyle name="Linked Cell 4 4 2" xfId="16712"/>
    <cellStyle name="Linked Cell 4 4 2 2" xfId="22106"/>
    <cellStyle name="Linked Cell 4 4 2 3" xfId="22107"/>
    <cellStyle name="Linked Cell 4 4 2 4" xfId="22109"/>
    <cellStyle name="Linked Cell 4 4 2 5" xfId="22110"/>
    <cellStyle name="Linked Cell 4 4 3" xfId="16715"/>
    <cellStyle name="Linked Cell 4 4 3 2" xfId="22111"/>
    <cellStyle name="Linked Cell 4 4 3 3" xfId="22112"/>
    <cellStyle name="Linked Cell 4 4 4" xfId="16718"/>
    <cellStyle name="Linked Cell 4 4 5" xfId="22113"/>
    <cellStyle name="Linked Cell 4 4 6" xfId="22114"/>
    <cellStyle name="Linked Cell 4 5" xfId="22115"/>
    <cellStyle name="Linked Cell 4 5 2" xfId="16732"/>
    <cellStyle name="Linked Cell 4 5 2 2" xfId="22117"/>
    <cellStyle name="Linked Cell 4 5 2 3" xfId="22119"/>
    <cellStyle name="Linked Cell 4 5 3" xfId="16735"/>
    <cellStyle name="Linked Cell 4 5 4" xfId="22122"/>
    <cellStyle name="Linked Cell 4 5 5" xfId="22125"/>
    <cellStyle name="Linked Cell 4 6" xfId="22126"/>
    <cellStyle name="Linked Cell 4 6 2" xfId="16743"/>
    <cellStyle name="Linked Cell 4 6 3" xfId="16748"/>
    <cellStyle name="Linked Cell 4 6 4" xfId="22131"/>
    <cellStyle name="Linked Cell 4 6 5" xfId="22136"/>
    <cellStyle name="Linked Cell 4 7" xfId="8348"/>
    <cellStyle name="Linked Cell 4 7 2" xfId="22138"/>
    <cellStyle name="Linked Cell 4 7 3" xfId="22143"/>
    <cellStyle name="Linked Cell 4 8" xfId="8350"/>
    <cellStyle name="Linked Cell 4 9" xfId="22145"/>
    <cellStyle name="Linked Cell 5" xfId="2499"/>
    <cellStyle name="Linked Cell 5 2" xfId="22147"/>
    <cellStyle name="Linked Cell 5 2 2" xfId="22148"/>
    <cellStyle name="Linked Cell 5 2 2 2" xfId="22149"/>
    <cellStyle name="Linked Cell 5 2 2 3" xfId="2305"/>
    <cellStyle name="Linked Cell 5 2 2 4" xfId="2326"/>
    <cellStyle name="Linked Cell 5 2 2 5" xfId="2335"/>
    <cellStyle name="Linked Cell 5 2 3" xfId="22150"/>
    <cellStyle name="Linked Cell 5 2 3 2" xfId="22151"/>
    <cellStyle name="Linked Cell 5 2 3 3" xfId="2344"/>
    <cellStyle name="Linked Cell 5 2 4" xfId="22152"/>
    <cellStyle name="Linked Cell 5 2 5" xfId="22153"/>
    <cellStyle name="Linked Cell 5 2 6" xfId="22154"/>
    <cellStyle name="Linked Cell 5 3" xfId="997"/>
    <cellStyle name="Linked Cell 5 3 2" xfId="22155"/>
    <cellStyle name="Linked Cell 5 3 2 2" xfId="22156"/>
    <cellStyle name="Linked Cell 5 3 2 3" xfId="2370"/>
    <cellStyle name="Linked Cell 5 3 3" xfId="22157"/>
    <cellStyle name="Linked Cell 5 3 4" xfId="22158"/>
    <cellStyle name="Linked Cell 5 3 5" xfId="22159"/>
    <cellStyle name="Linked Cell 5 4" xfId="22161"/>
    <cellStyle name="Linked Cell 5 4 2" xfId="16766"/>
    <cellStyle name="Linked Cell 5 4 3" xfId="16768"/>
    <cellStyle name="Linked Cell 5 4 4" xfId="22162"/>
    <cellStyle name="Linked Cell 5 4 5" xfId="22163"/>
    <cellStyle name="Linked Cell 5 5" xfId="22165"/>
    <cellStyle name="Linked Cell 5 5 2" xfId="22166"/>
    <cellStyle name="Linked Cell 5 5 3" xfId="22167"/>
    <cellStyle name="Linked Cell 5 6" xfId="22168"/>
    <cellStyle name="Linked Cell 5 7" xfId="8354"/>
    <cellStyle name="Linked Cell 5 8" xfId="22169"/>
    <cellStyle name="Linked Cell 6" xfId="22173"/>
    <cellStyle name="Linked Cell 6 2" xfId="22174"/>
    <cellStyle name="Linked Cell 6 2 2" xfId="12405"/>
    <cellStyle name="Linked Cell 6 2 3" xfId="12409"/>
    <cellStyle name="Linked Cell 6 2 4" xfId="22177"/>
    <cellStyle name="Linked Cell 6 2 5" xfId="22178"/>
    <cellStyle name="Linked Cell 6 3" xfId="22179"/>
    <cellStyle name="Linked Cell 6 3 2" xfId="22182"/>
    <cellStyle name="Linked Cell 6 3 3" xfId="22183"/>
    <cellStyle name="Linked Cell 6 4" xfId="22184"/>
    <cellStyle name="Linked Cell 6 5" xfId="22186"/>
    <cellStyle name="Linked Cell 6 6" xfId="22188"/>
    <cellStyle name="Linked Cell 7" xfId="11808"/>
    <cellStyle name="Linked Cell 7 2" xfId="20773"/>
    <cellStyle name="Linked Cell 7 2 2" xfId="20776"/>
    <cellStyle name="Linked Cell 7 2 3" xfId="20778"/>
    <cellStyle name="Linked Cell 7 3" xfId="20782"/>
    <cellStyle name="Linked Cell 7 4" xfId="20786"/>
    <cellStyle name="Linked Cell 7 5" xfId="20789"/>
    <cellStyle name="Linked Cell 8" xfId="20793"/>
    <cellStyle name="Linked Cell 8 2" xfId="20795"/>
    <cellStyle name="Linked Cell 8 3" xfId="20800"/>
    <cellStyle name="Linked Cell 8 4" xfId="20804"/>
    <cellStyle name="Linked Cell 8 5" xfId="20807"/>
    <cellStyle name="Linked Cell 9" xfId="20810"/>
    <cellStyle name="Linked Cell 9 2" xfId="20812"/>
    <cellStyle name="Linked Cell 9 3" xfId="20815"/>
    <cellStyle name="Neutral" xfId="22189"/>
    <cellStyle name="Neutral 10" xfId="22192"/>
    <cellStyle name="Neutral 11" xfId="22194"/>
    <cellStyle name="Neutral 12" xfId="22196"/>
    <cellStyle name="Neutral 2" xfId="22198"/>
    <cellStyle name="Neutral 2 10" xfId="19497"/>
    <cellStyle name="Neutral 2 11" xfId="8627"/>
    <cellStyle name="Neutral 2 12" xfId="8632"/>
    <cellStyle name="Neutral 2 2" xfId="22200"/>
    <cellStyle name="Neutral 2 2 10" xfId="22201"/>
    <cellStyle name="Neutral 2 2 2" xfId="22202"/>
    <cellStyle name="Neutral 2 2 2 2" xfId="18901"/>
    <cellStyle name="Neutral 2 2 2 2 2" xfId="22203"/>
    <cellStyle name="Neutral 2 2 2 2 2 2" xfId="14985"/>
    <cellStyle name="Neutral 2 2 2 2 2 3" xfId="10534"/>
    <cellStyle name="Neutral 2 2 2 2 2 4" xfId="14988"/>
    <cellStyle name="Neutral 2 2 2 2 2 5" xfId="21417"/>
    <cellStyle name="Neutral 2 2 2 2 3" xfId="22204"/>
    <cellStyle name="Neutral 2 2 2 2 3 2" xfId="14997"/>
    <cellStyle name="Neutral 2 2 2 2 3 3" xfId="15000"/>
    <cellStyle name="Neutral 2 2 2 2 4" xfId="2845"/>
    <cellStyle name="Neutral 2 2 2 2 5" xfId="1697"/>
    <cellStyle name="Neutral 2 2 2 2 6" xfId="1819"/>
    <cellStyle name="Neutral 2 2 2 3" xfId="6261"/>
    <cellStyle name="Neutral 2 2 2 3 2" xfId="22205"/>
    <cellStyle name="Neutral 2 2 2 3 2 2" xfId="15041"/>
    <cellStyle name="Neutral 2 2 2 3 2 3" xfId="15044"/>
    <cellStyle name="Neutral 2 2 2 3 3" xfId="22206"/>
    <cellStyle name="Neutral 2 2 2 3 4" xfId="2857"/>
    <cellStyle name="Neutral 2 2 2 3 5" xfId="1969"/>
    <cellStyle name="Neutral 2 2 2 4" xfId="18904"/>
    <cellStyle name="Neutral 2 2 2 4 2" xfId="22207"/>
    <cellStyle name="Neutral 2 2 2 4 3" xfId="13802"/>
    <cellStyle name="Neutral 2 2 2 4 4" xfId="2861"/>
    <cellStyle name="Neutral 2 2 2 4 5" xfId="2093"/>
    <cellStyle name="Neutral 2 2 2 5" xfId="17495"/>
    <cellStyle name="Neutral 2 2 2 5 2" xfId="22208"/>
    <cellStyle name="Neutral 2 2 2 5 3" xfId="22209"/>
    <cellStyle name="Neutral 2 2 2 6" xfId="1930"/>
    <cellStyle name="Neutral 2 2 2 7" xfId="1935"/>
    <cellStyle name="Neutral 2 2 2 8" xfId="22210"/>
    <cellStyle name="Neutral 2 2 3" xfId="22213"/>
    <cellStyle name="Neutral 2 2 3 2" xfId="18916"/>
    <cellStyle name="Neutral 2 2 3 2 2" xfId="22214"/>
    <cellStyle name="Neutral 2 2 3 2 3" xfId="22215"/>
    <cellStyle name="Neutral 2 2 3 2 4" xfId="3017"/>
    <cellStyle name="Neutral 2 2 3 2 5" xfId="95"/>
    <cellStyle name="Neutral 2 2 3 3" xfId="18920"/>
    <cellStyle name="Neutral 2 2 3 3 2" xfId="22216"/>
    <cellStyle name="Neutral 2 2 3 3 3" xfId="22217"/>
    <cellStyle name="Neutral 2 2 3 4" xfId="20586"/>
    <cellStyle name="Neutral 2 2 3 5" xfId="20590"/>
    <cellStyle name="Neutral 2 2 3 6" xfId="1939"/>
    <cellStyle name="Neutral 2 2 4" xfId="22220"/>
    <cellStyle name="Neutral 2 2 4 2" xfId="9630"/>
    <cellStyle name="Neutral 2 2 4 2 2" xfId="22221"/>
    <cellStyle name="Neutral 2 2 4 2 3" xfId="22222"/>
    <cellStyle name="Neutral 2 2 4 2 4" xfId="11178"/>
    <cellStyle name="Neutral 2 2 4 2 5" xfId="3479"/>
    <cellStyle name="Neutral 2 2 4 3" xfId="18925"/>
    <cellStyle name="Neutral 2 2 4 3 2" xfId="22223"/>
    <cellStyle name="Neutral 2 2 4 3 3" xfId="22224"/>
    <cellStyle name="Neutral 2 2 4 4" xfId="22225"/>
    <cellStyle name="Neutral 2 2 4 5" xfId="22226"/>
    <cellStyle name="Neutral 2 2 4 6" xfId="22227"/>
    <cellStyle name="Neutral 2 2 5" xfId="22230"/>
    <cellStyle name="Neutral 2 2 5 2" xfId="22231"/>
    <cellStyle name="Neutral 2 2 5 2 2" xfId="22232"/>
    <cellStyle name="Neutral 2 2 5 2 3" xfId="22233"/>
    <cellStyle name="Neutral 2 2 5 3" xfId="10863"/>
    <cellStyle name="Neutral 2 2 5 4" xfId="10870"/>
    <cellStyle name="Neutral 2 2 5 5" xfId="10877"/>
    <cellStyle name="Neutral 2 2 6" xfId="3851"/>
    <cellStyle name="Neutral 2 2 6 2" xfId="22234"/>
    <cellStyle name="Neutral 2 2 6 3" xfId="10882"/>
    <cellStyle name="Neutral 2 2 6 4" xfId="10888"/>
    <cellStyle name="Neutral 2 2 6 5" xfId="20164"/>
    <cellStyle name="Neutral 2 2 7" xfId="22237"/>
    <cellStyle name="Neutral 2 2 7 2" xfId="22238"/>
    <cellStyle name="Neutral 2 2 7 3" xfId="10895"/>
    <cellStyle name="Neutral 2 2 8" xfId="22239"/>
    <cellStyle name="Neutral 2 2 9" xfId="22240"/>
    <cellStyle name="Neutral 2 3" xfId="22242"/>
    <cellStyle name="Neutral 2 3 2" xfId="13936"/>
    <cellStyle name="Neutral 2 3 2 2" xfId="13942"/>
    <cellStyle name="Neutral 2 3 2 2 2" xfId="13946"/>
    <cellStyle name="Neutral 2 3 2 2 2 2" xfId="22245"/>
    <cellStyle name="Neutral 2 3 2 2 2 3" xfId="10992"/>
    <cellStyle name="Neutral 2 3 2 2 2 4" xfId="22247"/>
    <cellStyle name="Neutral 2 3 2 2 2 5" xfId="22249"/>
    <cellStyle name="Neutral 2 3 2 2 3" xfId="13948"/>
    <cellStyle name="Neutral 2 3 2 2 3 2" xfId="22251"/>
    <cellStyle name="Neutral 2 3 2 2 3 3" xfId="22253"/>
    <cellStyle name="Neutral 2 3 2 2 4" xfId="3601"/>
    <cellStyle name="Neutral 2 3 2 2 5" xfId="3606"/>
    <cellStyle name="Neutral 2 3 2 2 6" xfId="18345"/>
    <cellStyle name="Neutral 2 3 2 3" xfId="13952"/>
    <cellStyle name="Neutral 2 3 2 3 2" xfId="13958"/>
    <cellStyle name="Neutral 2 3 2 3 2 2" xfId="1647"/>
    <cellStyle name="Neutral 2 3 2 3 2 3" xfId="22254"/>
    <cellStyle name="Neutral 2 3 2 3 3" xfId="13960"/>
    <cellStyle name="Neutral 2 3 2 3 4" xfId="3612"/>
    <cellStyle name="Neutral 2 3 2 3 5" xfId="3616"/>
    <cellStyle name="Neutral 2 3 2 4" xfId="13963"/>
    <cellStyle name="Neutral 2 3 2 4 2" xfId="22255"/>
    <cellStyle name="Neutral 2 3 2 4 3" xfId="22256"/>
    <cellStyle name="Neutral 2 3 2 4 4" xfId="3620"/>
    <cellStyle name="Neutral 2 3 2 4 5" xfId="22257"/>
    <cellStyle name="Neutral 2 3 2 5" xfId="13972"/>
    <cellStyle name="Neutral 2 3 2 5 2" xfId="14837"/>
    <cellStyle name="Neutral 2 3 2 5 3" xfId="22258"/>
    <cellStyle name="Neutral 2 3 2 6" xfId="1947"/>
    <cellStyle name="Neutral 2 3 2 7" xfId="22259"/>
    <cellStyle name="Neutral 2 3 2 8" xfId="15915"/>
    <cellStyle name="Neutral 2 3 3" xfId="13978"/>
    <cellStyle name="Neutral 2 3 3 2" xfId="13984"/>
    <cellStyle name="Neutral 2 3 3 2 2" xfId="13985"/>
    <cellStyle name="Neutral 2 3 3 2 3" xfId="13987"/>
    <cellStyle name="Neutral 2 3 3 2 4" xfId="3732"/>
    <cellStyle name="Neutral 2 3 3 2 5" xfId="3737"/>
    <cellStyle name="Neutral 2 3 3 3" xfId="13993"/>
    <cellStyle name="Neutral 2 3 3 3 2" xfId="13994"/>
    <cellStyle name="Neutral 2 3 3 3 3" xfId="13996"/>
    <cellStyle name="Neutral 2 3 3 4" xfId="13999"/>
    <cellStyle name="Neutral 2 3 3 5" xfId="14002"/>
    <cellStyle name="Neutral 2 3 3 6" xfId="14004"/>
    <cellStyle name="Neutral 2 3 4" xfId="14011"/>
    <cellStyle name="Neutral 2 3 4 2" xfId="9684"/>
    <cellStyle name="Neutral 2 3 4 2 2" xfId="14012"/>
    <cellStyle name="Neutral 2 3 4 2 3" xfId="14014"/>
    <cellStyle name="Neutral 2 3 4 3" xfId="14017"/>
    <cellStyle name="Neutral 2 3 4 4" xfId="14019"/>
    <cellStyle name="Neutral 2 3 4 5" xfId="14021"/>
    <cellStyle name="Neutral 2 3 5" xfId="14027"/>
    <cellStyle name="Neutral 2 3 5 2" xfId="14028"/>
    <cellStyle name="Neutral 2 3 5 3" xfId="10913"/>
    <cellStyle name="Neutral 2 3 5 4" xfId="10917"/>
    <cellStyle name="Neutral 2 3 5 5" xfId="14030"/>
    <cellStyle name="Neutral 2 3 6" xfId="14036"/>
    <cellStyle name="Neutral 2 3 6 2" xfId="14037"/>
    <cellStyle name="Neutral 2 3 6 3" xfId="10924"/>
    <cellStyle name="Neutral 2 3 7" xfId="14039"/>
    <cellStyle name="Neutral 2 3 8" xfId="14041"/>
    <cellStyle name="Neutral 2 3 9" xfId="22260"/>
    <cellStyle name="Neutral 2 4" xfId="22261"/>
    <cellStyle name="Neutral 2 4 2" xfId="14084"/>
    <cellStyle name="Neutral 2 4 2 2" xfId="14087"/>
    <cellStyle name="Neutral 2 4 2 2 2" xfId="14089"/>
    <cellStyle name="Neutral 2 4 2 2 3" xfId="14091"/>
    <cellStyle name="Neutral 2 4 2 2 4" xfId="4204"/>
    <cellStyle name="Neutral 2 4 2 2 5" xfId="2444"/>
    <cellStyle name="Neutral 2 4 2 3" xfId="14095"/>
    <cellStyle name="Neutral 2 4 2 3 2" xfId="14097"/>
    <cellStyle name="Neutral 2 4 2 3 3" xfId="14099"/>
    <cellStyle name="Neutral 2 4 2 4" xfId="14103"/>
    <cellStyle name="Neutral 2 4 2 5" xfId="14106"/>
    <cellStyle name="Neutral 2 4 2 6" xfId="14108"/>
    <cellStyle name="Neutral 2 4 3" xfId="14114"/>
    <cellStyle name="Neutral 2 4 3 2" xfId="14116"/>
    <cellStyle name="Neutral 2 4 3 2 2" xfId="14118"/>
    <cellStyle name="Neutral 2 4 3 2 3" xfId="14120"/>
    <cellStyle name="Neutral 2 4 3 3" xfId="14123"/>
    <cellStyle name="Neutral 2 4 3 4" xfId="14125"/>
    <cellStyle name="Neutral 2 4 3 5" xfId="14127"/>
    <cellStyle name="Neutral 2 4 4" xfId="14133"/>
    <cellStyle name="Neutral 2 4 4 2" xfId="14134"/>
    <cellStyle name="Neutral 2 4 4 3" xfId="3488"/>
    <cellStyle name="Neutral 2 4 4 4" xfId="3497"/>
    <cellStyle name="Neutral 2 4 4 5" xfId="3508"/>
    <cellStyle name="Neutral 2 4 5" xfId="14139"/>
    <cellStyle name="Neutral 2 4 5 2" xfId="14140"/>
    <cellStyle name="Neutral 2 4 5 3" xfId="3515"/>
    <cellStyle name="Neutral 2 4 6" xfId="14145"/>
    <cellStyle name="Neutral 2 4 7" xfId="14146"/>
    <cellStyle name="Neutral 2 4 8" xfId="14148"/>
    <cellStyle name="Neutral 2 5" xfId="20518"/>
    <cellStyle name="Neutral 2 5 2" xfId="14170"/>
    <cellStyle name="Neutral 2 5 2 2" xfId="14174"/>
    <cellStyle name="Neutral 2 5 2 2 2" xfId="14176"/>
    <cellStyle name="Neutral 2 5 2 2 3" xfId="14178"/>
    <cellStyle name="Neutral 2 5 2 2 4" xfId="4406"/>
    <cellStyle name="Neutral 2 5 2 2 5" xfId="4414"/>
    <cellStyle name="Neutral 2 5 2 3" xfId="14181"/>
    <cellStyle name="Neutral 2 5 2 3 2" xfId="22262"/>
    <cellStyle name="Neutral 2 5 2 3 3" xfId="22263"/>
    <cellStyle name="Neutral 2 5 2 4" xfId="14184"/>
    <cellStyle name="Neutral 2 5 2 5" xfId="14187"/>
    <cellStyle name="Neutral 2 5 2 6" xfId="13749"/>
    <cellStyle name="Neutral 2 5 3" xfId="14193"/>
    <cellStyle name="Neutral 2 5 3 2" xfId="14196"/>
    <cellStyle name="Neutral 2 5 3 2 2" xfId="22264"/>
    <cellStyle name="Neutral 2 5 3 2 3" xfId="22265"/>
    <cellStyle name="Neutral 2 5 3 3" xfId="14200"/>
    <cellStyle name="Neutral 2 5 3 4" xfId="14202"/>
    <cellStyle name="Neutral 2 5 3 5" xfId="14204"/>
    <cellStyle name="Neutral 2 5 4" xfId="14210"/>
    <cellStyle name="Neutral 2 5 4 2" xfId="14212"/>
    <cellStyle name="Neutral 2 5 4 3" xfId="3226"/>
    <cellStyle name="Neutral 2 5 4 4" xfId="3229"/>
    <cellStyle name="Neutral 2 5 4 5" xfId="22266"/>
    <cellStyle name="Neutral 2 5 5" xfId="14215"/>
    <cellStyle name="Neutral 2 5 5 2" xfId="22267"/>
    <cellStyle name="Neutral 2 5 5 3" xfId="2212"/>
    <cellStyle name="Neutral 2 5 6" xfId="14219"/>
    <cellStyle name="Neutral 2 5 7" xfId="14221"/>
    <cellStyle name="Neutral 2 5 8" xfId="22268"/>
    <cellStyle name="Neutral 2 6" xfId="20520"/>
    <cellStyle name="Neutral 2 6 2" xfId="14238"/>
    <cellStyle name="Neutral 2 6 2 2" xfId="14241"/>
    <cellStyle name="Neutral 2 6 2 3" xfId="14245"/>
    <cellStyle name="Neutral 2 6 2 4" xfId="14247"/>
    <cellStyle name="Neutral 2 6 2 5" xfId="14249"/>
    <cellStyle name="Neutral 2 6 3" xfId="14252"/>
    <cellStyle name="Neutral 2 6 3 2" xfId="14255"/>
    <cellStyle name="Neutral 2 6 3 3" xfId="14257"/>
    <cellStyle name="Neutral 2 6 4" xfId="14261"/>
    <cellStyle name="Neutral 2 6 5" xfId="14264"/>
    <cellStyle name="Neutral 2 6 6" xfId="14266"/>
    <cellStyle name="Neutral 2 7" xfId="16975"/>
    <cellStyle name="Neutral 2 7 2" xfId="14279"/>
    <cellStyle name="Neutral 2 7 2 2" xfId="14284"/>
    <cellStyle name="Neutral 2 7 2 3" xfId="14287"/>
    <cellStyle name="Neutral 2 7 3" xfId="14288"/>
    <cellStyle name="Neutral 2 7 4" xfId="14291"/>
    <cellStyle name="Neutral 2 7 5" xfId="14293"/>
    <cellStyle name="Neutral 2 8" xfId="16978"/>
    <cellStyle name="Neutral 2 8 2" xfId="14306"/>
    <cellStyle name="Neutral 2 8 3" xfId="14309"/>
    <cellStyle name="Neutral 2 8 4" xfId="14312"/>
    <cellStyle name="Neutral 2 8 5" xfId="18692"/>
    <cellStyle name="Neutral 2 9" xfId="16981"/>
    <cellStyle name="Neutral 2 9 2" xfId="14320"/>
    <cellStyle name="Neutral 2 9 3" xfId="14323"/>
    <cellStyle name="Neutral 3" xfId="22272"/>
    <cellStyle name="Neutral 3 10" xfId="248"/>
    <cellStyle name="Neutral 3 11" xfId="22273"/>
    <cellStyle name="Neutral 3 2" xfId="22277"/>
    <cellStyle name="Neutral 3 2 2" xfId="22278"/>
    <cellStyle name="Neutral 3 2 2 2" xfId="18968"/>
    <cellStyle name="Neutral 3 2 2 2 2" xfId="22279"/>
    <cellStyle name="Neutral 3 2 2 2 2 2" xfId="22280"/>
    <cellStyle name="Neutral 3 2 2 2 2 3" xfId="22281"/>
    <cellStyle name="Neutral 3 2 2 2 2 4" xfId="22282"/>
    <cellStyle name="Neutral 3 2 2 2 2 5" xfId="22283"/>
    <cellStyle name="Neutral 3 2 2 2 3" xfId="22285"/>
    <cellStyle name="Neutral 3 2 2 2 3 2" xfId="22286"/>
    <cellStyle name="Neutral 3 2 2 2 3 3" xfId="18458"/>
    <cellStyle name="Neutral 3 2 2 2 4" xfId="22288"/>
    <cellStyle name="Neutral 3 2 2 2 5" xfId="18466"/>
    <cellStyle name="Neutral 3 2 2 2 6" xfId="18479"/>
    <cellStyle name="Neutral 3 2 2 3" xfId="6303"/>
    <cellStyle name="Neutral 3 2 2 3 2" xfId="22290"/>
    <cellStyle name="Neutral 3 2 2 3 2 2" xfId="22292"/>
    <cellStyle name="Neutral 3 2 2 3 2 3" xfId="22294"/>
    <cellStyle name="Neutral 3 2 2 3 3" xfId="22297"/>
    <cellStyle name="Neutral 3 2 2 3 4" xfId="22300"/>
    <cellStyle name="Neutral 3 2 2 3 5" xfId="18486"/>
    <cellStyle name="Neutral 3 2 2 4" xfId="20613"/>
    <cellStyle name="Neutral 3 2 2 4 2" xfId="22302"/>
    <cellStyle name="Neutral 3 2 2 4 3" xfId="22304"/>
    <cellStyle name="Neutral 3 2 2 4 4" xfId="22306"/>
    <cellStyle name="Neutral 3 2 2 4 5" xfId="18497"/>
    <cellStyle name="Neutral 3 2 2 5" xfId="20616"/>
    <cellStyle name="Neutral 3 2 2 5 2" xfId="22308"/>
    <cellStyle name="Neutral 3 2 2 5 3" xfId="22310"/>
    <cellStyle name="Neutral 3 2 2 6" xfId="2077"/>
    <cellStyle name="Neutral 3 2 2 7" xfId="20618"/>
    <cellStyle name="Neutral 3 2 2 8" xfId="22311"/>
    <cellStyle name="Neutral 3 2 3" xfId="22314"/>
    <cellStyle name="Neutral 3 2 3 2" xfId="22316"/>
    <cellStyle name="Neutral 3 2 3 2 2" xfId="22317"/>
    <cellStyle name="Neutral 3 2 3 2 3" xfId="22319"/>
    <cellStyle name="Neutral 3 2 3 2 4" xfId="22321"/>
    <cellStyle name="Neutral 3 2 3 2 5" xfId="18512"/>
    <cellStyle name="Neutral 3 2 3 3" xfId="22323"/>
    <cellStyle name="Neutral 3 2 3 3 2" xfId="22325"/>
    <cellStyle name="Neutral 3 2 3 3 3" xfId="22327"/>
    <cellStyle name="Neutral 3 2 3 4" xfId="20621"/>
    <cellStyle name="Neutral 3 2 3 5" xfId="20623"/>
    <cellStyle name="Neutral 3 2 3 6" xfId="22328"/>
    <cellStyle name="Neutral 3 2 4" xfId="22331"/>
    <cellStyle name="Neutral 3 2 4 2" xfId="9789"/>
    <cellStyle name="Neutral 3 2 4 2 2" xfId="22332"/>
    <cellStyle name="Neutral 3 2 4 2 3" xfId="22333"/>
    <cellStyle name="Neutral 3 2 4 3" xfId="22334"/>
    <cellStyle name="Neutral 3 2 4 4" xfId="22335"/>
    <cellStyle name="Neutral 3 2 4 5" xfId="22336"/>
    <cellStyle name="Neutral 3 2 5" xfId="22340"/>
    <cellStyle name="Neutral 3 2 5 2" xfId="11804"/>
    <cellStyle name="Neutral 3 2 5 3" xfId="10934"/>
    <cellStyle name="Neutral 3 2 5 4" xfId="10938"/>
    <cellStyle name="Neutral 3 2 5 5" xfId="20849"/>
    <cellStyle name="Neutral 3 2 6" xfId="22344"/>
    <cellStyle name="Neutral 3 2 6 2" xfId="12191"/>
    <cellStyle name="Neutral 3 2 6 3" xfId="10944"/>
    <cellStyle name="Neutral 3 2 7" xfId="22345"/>
    <cellStyle name="Neutral 3 2 8" xfId="22346"/>
    <cellStyle name="Neutral 3 2 9" xfId="19096"/>
    <cellStyle name="Neutral 3 3" xfId="22348"/>
    <cellStyle name="Neutral 3 3 2" xfId="14398"/>
    <cellStyle name="Neutral 3 3 2 2" xfId="14401"/>
    <cellStyle name="Neutral 3 3 2 2 2" xfId="14403"/>
    <cellStyle name="Neutral 3 3 2 2 3" xfId="14405"/>
    <cellStyle name="Neutral 3 3 2 2 4" xfId="14408"/>
    <cellStyle name="Neutral 3 3 2 2 5" xfId="14411"/>
    <cellStyle name="Neutral 3 3 2 3" xfId="14415"/>
    <cellStyle name="Neutral 3 3 2 3 2" xfId="14419"/>
    <cellStyle name="Neutral 3 3 2 3 3" xfId="14421"/>
    <cellStyle name="Neutral 3 3 2 4" xfId="14424"/>
    <cellStyle name="Neutral 3 3 2 5" xfId="14431"/>
    <cellStyle name="Neutral 3 3 2 6" xfId="14435"/>
    <cellStyle name="Neutral 3 3 3" xfId="14440"/>
    <cellStyle name="Neutral 3 3 3 2" xfId="7293"/>
    <cellStyle name="Neutral 3 3 3 2 2" xfId="14441"/>
    <cellStyle name="Neutral 3 3 3 2 3" xfId="14443"/>
    <cellStyle name="Neutral 3 3 3 3" xfId="14445"/>
    <cellStyle name="Neutral 3 3 3 4" xfId="14447"/>
    <cellStyle name="Neutral 3 3 3 5" xfId="14449"/>
    <cellStyle name="Neutral 3 3 4" xfId="14455"/>
    <cellStyle name="Neutral 3 3 4 2" xfId="14456"/>
    <cellStyle name="Neutral 3 3 4 3" xfId="14458"/>
    <cellStyle name="Neutral 3 3 4 4" xfId="14460"/>
    <cellStyle name="Neutral 3 3 4 5" xfId="14462"/>
    <cellStyle name="Neutral 3 3 5" xfId="14464"/>
    <cellStyle name="Neutral 3 3 5 2" xfId="14466"/>
    <cellStyle name="Neutral 3 3 5 3" xfId="10954"/>
    <cellStyle name="Neutral 3 3 6" xfId="14468"/>
    <cellStyle name="Neutral 3 3 7" xfId="14470"/>
    <cellStyle name="Neutral 3 3 8" xfId="14472"/>
    <cellStyle name="Neutral 3 4" xfId="22349"/>
    <cellStyle name="Neutral 3 4 2" xfId="14502"/>
    <cellStyle name="Neutral 3 4 2 2" xfId="14504"/>
    <cellStyle name="Neutral 3 4 2 2 2" xfId="14506"/>
    <cellStyle name="Neutral 3 4 2 2 3" xfId="14508"/>
    <cellStyle name="Neutral 3 4 2 2 4" xfId="17840"/>
    <cellStyle name="Neutral 3 4 2 2 5" xfId="17844"/>
    <cellStyle name="Neutral 3 4 2 3" xfId="14511"/>
    <cellStyle name="Neutral 3 4 2 3 2" xfId="22350"/>
    <cellStyle name="Neutral 3 4 2 3 3" xfId="22351"/>
    <cellStyle name="Neutral 3 4 2 4" xfId="14513"/>
    <cellStyle name="Neutral 3 4 2 5" xfId="14515"/>
    <cellStyle name="Neutral 3 4 2 6" xfId="22353"/>
    <cellStyle name="Neutral 3 4 3" xfId="14517"/>
    <cellStyle name="Neutral 3 4 3 2" xfId="14519"/>
    <cellStyle name="Neutral 3 4 3 2 2" xfId="22356"/>
    <cellStyle name="Neutral 3 4 3 2 3" xfId="22358"/>
    <cellStyle name="Neutral 3 4 3 3" xfId="14521"/>
    <cellStyle name="Neutral 3 4 3 4" xfId="14523"/>
    <cellStyle name="Neutral 3 4 3 5" xfId="14525"/>
    <cellStyle name="Neutral 3 4 4" xfId="14527"/>
    <cellStyle name="Neutral 3 4 4 2" xfId="14529"/>
    <cellStyle name="Neutral 3 4 4 3" xfId="932"/>
    <cellStyle name="Neutral 3 4 4 4" xfId="939"/>
    <cellStyle name="Neutral 3 4 4 5" xfId="22359"/>
    <cellStyle name="Neutral 3 4 5" xfId="14531"/>
    <cellStyle name="Neutral 3 4 5 2" xfId="22360"/>
    <cellStyle name="Neutral 3 4 5 3" xfId="954"/>
    <cellStyle name="Neutral 3 4 6" xfId="14533"/>
    <cellStyle name="Neutral 3 4 7" xfId="14535"/>
    <cellStyle name="Neutral 3 4 8" xfId="22361"/>
    <cellStyle name="Neutral 3 5" xfId="20524"/>
    <cellStyle name="Neutral 3 5 2" xfId="12953"/>
    <cellStyle name="Neutral 3 5 2 2" xfId="12957"/>
    <cellStyle name="Neutral 3 5 2 3" xfId="14556"/>
    <cellStyle name="Neutral 3 5 2 4" xfId="14558"/>
    <cellStyle name="Neutral 3 5 2 5" xfId="14560"/>
    <cellStyle name="Neutral 3 5 3" xfId="12960"/>
    <cellStyle name="Neutral 3 5 3 2" xfId="14562"/>
    <cellStyle name="Neutral 3 5 3 3" xfId="14564"/>
    <cellStyle name="Neutral 3 5 4" xfId="14568"/>
    <cellStyle name="Neutral 3 5 5" xfId="14572"/>
    <cellStyle name="Neutral 3 5 6" xfId="14575"/>
    <cellStyle name="Neutral 3 6" xfId="3998"/>
    <cellStyle name="Neutral 3 6 2" xfId="12971"/>
    <cellStyle name="Neutral 3 6 2 2" xfId="14583"/>
    <cellStyle name="Neutral 3 6 2 3" xfId="14585"/>
    <cellStyle name="Neutral 3 6 3" xfId="14587"/>
    <cellStyle name="Neutral 3 6 4" xfId="14590"/>
    <cellStyle name="Neutral 3 6 5" xfId="14592"/>
    <cellStyle name="Neutral 3 7" xfId="16985"/>
    <cellStyle name="Neutral 3 7 2" xfId="12980"/>
    <cellStyle name="Neutral 3 7 3" xfId="14598"/>
    <cellStyle name="Neutral 3 7 4" xfId="14600"/>
    <cellStyle name="Neutral 3 7 5" xfId="4950"/>
    <cellStyle name="Neutral 3 8" xfId="16988"/>
    <cellStyle name="Neutral 3 8 2" xfId="14602"/>
    <cellStyle name="Neutral 3 8 3" xfId="14605"/>
    <cellStyle name="Neutral 3 9" xfId="16991"/>
    <cellStyle name="Neutral 4" xfId="22365"/>
    <cellStyle name="Neutral 4 10" xfId="468"/>
    <cellStyle name="Neutral 4 2" xfId="22366"/>
    <cellStyle name="Neutral 4 2 2" xfId="22367"/>
    <cellStyle name="Neutral 4 2 2 2" xfId="19005"/>
    <cellStyle name="Neutral 4 2 2 2 2" xfId="22368"/>
    <cellStyle name="Neutral 4 2 2 2 3" xfId="22370"/>
    <cellStyle name="Neutral 4 2 2 2 4" xfId="22372"/>
    <cellStyle name="Neutral 4 2 2 2 5" xfId="18672"/>
    <cellStyle name="Neutral 4 2 2 3" xfId="19009"/>
    <cellStyle name="Neutral 4 2 2 3 2" xfId="22373"/>
    <cellStyle name="Neutral 4 2 2 3 3" xfId="5773"/>
    <cellStyle name="Neutral 4 2 2 4" xfId="22376"/>
    <cellStyle name="Neutral 4 2 2 5" xfId="22379"/>
    <cellStyle name="Neutral 4 2 2 6" xfId="22382"/>
    <cellStyle name="Neutral 4 2 3" xfId="22385"/>
    <cellStyle name="Neutral 4 2 3 2" xfId="22387"/>
    <cellStyle name="Neutral 4 2 3 2 2" xfId="22388"/>
    <cellStyle name="Neutral 4 2 3 2 3" xfId="22390"/>
    <cellStyle name="Neutral 4 2 3 3" xfId="22392"/>
    <cellStyle name="Neutral 4 2 3 4" xfId="22394"/>
    <cellStyle name="Neutral 4 2 3 5" xfId="22396"/>
    <cellStyle name="Neutral 4 2 4" xfId="22399"/>
    <cellStyle name="Neutral 4 2 4 2" xfId="22400"/>
    <cellStyle name="Neutral 4 2 4 3" xfId="22401"/>
    <cellStyle name="Neutral 4 2 4 4" xfId="22402"/>
    <cellStyle name="Neutral 4 2 4 5" xfId="22404"/>
    <cellStyle name="Neutral 4 2 5" xfId="22405"/>
    <cellStyle name="Neutral 4 2 5 2" xfId="22406"/>
    <cellStyle name="Neutral 4 2 5 3" xfId="10965"/>
    <cellStyle name="Neutral 4 2 6" xfId="22407"/>
    <cellStyle name="Neutral 4 2 7" xfId="22408"/>
    <cellStyle name="Neutral 4 2 8" xfId="22409"/>
    <cellStyle name="Neutral 4 3" xfId="19872"/>
    <cellStyle name="Neutral 4 3 2" xfId="14644"/>
    <cellStyle name="Neutral 4 3 2 2" xfId="13348"/>
    <cellStyle name="Neutral 4 3 2 2 2" xfId="13352"/>
    <cellStyle name="Neutral 4 3 2 2 3" xfId="13355"/>
    <cellStyle name="Neutral 4 3 2 2 4" xfId="22410"/>
    <cellStyle name="Neutral 4 3 2 2 5" xfId="18700"/>
    <cellStyle name="Neutral 4 3 2 3" xfId="13360"/>
    <cellStyle name="Neutral 4 3 2 3 2" xfId="13364"/>
    <cellStyle name="Neutral 4 3 2 3 3" xfId="22413"/>
    <cellStyle name="Neutral 4 3 2 4" xfId="13366"/>
    <cellStyle name="Neutral 4 3 2 5" xfId="14647"/>
    <cellStyle name="Neutral 4 3 2 6" xfId="22415"/>
    <cellStyle name="Neutral 4 3 3" xfId="14649"/>
    <cellStyle name="Neutral 4 3 3 2" xfId="13376"/>
    <cellStyle name="Neutral 4 3 3 2 2" xfId="22416"/>
    <cellStyle name="Neutral 4 3 3 2 3" xfId="22417"/>
    <cellStyle name="Neutral 4 3 3 3" xfId="14652"/>
    <cellStyle name="Neutral 4 3 3 4" xfId="14654"/>
    <cellStyle name="Neutral 4 3 3 5" xfId="14656"/>
    <cellStyle name="Neutral 4 3 4" xfId="14658"/>
    <cellStyle name="Neutral 4 3 4 2" xfId="13387"/>
    <cellStyle name="Neutral 4 3 4 3" xfId="14661"/>
    <cellStyle name="Neutral 4 3 4 4" xfId="22418"/>
    <cellStyle name="Neutral 4 3 4 5" xfId="22419"/>
    <cellStyle name="Neutral 4 3 5" xfId="14663"/>
    <cellStyle name="Neutral 4 3 5 2" xfId="22420"/>
    <cellStyle name="Neutral 4 3 5 3" xfId="10975"/>
    <cellStyle name="Neutral 4 3 6" xfId="14666"/>
    <cellStyle name="Neutral 4 3 7" xfId="14668"/>
    <cellStyle name="Neutral 4 3 8" xfId="22421"/>
    <cellStyle name="Neutral 4 4" xfId="19874"/>
    <cellStyle name="Neutral 4 4 2" xfId="14683"/>
    <cellStyle name="Neutral 4 4 2 2" xfId="13423"/>
    <cellStyle name="Neutral 4 4 2 3" xfId="13430"/>
    <cellStyle name="Neutral 4 4 2 4" xfId="13435"/>
    <cellStyle name="Neutral 4 4 2 5" xfId="14686"/>
    <cellStyle name="Neutral 4 4 3" xfId="14688"/>
    <cellStyle name="Neutral 4 4 3 2" xfId="13453"/>
    <cellStyle name="Neutral 4 4 3 3" xfId="14692"/>
    <cellStyle name="Neutral 4 4 4" xfId="14697"/>
    <cellStyle name="Neutral 4 4 5" xfId="14702"/>
    <cellStyle name="Neutral 4 4 6" xfId="14704"/>
    <cellStyle name="Neutral 4 5" xfId="19876"/>
    <cellStyle name="Neutral 4 5 2" xfId="13001"/>
    <cellStyle name="Neutral 4 5 2 2" xfId="13005"/>
    <cellStyle name="Neutral 4 5 2 3" xfId="14710"/>
    <cellStyle name="Neutral 4 5 3" xfId="13009"/>
    <cellStyle name="Neutral 4 5 4" xfId="14712"/>
    <cellStyle name="Neutral 4 5 5" xfId="14714"/>
    <cellStyle name="Neutral 4 6" xfId="19879"/>
    <cellStyle name="Neutral 4 6 2" xfId="13020"/>
    <cellStyle name="Neutral 4 6 3" xfId="14717"/>
    <cellStyle name="Neutral 4 6 4" xfId="14719"/>
    <cellStyle name="Neutral 4 6 5" xfId="22422"/>
    <cellStyle name="Neutral 4 7" xfId="16996"/>
    <cellStyle name="Neutral 4 7 2" xfId="13027"/>
    <cellStyle name="Neutral 4 7 3" xfId="14721"/>
    <cellStyle name="Neutral 4 8" xfId="17000"/>
    <cellStyle name="Neutral 4 9" xfId="22423"/>
    <cellStyle name="Neutral 5" xfId="22426"/>
    <cellStyle name="Neutral 5 2" xfId="22427"/>
    <cellStyle name="Neutral 5 2 2" xfId="22428"/>
    <cellStyle name="Neutral 5 2 2 2" xfId="20831"/>
    <cellStyle name="Neutral 5 2 2 3" xfId="20834"/>
    <cellStyle name="Neutral 5 2 2 4" xfId="20837"/>
    <cellStyle name="Neutral 5 2 2 5" xfId="22430"/>
    <cellStyle name="Neutral 5 2 3" xfId="22431"/>
    <cellStyle name="Neutral 5 2 3 2" xfId="20844"/>
    <cellStyle name="Neutral 5 2 3 3" xfId="22433"/>
    <cellStyle name="Neutral 5 2 4" xfId="22434"/>
    <cellStyle name="Neutral 5 2 5" xfId="22435"/>
    <cellStyle name="Neutral 5 2 6" xfId="22436"/>
    <cellStyle name="Neutral 5 3" xfId="19884"/>
    <cellStyle name="Neutral 5 3 2" xfId="14740"/>
    <cellStyle name="Neutral 5 3 2 2" xfId="13578"/>
    <cellStyle name="Neutral 5 3 2 3" xfId="13587"/>
    <cellStyle name="Neutral 5 3 3" xfId="14743"/>
    <cellStyle name="Neutral 5 3 4" xfId="14746"/>
    <cellStyle name="Neutral 5 3 5" xfId="14748"/>
    <cellStyle name="Neutral 5 4" xfId="19886"/>
    <cellStyle name="Neutral 5 4 2" xfId="14754"/>
    <cellStyle name="Neutral 5 4 3" xfId="12753"/>
    <cellStyle name="Neutral 5 4 4" xfId="12756"/>
    <cellStyle name="Neutral 5 4 5" xfId="22437"/>
    <cellStyle name="Neutral 5 5" xfId="19888"/>
    <cellStyle name="Neutral 5 5 2" xfId="13045"/>
    <cellStyle name="Neutral 5 5 3" xfId="12762"/>
    <cellStyle name="Neutral 5 6" xfId="19891"/>
    <cellStyle name="Neutral 5 7" xfId="20529"/>
    <cellStyle name="Neutral 5 8" xfId="20531"/>
    <cellStyle name="Neutral 6" xfId="22439"/>
    <cellStyle name="Neutral 6 2" xfId="22440"/>
    <cellStyle name="Neutral 6 2 2" xfId="22441"/>
    <cellStyle name="Neutral 6 2 3" xfId="22442"/>
    <cellStyle name="Neutral 6 2 4" xfId="22443"/>
    <cellStyle name="Neutral 6 2 5" xfId="22444"/>
    <cellStyle name="Neutral 6 3" xfId="19896"/>
    <cellStyle name="Neutral 6 3 2" xfId="14765"/>
    <cellStyle name="Neutral 6 3 3" xfId="14767"/>
    <cellStyle name="Neutral 6 4" xfId="19899"/>
    <cellStyle name="Neutral 6 5" xfId="19902"/>
    <cellStyle name="Neutral 6 6" xfId="19906"/>
    <cellStyle name="Neutral 7" xfId="22445"/>
    <cellStyle name="Neutral 7 2" xfId="22446"/>
    <cellStyle name="Neutral 7 2 2" xfId="22447"/>
    <cellStyle name="Neutral 7 2 3" xfId="22448"/>
    <cellStyle name="Neutral 7 3" xfId="19910"/>
    <cellStyle name="Neutral 7 4" xfId="19913"/>
    <cellStyle name="Neutral 7 5" xfId="22450"/>
    <cellStyle name="Neutral 8" xfId="22451"/>
    <cellStyle name="Neutral 8 2" xfId="22452"/>
    <cellStyle name="Neutral 8 3" xfId="22453"/>
    <cellStyle name="Neutral 8 4" xfId="22454"/>
    <cellStyle name="Neutral 8 5" xfId="22455"/>
    <cellStyle name="Neutral 9" xfId="22456"/>
    <cellStyle name="Neutral 9 2" xfId="22458"/>
    <cellStyle name="Neutral 9 3" xfId="22460"/>
    <cellStyle name="Note" xfId="22462"/>
    <cellStyle name="Note 10" xfId="22463"/>
    <cellStyle name="Note 10 2" xfId="22464"/>
    <cellStyle name="Note 10 3" xfId="22465"/>
    <cellStyle name="Note 11" xfId="22466"/>
    <cellStyle name="Note 12" xfId="22467"/>
    <cellStyle name="Note 13" xfId="22468"/>
    <cellStyle name="Note 2" xfId="22469"/>
    <cellStyle name="Note 2 10" xfId="7938"/>
    <cellStyle name="Note 2 10 2" xfId="7940"/>
    <cellStyle name="Note 2 10 3" xfId="7942"/>
    <cellStyle name="Note 2 11" xfId="7944"/>
    <cellStyle name="Note 2 12" xfId="7947"/>
    <cellStyle name="Note 2 13" xfId="22470"/>
    <cellStyle name="Note 2 2" xfId="16178"/>
    <cellStyle name="Note 2 2 10" xfId="115"/>
    <cellStyle name="Note 2 2 11" xfId="152"/>
    <cellStyle name="Note 2 2 2" xfId="11737"/>
    <cellStyle name="Note 2 2 2 2" xfId="22471"/>
    <cellStyle name="Note 2 2 2 2 2" xfId="19975"/>
    <cellStyle name="Note 2 2 2 2 2 2" xfId="19977"/>
    <cellStyle name="Note 2 2 2 2 2 2 2" xfId="19979"/>
    <cellStyle name="Note 2 2 2 2 2 2 3" xfId="19981"/>
    <cellStyle name="Note 2 2 2 2 2 2 4" xfId="20741"/>
    <cellStyle name="Note 2 2 2 2 2 2 5" xfId="20743"/>
    <cellStyle name="Note 2 2 2 2 2 3" xfId="19983"/>
    <cellStyle name="Note 2 2 2 2 2 3 2" xfId="22472"/>
    <cellStyle name="Note 2 2 2 2 2 3 3" xfId="22473"/>
    <cellStyle name="Note 2 2 2 2 2 4" xfId="19985"/>
    <cellStyle name="Note 2 2 2 2 2 5" xfId="19987"/>
    <cellStyle name="Note 2 2 2 2 2 6" xfId="22474"/>
    <cellStyle name="Note 2 2 2 2 3" xfId="19989"/>
    <cellStyle name="Note 2 2 2 2 3 2" xfId="19992"/>
    <cellStyle name="Note 2 2 2 2 3 2 2" xfId="22476"/>
    <cellStyle name="Note 2 2 2 2 3 2 3" xfId="22478"/>
    <cellStyle name="Note 2 2 2 2 3 3" xfId="19994"/>
    <cellStyle name="Note 2 2 2 2 3 4" xfId="19996"/>
    <cellStyle name="Note 2 2 2 2 3 5" xfId="19998"/>
    <cellStyle name="Note 2 2 2 2 4" xfId="20001"/>
    <cellStyle name="Note 2 2 2 2 4 2" xfId="835"/>
    <cellStyle name="Note 2 2 2 2 4 3" xfId="19637"/>
    <cellStyle name="Note 2 2 2 2 4 4" xfId="19640"/>
    <cellStyle name="Note 2 2 2 2 4 5" xfId="22479"/>
    <cellStyle name="Note 2 2 2 2 5" xfId="6147"/>
    <cellStyle name="Note 2 2 2 2 5 2" xfId="6221"/>
    <cellStyle name="Note 2 2 2 2 5 3" xfId="19644"/>
    <cellStyle name="Note 2 2 2 2 6" xfId="20004"/>
    <cellStyle name="Note 2 2 2 2 7" xfId="20006"/>
    <cellStyle name="Note 2 2 2 2 8" xfId="22480"/>
    <cellStyle name="Note 2 2 2 3" xfId="22481"/>
    <cellStyle name="Note 2 2 2 3 2" xfId="20020"/>
    <cellStyle name="Note 2 2 2 3 2 2" xfId="20023"/>
    <cellStyle name="Note 2 2 2 3 2 3" xfId="20025"/>
    <cellStyle name="Note 2 2 2 3 2 4" xfId="20027"/>
    <cellStyle name="Note 2 2 2 3 2 5" xfId="20029"/>
    <cellStyle name="Note 2 2 2 3 3" xfId="20032"/>
    <cellStyle name="Note 2 2 2 3 3 2" xfId="20035"/>
    <cellStyle name="Note 2 2 2 3 3 3" xfId="20037"/>
    <cellStyle name="Note 2 2 2 3 4" xfId="20042"/>
    <cellStyle name="Note 2 2 2 3 5" xfId="20044"/>
    <cellStyle name="Note 2 2 2 3 6" xfId="20046"/>
    <cellStyle name="Note 2 2 2 4" xfId="22482"/>
    <cellStyle name="Note 2 2 2 4 2" xfId="20058"/>
    <cellStyle name="Note 2 2 2 4 2 2" xfId="20060"/>
    <cellStyle name="Note 2 2 2 4 2 3" xfId="20062"/>
    <cellStyle name="Note 2 2 2 4 3" xfId="20064"/>
    <cellStyle name="Note 2 2 2 4 4" xfId="5918"/>
    <cellStyle name="Note 2 2 2 4 5" xfId="20066"/>
    <cellStyle name="Note 2 2 2 5" xfId="22483"/>
    <cellStyle name="Note 2 2 2 5 2" xfId="20075"/>
    <cellStyle name="Note 2 2 2 5 3" xfId="20077"/>
    <cellStyle name="Note 2 2 2 5 4" xfId="20079"/>
    <cellStyle name="Note 2 2 2 5 5" xfId="20696"/>
    <cellStyle name="Note 2 2 2 6" xfId="22484"/>
    <cellStyle name="Note 2 2 2 6 2" xfId="20086"/>
    <cellStyle name="Note 2 2 2 6 3" xfId="20088"/>
    <cellStyle name="Note 2 2 2 7" xfId="22485"/>
    <cellStyle name="Note 2 2 2 8" xfId="22486"/>
    <cellStyle name="Note 2 2 2 9" xfId="22487"/>
    <cellStyle name="Note 2 2 3" xfId="22488"/>
    <cellStyle name="Note 2 2 3 2" xfId="20592"/>
    <cellStyle name="Note 2 2 3 2 2" xfId="10887"/>
    <cellStyle name="Note 2 2 3 2 2 2" xfId="20157"/>
    <cellStyle name="Note 2 2 3 2 2 3" xfId="20159"/>
    <cellStyle name="Note 2 2 3 2 2 4" xfId="20161"/>
    <cellStyle name="Note 2 2 3 2 2 5" xfId="5150"/>
    <cellStyle name="Note 2 2 3 2 3" xfId="20163"/>
    <cellStyle name="Note 2 2 3 2 3 2" xfId="20166"/>
    <cellStyle name="Note 2 2 3 2 3 3" xfId="20168"/>
    <cellStyle name="Note 2 2 3 2 4" xfId="20171"/>
    <cellStyle name="Note 2 2 3 2 5" xfId="20173"/>
    <cellStyle name="Note 2 2 3 2 6" xfId="20176"/>
    <cellStyle name="Note 2 2 3 3" xfId="22489"/>
    <cellStyle name="Note 2 2 3 3 2" xfId="10899"/>
    <cellStyle name="Note 2 2 3 3 2 2" xfId="20189"/>
    <cellStyle name="Note 2 2 3 3 2 3" xfId="20193"/>
    <cellStyle name="Note 2 2 3 3 3" xfId="20196"/>
    <cellStyle name="Note 2 2 3 3 4" xfId="20201"/>
    <cellStyle name="Note 2 2 3 3 5" xfId="20203"/>
    <cellStyle name="Note 2 2 3 4" xfId="22491"/>
    <cellStyle name="Note 2 2 3 4 2" xfId="20211"/>
    <cellStyle name="Note 2 2 3 4 3" xfId="20215"/>
    <cellStyle name="Note 2 2 3 4 4" xfId="20217"/>
    <cellStyle name="Note 2 2 3 4 5" xfId="20219"/>
    <cellStyle name="Note 2 2 3 5" xfId="22492"/>
    <cellStyle name="Note 2 2 3 5 2" xfId="20225"/>
    <cellStyle name="Note 2 2 3 5 3" xfId="13233"/>
    <cellStyle name="Note 2 2 3 6" xfId="22493"/>
    <cellStyle name="Note 2 2 3 7" xfId="22494"/>
    <cellStyle name="Note 2 2 3 8" xfId="22495"/>
    <cellStyle name="Note 2 2 4" xfId="22496"/>
    <cellStyle name="Note 2 2 4 2" xfId="22498"/>
    <cellStyle name="Note 2 2 4 2 2" xfId="20269"/>
    <cellStyle name="Note 2 2 4 2 2 2" xfId="20271"/>
    <cellStyle name="Note 2 2 4 2 2 3" xfId="20274"/>
    <cellStyle name="Note 2 2 4 2 2 4" xfId="20276"/>
    <cellStyle name="Note 2 2 4 2 2 5" xfId="20278"/>
    <cellStyle name="Note 2 2 4 2 3" xfId="20280"/>
    <cellStyle name="Note 2 2 4 2 3 2" xfId="20282"/>
    <cellStyle name="Note 2 2 4 2 3 3" xfId="20284"/>
    <cellStyle name="Note 2 2 4 2 4" xfId="20286"/>
    <cellStyle name="Note 2 2 4 2 5" xfId="20288"/>
    <cellStyle name="Note 2 2 4 2 6" xfId="20290"/>
    <cellStyle name="Note 2 2 4 3" xfId="22499"/>
    <cellStyle name="Note 2 2 4 3 2" xfId="755"/>
    <cellStyle name="Note 2 2 4 3 2 2" xfId="20298"/>
    <cellStyle name="Note 2 2 4 3 2 3" xfId="20301"/>
    <cellStyle name="Note 2 2 4 3 3" xfId="20303"/>
    <cellStyle name="Note 2 2 4 3 4" xfId="20305"/>
    <cellStyle name="Note 2 2 4 3 5" xfId="20307"/>
    <cellStyle name="Note 2 2 4 4" xfId="22500"/>
    <cellStyle name="Note 2 2 4 4 2" xfId="20313"/>
    <cellStyle name="Note 2 2 4 4 3" xfId="20315"/>
    <cellStyle name="Note 2 2 4 4 4" xfId="20317"/>
    <cellStyle name="Note 2 2 4 4 5" xfId="22501"/>
    <cellStyle name="Note 2 2 4 5" xfId="22502"/>
    <cellStyle name="Note 2 2 4 5 2" xfId="20321"/>
    <cellStyle name="Note 2 2 4 5 3" xfId="13247"/>
    <cellStyle name="Note 2 2 4 6" xfId="22503"/>
    <cellStyle name="Note 2 2 4 7" xfId="689"/>
    <cellStyle name="Note 2 2 4 8" xfId="648"/>
    <cellStyle name="Note 2 2 5" xfId="22504"/>
    <cellStyle name="Note 2 2 5 2" xfId="8704"/>
    <cellStyle name="Note 2 2 5 2 2" xfId="3531"/>
    <cellStyle name="Note 2 2 5 2 3" xfId="20335"/>
    <cellStyle name="Note 2 2 5 2 4" xfId="20337"/>
    <cellStyle name="Note 2 2 5 2 5" xfId="22506"/>
    <cellStyle name="Note 2 2 5 3" xfId="22507"/>
    <cellStyle name="Note 2 2 5 3 2" xfId="20339"/>
    <cellStyle name="Note 2 2 5 3 3" xfId="20341"/>
    <cellStyle name="Note 2 2 5 4" xfId="22508"/>
    <cellStyle name="Note 2 2 5 5" xfId="22509"/>
    <cellStyle name="Note 2 2 5 6" xfId="4773"/>
    <cellStyle name="Note 2 2 6" xfId="22510"/>
    <cellStyle name="Note 2 2 6 2" xfId="22512"/>
    <cellStyle name="Note 2 2 6 2 2" xfId="20347"/>
    <cellStyle name="Note 2 2 6 2 3" xfId="22513"/>
    <cellStyle name="Note 2 2 6 3" xfId="22515"/>
    <cellStyle name="Note 2 2 6 4" xfId="22516"/>
    <cellStyle name="Note 2 2 6 5" xfId="22517"/>
    <cellStyle name="Note 2 2 7" xfId="22518"/>
    <cellStyle name="Note 2 2 7 2" xfId="22519"/>
    <cellStyle name="Note 2 2 7 3" xfId="22520"/>
    <cellStyle name="Note 2 2 7 4" xfId="19039"/>
    <cellStyle name="Note 2 2 7 5" xfId="19079"/>
    <cellStyle name="Note 2 2 8" xfId="22521"/>
    <cellStyle name="Note 2 2 8 2" xfId="22522"/>
    <cellStyle name="Note 2 2 8 3" xfId="5561"/>
    <cellStyle name="Note 2 2 9" xfId="22523"/>
    <cellStyle name="Note 2 3" xfId="16181"/>
    <cellStyle name="Note 2 3 10" xfId="5726"/>
    <cellStyle name="Note 2 3 2" xfId="22524"/>
    <cellStyle name="Note 2 3 2 2" xfId="22525"/>
    <cellStyle name="Note 2 3 2 2 2" xfId="20694"/>
    <cellStyle name="Note 2 3 2 2 2 2" xfId="5922"/>
    <cellStyle name="Note 2 3 2 2 2 3" xfId="20698"/>
    <cellStyle name="Note 2 3 2 2 2 4" xfId="20700"/>
    <cellStyle name="Note 2 3 2 2 2 5" xfId="20702"/>
    <cellStyle name="Note 2 3 2 2 3" xfId="20704"/>
    <cellStyle name="Note 2 3 2 2 3 2" xfId="5928"/>
    <cellStyle name="Note 2 3 2 2 3 3" xfId="4055"/>
    <cellStyle name="Note 2 3 2 2 4" xfId="20708"/>
    <cellStyle name="Note 2 3 2 2 5" xfId="20710"/>
    <cellStyle name="Note 2 3 2 2 6" xfId="20712"/>
    <cellStyle name="Note 2 3 2 3" xfId="22526"/>
    <cellStyle name="Note 2 3 2 3 2" xfId="20722"/>
    <cellStyle name="Note 2 3 2 3 2 2" xfId="20724"/>
    <cellStyle name="Note 2 3 2 3 2 3" xfId="20729"/>
    <cellStyle name="Note 2 3 2 3 3" xfId="20733"/>
    <cellStyle name="Note 2 3 2 3 4" xfId="20739"/>
    <cellStyle name="Note 2 3 2 3 5" xfId="20745"/>
    <cellStyle name="Note 2 3 2 4" xfId="22527"/>
    <cellStyle name="Note 2 3 2 4 2" xfId="20756"/>
    <cellStyle name="Note 2 3 2 4 3" xfId="6337"/>
    <cellStyle name="Note 2 3 2 4 4" xfId="20761"/>
    <cellStyle name="Note 2 3 2 4 5" xfId="20763"/>
    <cellStyle name="Note 2 3 2 5" xfId="22528"/>
    <cellStyle name="Note 2 3 2 5 2" xfId="19084"/>
    <cellStyle name="Note 2 3 2 5 3" xfId="19087"/>
    <cellStyle name="Note 2 3 2 6" xfId="22529"/>
    <cellStyle name="Note 2 3 2 7" xfId="22530"/>
    <cellStyle name="Note 2 3 2 8" xfId="22531"/>
    <cellStyle name="Note 2 3 3" xfId="22532"/>
    <cellStyle name="Note 2 3 3 2" xfId="20627"/>
    <cellStyle name="Note 2 3 3 2 2" xfId="20882"/>
    <cellStyle name="Note 2 3 3 2 3" xfId="20890"/>
    <cellStyle name="Note 2 3 3 2 4" xfId="20894"/>
    <cellStyle name="Note 2 3 3 2 5" xfId="20896"/>
    <cellStyle name="Note 2 3 3 3" xfId="22533"/>
    <cellStyle name="Note 2 3 3 3 2" xfId="20908"/>
    <cellStyle name="Note 2 3 3 3 3" xfId="20916"/>
    <cellStyle name="Note 2 3 3 4" xfId="6215"/>
    <cellStyle name="Note 2 3 3 5" xfId="6217"/>
    <cellStyle name="Note 2 3 3 6" xfId="6219"/>
    <cellStyle name="Note 2 3 4" xfId="22534"/>
    <cellStyle name="Note 2 3 4 2" xfId="18814"/>
    <cellStyle name="Note 2 3 4 2 2" xfId="18816"/>
    <cellStyle name="Note 2 3 4 2 3" xfId="18819"/>
    <cellStyle name="Note 2 3 4 2 4" xfId="21004"/>
    <cellStyle name="Note 2 3 4 2 5" xfId="17695"/>
    <cellStyle name="Note 2 3 4 3" xfId="18822"/>
    <cellStyle name="Note 2 3 4 3 2" xfId="21013"/>
    <cellStyle name="Note 2 3 4 3 3" xfId="21016"/>
    <cellStyle name="Note 2 3 4 4" xfId="196"/>
    <cellStyle name="Note 2 3 4 5" xfId="830"/>
    <cellStyle name="Note 2 3 4 6" xfId="20543"/>
    <cellStyle name="Note 2 3 5" xfId="22535"/>
    <cellStyle name="Note 2 3 5 2" xfId="18830"/>
    <cellStyle name="Note 2 3 5 2 2" xfId="21054"/>
    <cellStyle name="Note 2 3 5 2 3" xfId="21057"/>
    <cellStyle name="Note 2 3 5 3" xfId="18832"/>
    <cellStyle name="Note 2 3 5 4" xfId="274"/>
    <cellStyle name="Note 2 3 5 5" xfId="6224"/>
    <cellStyle name="Note 2 3 6" xfId="22536"/>
    <cellStyle name="Note 2 3 6 2" xfId="18836"/>
    <cellStyle name="Note 2 3 6 3" xfId="18838"/>
    <cellStyle name="Note 2 3 6 4" xfId="846"/>
    <cellStyle name="Note 2 3 6 5" xfId="20552"/>
    <cellStyle name="Note 2 3 7" xfId="22537"/>
    <cellStyle name="Note 2 3 7 2" xfId="18843"/>
    <cellStyle name="Note 2 3 7 3" xfId="22538"/>
    <cellStyle name="Note 2 3 8" xfId="4080"/>
    <cellStyle name="Note 2 3 9" xfId="22539"/>
    <cellStyle name="Note 2 4" xfId="8416"/>
    <cellStyle name="Note 2 4 2" xfId="22541"/>
    <cellStyle name="Note 2 4 2 2" xfId="22542"/>
    <cellStyle name="Note 2 4 2 2 2" xfId="22543"/>
    <cellStyle name="Note 2 4 2 2 2 2" xfId="16838"/>
    <cellStyle name="Note 2 4 2 2 2 3" xfId="6558"/>
    <cellStyle name="Note 2 4 2 2 2 4" xfId="16842"/>
    <cellStyle name="Note 2 4 2 2 2 5" xfId="16844"/>
    <cellStyle name="Note 2 4 2 2 3" xfId="22545"/>
    <cellStyle name="Note 2 4 2 2 3 2" xfId="16858"/>
    <cellStyle name="Note 2 4 2 2 3 3" xfId="16861"/>
    <cellStyle name="Note 2 4 2 2 4" xfId="22548"/>
    <cellStyle name="Note 2 4 2 2 5" xfId="14946"/>
    <cellStyle name="Note 2 4 2 2 6" xfId="14962"/>
    <cellStyle name="Note 2 4 2 3" xfId="22549"/>
    <cellStyle name="Note 2 4 2 3 2" xfId="22550"/>
    <cellStyle name="Note 2 4 2 3 2 2" xfId="17022"/>
    <cellStyle name="Note 2 4 2 3 2 3" xfId="17024"/>
    <cellStyle name="Note 2 4 2 3 3" xfId="22552"/>
    <cellStyle name="Note 2 4 2 3 4" xfId="22554"/>
    <cellStyle name="Note 2 4 2 3 5" xfId="14978"/>
    <cellStyle name="Note 2 4 2 4" xfId="22555"/>
    <cellStyle name="Note 2 4 2 4 2" xfId="30"/>
    <cellStyle name="Note 2 4 2 4 3" xfId="22557"/>
    <cellStyle name="Note 2 4 2 4 4" xfId="22559"/>
    <cellStyle name="Note 2 4 2 4 5" xfId="14994"/>
    <cellStyle name="Note 2 4 2 5" xfId="22560"/>
    <cellStyle name="Note 2 4 2 5 2" xfId="22561"/>
    <cellStyle name="Note 2 4 2 5 3" xfId="22563"/>
    <cellStyle name="Note 2 4 2 6" xfId="22566"/>
    <cellStyle name="Note 2 4 2 7" xfId="22569"/>
    <cellStyle name="Note 2 4 2 8" xfId="22571"/>
    <cellStyle name="Note 2 4 3" xfId="22573"/>
    <cellStyle name="Note 2 4 3 2" xfId="22574"/>
    <cellStyle name="Note 2 4 3 2 2" xfId="22575"/>
    <cellStyle name="Note 2 4 3 2 3" xfId="22578"/>
    <cellStyle name="Note 2 4 3 2 4" xfId="22581"/>
    <cellStyle name="Note 2 4 3 2 5" xfId="15017"/>
    <cellStyle name="Note 2 4 3 3" xfId="22582"/>
    <cellStyle name="Note 2 4 3 3 2" xfId="22583"/>
    <cellStyle name="Note 2 4 3 3 3" xfId="22586"/>
    <cellStyle name="Note 2 4 3 4" xfId="6241"/>
    <cellStyle name="Note 2 4 3 5" xfId="6243"/>
    <cellStyle name="Note 2 4 3 6" xfId="22588"/>
    <cellStyle name="Note 2 4 4" xfId="22590"/>
    <cellStyle name="Note 2 4 4 2" xfId="18851"/>
    <cellStyle name="Note 2 4 4 2 2" xfId="22591"/>
    <cellStyle name="Note 2 4 4 2 3" xfId="22594"/>
    <cellStyle name="Note 2 4 4 3" xfId="18853"/>
    <cellStyle name="Note 2 4 4 4" xfId="369"/>
    <cellStyle name="Note 2 4 4 5" xfId="20558"/>
    <cellStyle name="Note 2 4 5" xfId="22596"/>
    <cellStyle name="Note 2 4 5 2" xfId="18856"/>
    <cellStyle name="Note 2 4 5 3" xfId="22597"/>
    <cellStyle name="Note 2 4 5 4" xfId="22598"/>
    <cellStyle name="Note 2 4 5 5" xfId="20563"/>
    <cellStyle name="Note 2 4 6" xfId="9178"/>
    <cellStyle name="Note 2 4 6 2" xfId="22599"/>
    <cellStyle name="Note 2 4 6 3" xfId="22600"/>
    <cellStyle name="Note 2 4 7" xfId="22601"/>
    <cellStyle name="Note 2 4 8" xfId="22602"/>
    <cellStyle name="Note 2 4 9" xfId="22603"/>
    <cellStyle name="Note 2 5" xfId="8420"/>
    <cellStyle name="Note 2 5 2" xfId="22606"/>
    <cellStyle name="Note 2 5 2 2" xfId="22608"/>
    <cellStyle name="Note 2 5 2 2 2" xfId="22609"/>
    <cellStyle name="Note 2 5 2 2 3" xfId="22611"/>
    <cellStyle name="Note 2 5 2 2 4" xfId="22614"/>
    <cellStyle name="Note 2 5 2 2 5" xfId="15265"/>
    <cellStyle name="Note 2 5 2 3" xfId="22616"/>
    <cellStyle name="Note 2 5 2 3 2" xfId="22617"/>
    <cellStyle name="Note 2 5 2 3 3" xfId="22620"/>
    <cellStyle name="Note 2 5 2 4" xfId="22621"/>
    <cellStyle name="Note 2 5 2 5" xfId="22622"/>
    <cellStyle name="Note 2 5 2 6" xfId="22624"/>
    <cellStyle name="Note 2 5 3" xfId="22626"/>
    <cellStyle name="Note 2 5 3 2" xfId="22627"/>
    <cellStyle name="Note 2 5 3 2 2" xfId="22629"/>
    <cellStyle name="Note 2 5 3 2 3" xfId="22631"/>
    <cellStyle name="Note 2 5 3 3" xfId="22632"/>
    <cellStyle name="Note 2 5 3 4" xfId="5438"/>
    <cellStyle name="Note 2 5 3 5" xfId="22633"/>
    <cellStyle name="Note 2 5 4" xfId="22634"/>
    <cellStyle name="Note 2 5 4 2" xfId="18863"/>
    <cellStyle name="Note 2 5 4 3" xfId="18865"/>
    <cellStyle name="Note 2 5 4 4" xfId="13076"/>
    <cellStyle name="Note 2 5 4 5" xfId="13078"/>
    <cellStyle name="Note 2 5 5" xfId="22635"/>
    <cellStyle name="Note 2 5 5 2" xfId="18868"/>
    <cellStyle name="Note 2 5 5 3" xfId="22636"/>
    <cellStyle name="Note 2 5 6" xfId="22637"/>
    <cellStyle name="Note 2 5 7" xfId="22638"/>
    <cellStyle name="Note 2 5 8" xfId="22639"/>
    <cellStyle name="Note 2 6" xfId="22641"/>
    <cellStyle name="Note 2 6 2" xfId="22642"/>
    <cellStyle name="Note 2 6 2 2" xfId="22643"/>
    <cellStyle name="Note 2 6 2 2 2" xfId="22645"/>
    <cellStyle name="Note 2 6 2 2 3" xfId="22647"/>
    <cellStyle name="Note 2 6 2 2 4" xfId="22649"/>
    <cellStyle name="Note 2 6 2 2 5" xfId="15459"/>
    <cellStyle name="Note 2 6 2 3" xfId="22650"/>
    <cellStyle name="Note 2 6 2 3 2" xfId="22651"/>
    <cellStyle name="Note 2 6 2 3 3" xfId="22654"/>
    <cellStyle name="Note 2 6 2 4" xfId="22655"/>
    <cellStyle name="Note 2 6 2 5" xfId="22656"/>
    <cellStyle name="Note 2 6 2 6" xfId="22657"/>
    <cellStyle name="Note 2 6 3" xfId="22658"/>
    <cellStyle name="Note 2 6 3 2" xfId="22659"/>
    <cellStyle name="Note 2 6 3 2 2" xfId="22660"/>
    <cellStyle name="Note 2 6 3 2 3" xfId="22662"/>
    <cellStyle name="Note 2 6 3 3" xfId="22663"/>
    <cellStyle name="Note 2 6 3 4" xfId="22664"/>
    <cellStyle name="Note 2 6 3 5" xfId="22665"/>
    <cellStyle name="Note 2 6 4" xfId="22666"/>
    <cellStyle name="Note 2 6 4 2" xfId="18875"/>
    <cellStyle name="Note 2 6 4 3" xfId="20498"/>
    <cellStyle name="Note 2 6 4 4" xfId="13086"/>
    <cellStyle name="Note 2 6 4 5" xfId="20500"/>
    <cellStyle name="Note 2 6 5" xfId="22667"/>
    <cellStyle name="Note 2 6 5 2" xfId="22668"/>
    <cellStyle name="Note 2 6 5 3" xfId="20505"/>
    <cellStyle name="Note 2 6 6" xfId="22669"/>
    <cellStyle name="Note 2 6 7" xfId="22670"/>
    <cellStyle name="Note 2 6 8" xfId="22671"/>
    <cellStyle name="Note 2 7" xfId="22673"/>
    <cellStyle name="Note 2 7 2" xfId="3285"/>
    <cellStyle name="Note 2 7 2 2" xfId="3287"/>
    <cellStyle name="Note 2 7 2 3" xfId="22674"/>
    <cellStyle name="Note 2 7 2 4" xfId="22675"/>
    <cellStyle name="Note 2 7 2 5" xfId="22676"/>
    <cellStyle name="Note 2 7 3" xfId="3291"/>
    <cellStyle name="Note 2 7 3 2" xfId="11899"/>
    <cellStyle name="Note 2 7 3 3" xfId="11901"/>
    <cellStyle name="Note 2 7 4" xfId="11903"/>
    <cellStyle name="Note 2 7 5" xfId="11906"/>
    <cellStyle name="Note 2 7 6" xfId="22677"/>
    <cellStyle name="Note 2 8" xfId="22679"/>
    <cellStyle name="Note 2 8 2" xfId="3541"/>
    <cellStyle name="Note 2 8 2 2" xfId="22680"/>
    <cellStyle name="Note 2 8 2 3" xfId="22681"/>
    <cellStyle name="Note 2 8 3" xfId="11909"/>
    <cellStyle name="Note 2 8 4" xfId="11912"/>
    <cellStyle name="Note 2 8 5" xfId="22682"/>
    <cellStyle name="Note 2 9" xfId="2311"/>
    <cellStyle name="Note 2 9 2" xfId="22683"/>
    <cellStyle name="Note 2 9 3" xfId="11915"/>
    <cellStyle name="Note 2 9 4" xfId="11917"/>
    <cellStyle name="Note 2 9 5" xfId="22684"/>
    <cellStyle name="Note 3" xfId="22685"/>
    <cellStyle name="Note 3 10" xfId="22686"/>
    <cellStyle name="Note 3 11" xfId="22687"/>
    <cellStyle name="Note 3 2" xfId="16189"/>
    <cellStyle name="Note 3 2 2" xfId="11758"/>
    <cellStyle name="Note 3 2 2 2" xfId="22688"/>
    <cellStyle name="Note 3 2 2 2 2" xfId="22689"/>
    <cellStyle name="Note 3 2 2 2 2 2" xfId="22690"/>
    <cellStyle name="Note 3 2 2 2 2 3" xfId="22691"/>
    <cellStyle name="Note 3 2 2 2 2 4" xfId="5569"/>
    <cellStyle name="Note 3 2 2 2 2 5" xfId="2828"/>
    <cellStyle name="Note 3 2 2 2 3" xfId="22692"/>
    <cellStyle name="Note 3 2 2 2 3 2" xfId="22693"/>
    <cellStyle name="Note 3 2 2 2 3 3" xfId="22694"/>
    <cellStyle name="Note 3 2 2 2 4" xfId="5637"/>
    <cellStyle name="Note 3 2 2 2 5" xfId="5639"/>
    <cellStyle name="Note 3 2 2 2 6" xfId="22695"/>
    <cellStyle name="Note 3 2 2 3" xfId="22696"/>
    <cellStyle name="Note 3 2 2 3 2" xfId="22698"/>
    <cellStyle name="Note 3 2 2 3 2 2" xfId="14010"/>
    <cellStyle name="Note 3 2 2 3 2 3" xfId="14026"/>
    <cellStyle name="Note 3 2 2 3 3" xfId="22700"/>
    <cellStyle name="Note 3 2 2 3 4" xfId="880"/>
    <cellStyle name="Note 3 2 2 3 5" xfId="22701"/>
    <cellStyle name="Note 3 2 2 4" xfId="22702"/>
    <cellStyle name="Note 3 2 2 4 2" xfId="22705"/>
    <cellStyle name="Note 3 2 2 4 3" xfId="22707"/>
    <cellStyle name="Note 3 2 2 4 4" xfId="22708"/>
    <cellStyle name="Note 3 2 2 4 5" xfId="22709"/>
    <cellStyle name="Note 3 2 2 5" xfId="22710"/>
    <cellStyle name="Note 3 2 2 5 2" xfId="22711"/>
    <cellStyle name="Note 3 2 2 5 3" xfId="22712"/>
    <cellStyle name="Note 3 2 2 6" xfId="22713"/>
    <cellStyle name="Note 3 2 2 7" xfId="22714"/>
    <cellStyle name="Note 3 2 2 8" xfId="10156"/>
    <cellStyle name="Note 3 2 3" xfId="22715"/>
    <cellStyle name="Note 3 2 3 2" xfId="22716"/>
    <cellStyle name="Note 3 2 3 2 2" xfId="22717"/>
    <cellStyle name="Note 3 2 3 2 3" xfId="22718"/>
    <cellStyle name="Note 3 2 3 2 4" xfId="1620"/>
    <cellStyle name="Note 3 2 3 2 5" xfId="1653"/>
    <cellStyle name="Note 3 2 3 3" xfId="22719"/>
    <cellStyle name="Note 3 2 3 3 2" xfId="22721"/>
    <cellStyle name="Note 3 2 3 3 3" xfId="22722"/>
    <cellStyle name="Note 3 2 3 4" xfId="22723"/>
    <cellStyle name="Note 3 2 3 5" xfId="22724"/>
    <cellStyle name="Note 3 2 3 6" xfId="17469"/>
    <cellStyle name="Note 3 2 4" xfId="22289"/>
    <cellStyle name="Note 3 2 4 2" xfId="22291"/>
    <cellStyle name="Note 3 2 4 2 2" xfId="22725"/>
    <cellStyle name="Note 3 2 4 2 3" xfId="22726"/>
    <cellStyle name="Note 3 2 4 3" xfId="22293"/>
    <cellStyle name="Note 3 2 4 4" xfId="22727"/>
    <cellStyle name="Note 3 2 4 5" xfId="22728"/>
    <cellStyle name="Note 3 2 5" xfId="22296"/>
    <cellStyle name="Note 3 2 5 2" xfId="22729"/>
    <cellStyle name="Note 3 2 5 3" xfId="22730"/>
    <cellStyle name="Note 3 2 5 4" xfId="22731"/>
    <cellStyle name="Note 3 2 5 5" xfId="22732"/>
    <cellStyle name="Note 3 2 6" xfId="22299"/>
    <cellStyle name="Note 3 2 6 2" xfId="22733"/>
    <cellStyle name="Note 3 2 6 3" xfId="22734"/>
    <cellStyle name="Note 3 2 7" xfId="18485"/>
    <cellStyle name="Note 3 2 8" xfId="18490"/>
    <cellStyle name="Note 3 2 9" xfId="18492"/>
    <cellStyle name="Note 3 3" xfId="799"/>
    <cellStyle name="Note 3 3 2" xfId="22735"/>
    <cellStyle name="Note 3 3 2 2" xfId="22736"/>
    <cellStyle name="Note 3 3 2 2 2" xfId="22737"/>
    <cellStyle name="Note 3 3 2 2 3" xfId="22738"/>
    <cellStyle name="Note 3 3 2 2 4" xfId="5214"/>
    <cellStyle name="Note 3 3 2 2 5" xfId="5220"/>
    <cellStyle name="Note 3 3 2 3" xfId="22739"/>
    <cellStyle name="Note 3 3 2 3 2" xfId="22741"/>
    <cellStyle name="Note 3 3 2 3 3" xfId="22743"/>
    <cellStyle name="Note 3 3 2 4" xfId="22744"/>
    <cellStyle name="Note 3 3 2 5" xfId="22745"/>
    <cellStyle name="Note 3 3 2 6" xfId="22746"/>
    <cellStyle name="Note 3 3 3" xfId="22747"/>
    <cellStyle name="Note 3 3 3 2" xfId="22748"/>
    <cellStyle name="Note 3 3 3 2 2" xfId="22749"/>
    <cellStyle name="Note 3 3 3 2 3" xfId="22750"/>
    <cellStyle name="Note 3 3 3 3" xfId="22751"/>
    <cellStyle name="Note 3 3 3 4" xfId="6255"/>
    <cellStyle name="Note 3 3 3 5" xfId="5000"/>
    <cellStyle name="Note 3 3 4" xfId="22301"/>
    <cellStyle name="Note 3 3 4 2" xfId="18896"/>
    <cellStyle name="Note 3 3 4 3" xfId="18900"/>
    <cellStyle name="Note 3 3 4 4" xfId="6259"/>
    <cellStyle name="Note 3 3 4 5" xfId="18903"/>
    <cellStyle name="Note 3 3 5" xfId="22303"/>
    <cellStyle name="Note 3 3 5 2" xfId="18911"/>
    <cellStyle name="Note 3 3 5 3" xfId="18915"/>
    <cellStyle name="Note 3 3 6" xfId="22305"/>
    <cellStyle name="Note 3 3 7" xfId="18496"/>
    <cellStyle name="Note 3 3 8" xfId="18499"/>
    <cellStyle name="Note 3 4" xfId="8427"/>
    <cellStyle name="Note 3 4 2" xfId="22753"/>
    <cellStyle name="Note 3 4 2 2" xfId="22754"/>
    <cellStyle name="Note 3 4 2 2 2" xfId="22755"/>
    <cellStyle name="Note 3 4 2 2 3" xfId="22757"/>
    <cellStyle name="Note 3 4 2 2 4" xfId="5266"/>
    <cellStyle name="Note 3 4 2 2 5" xfId="5273"/>
    <cellStyle name="Note 3 4 2 3" xfId="22759"/>
    <cellStyle name="Note 3 4 2 3 2" xfId="22761"/>
    <cellStyle name="Note 3 4 2 3 3" xfId="22764"/>
    <cellStyle name="Note 3 4 2 4" xfId="22767"/>
    <cellStyle name="Note 3 4 2 5" xfId="22771"/>
    <cellStyle name="Note 3 4 2 6" xfId="22777"/>
    <cellStyle name="Note 3 4 3" xfId="22779"/>
    <cellStyle name="Note 3 4 3 2" xfId="22780"/>
    <cellStyle name="Note 3 4 3 2 2" xfId="22781"/>
    <cellStyle name="Note 3 4 3 2 3" xfId="22783"/>
    <cellStyle name="Note 3 4 3 3" xfId="13885"/>
    <cellStyle name="Note 3 4 3 4" xfId="6273"/>
    <cellStyle name="Note 3 4 3 5" xfId="13912"/>
    <cellStyle name="Note 3 4 4" xfId="22307"/>
    <cellStyle name="Note 3 4 4 2" xfId="18932"/>
    <cellStyle name="Note 3 4 4 3" xfId="13941"/>
    <cellStyle name="Note 3 4 4 4" xfId="13955"/>
    <cellStyle name="Note 3 4 4 5" xfId="13966"/>
    <cellStyle name="Note 3 4 5" xfId="22309"/>
    <cellStyle name="Note 3 4 5 2" xfId="18936"/>
    <cellStyle name="Note 3 4 5 3" xfId="13983"/>
    <cellStyle name="Note 3 4 6" xfId="22784"/>
    <cellStyle name="Note 3 4 7" xfId="18504"/>
    <cellStyle name="Note 3 4 8" xfId="18506"/>
    <cellStyle name="Note 3 5" xfId="22786"/>
    <cellStyle name="Note 3 5 2" xfId="22787"/>
    <cellStyle name="Note 3 5 2 2" xfId="22788"/>
    <cellStyle name="Note 3 5 2 3" xfId="22790"/>
    <cellStyle name="Note 3 5 2 4" xfId="22793"/>
    <cellStyle name="Note 3 5 2 5" xfId="22796"/>
    <cellStyle name="Note 3 5 3" xfId="22797"/>
    <cellStyle name="Note 3 5 3 2" xfId="22798"/>
    <cellStyle name="Note 3 5 3 3" xfId="14047"/>
    <cellStyle name="Note 3 5 4" xfId="22799"/>
    <cellStyle name="Note 3 5 5" xfId="22800"/>
    <cellStyle name="Note 3 5 6" xfId="22801"/>
    <cellStyle name="Note 3 6" xfId="22803"/>
    <cellStyle name="Note 3 6 2" xfId="22805"/>
    <cellStyle name="Note 3 6 2 2" xfId="22806"/>
    <cellStyle name="Note 3 6 2 3" xfId="22808"/>
    <cellStyle name="Note 3 6 3" xfId="22809"/>
    <cellStyle name="Note 3 6 4" xfId="22810"/>
    <cellStyle name="Note 3 6 5" xfId="22811"/>
    <cellStyle name="Note 3 7" xfId="22813"/>
    <cellStyle name="Note 3 7 2" xfId="22814"/>
    <cellStyle name="Note 3 7 3" xfId="11927"/>
    <cellStyle name="Note 3 7 4" xfId="11932"/>
    <cellStyle name="Note 3 7 5" xfId="11935"/>
    <cellStyle name="Note 3 8" xfId="22816"/>
    <cellStyle name="Note 3 8 2" xfId="22818"/>
    <cellStyle name="Note 3 8 3" xfId="11940"/>
    <cellStyle name="Note 3 9" xfId="22820"/>
    <cellStyle name="Note 4" xfId="22821"/>
    <cellStyle name="Note 4 10" xfId="2507"/>
    <cellStyle name="Note 4 11" xfId="2511"/>
    <cellStyle name="Note 4 2" xfId="16195"/>
    <cellStyle name="Note 4 2 2" xfId="22822"/>
    <cellStyle name="Note 4 2 2 2" xfId="22823"/>
    <cellStyle name="Note 4 2 2 2 2" xfId="15818"/>
    <cellStyle name="Note 4 2 2 2 2 2" xfId="22825"/>
    <cellStyle name="Note 4 2 2 2 2 3" xfId="22827"/>
    <cellStyle name="Note 4 2 2 2 2 4" xfId="22829"/>
    <cellStyle name="Note 4 2 2 2 2 5" xfId="22831"/>
    <cellStyle name="Note 4 2 2 2 3" xfId="15820"/>
    <cellStyle name="Note 4 2 2 2 3 2" xfId="22833"/>
    <cellStyle name="Note 4 2 2 2 3 3" xfId="22835"/>
    <cellStyle name="Note 4 2 2 2 4" xfId="15822"/>
    <cellStyle name="Note 4 2 2 2 5" xfId="22836"/>
    <cellStyle name="Note 4 2 2 2 6" xfId="22837"/>
    <cellStyle name="Note 4 2 2 3" xfId="22838"/>
    <cellStyle name="Note 4 2 2 3 2" xfId="15832"/>
    <cellStyle name="Note 4 2 2 3 2 2" xfId="22839"/>
    <cellStyle name="Note 4 2 2 3 2 3" xfId="22840"/>
    <cellStyle name="Note 4 2 2 3 3" xfId="15834"/>
    <cellStyle name="Note 4 2 2 3 4" xfId="22841"/>
    <cellStyle name="Note 4 2 2 3 5" xfId="22842"/>
    <cellStyle name="Note 4 2 2 4" xfId="22843"/>
    <cellStyle name="Note 4 2 2 4 2" xfId="15843"/>
    <cellStyle name="Note 4 2 2 4 3" xfId="15846"/>
    <cellStyle name="Note 4 2 2 4 4" xfId="22844"/>
    <cellStyle name="Note 4 2 2 4 5" xfId="22845"/>
    <cellStyle name="Note 4 2 2 5" xfId="22846"/>
    <cellStyle name="Note 4 2 2 5 2" xfId="22847"/>
    <cellStyle name="Note 4 2 2 5 3" xfId="22848"/>
    <cellStyle name="Note 4 2 2 6" xfId="22849"/>
    <cellStyle name="Note 4 2 2 7" xfId="8072"/>
    <cellStyle name="Note 4 2 2 8" xfId="8077"/>
    <cellStyle name="Note 4 2 3" xfId="22850"/>
    <cellStyle name="Note 4 2 3 2" xfId="22851"/>
    <cellStyle name="Note 4 2 3 2 2" xfId="11634"/>
    <cellStyle name="Note 4 2 3 2 3" xfId="11640"/>
    <cellStyle name="Note 4 2 3 2 4" xfId="15869"/>
    <cellStyle name="Note 4 2 3 2 5" xfId="22852"/>
    <cellStyle name="Note 4 2 3 3" xfId="22853"/>
    <cellStyle name="Note 4 2 3 3 2" xfId="15876"/>
    <cellStyle name="Note 4 2 3 3 3" xfId="15878"/>
    <cellStyle name="Note 4 2 3 4" xfId="22854"/>
    <cellStyle name="Note 4 2 3 5" xfId="22855"/>
    <cellStyle name="Note 4 2 3 6" xfId="17542"/>
    <cellStyle name="Note 4 2 4" xfId="22324"/>
    <cellStyle name="Note 4 2 4 2" xfId="22856"/>
    <cellStyle name="Note 4 2 4 2 2" xfId="15894"/>
    <cellStyle name="Note 4 2 4 2 3" xfId="15896"/>
    <cellStyle name="Note 4 2 4 3" xfId="22857"/>
    <cellStyle name="Note 4 2 4 4" xfId="22858"/>
    <cellStyle name="Note 4 2 4 5" xfId="22859"/>
    <cellStyle name="Note 4 2 5" xfId="22326"/>
    <cellStyle name="Note 4 2 5 2" xfId="22860"/>
    <cellStyle name="Note 4 2 5 3" xfId="22861"/>
    <cellStyle name="Note 4 2 5 4" xfId="22862"/>
    <cellStyle name="Note 4 2 5 5" xfId="22863"/>
    <cellStyle name="Note 4 2 6" xfId="22864"/>
    <cellStyle name="Note 4 2 6 2" xfId="22865"/>
    <cellStyle name="Note 4 2 6 3" xfId="22866"/>
    <cellStyle name="Note 4 2 7" xfId="18518"/>
    <cellStyle name="Note 4 2 8" xfId="18520"/>
    <cellStyle name="Note 4 2 9" xfId="22867"/>
    <cellStyle name="Note 4 3" xfId="16197"/>
    <cellStyle name="Note 4 3 2" xfId="22868"/>
    <cellStyle name="Note 4 3 2 2" xfId="22871"/>
    <cellStyle name="Note 4 3 2 2 2" xfId="16134"/>
    <cellStyle name="Note 4 3 2 2 3" xfId="16137"/>
    <cellStyle name="Note 4 3 2 2 4" xfId="16139"/>
    <cellStyle name="Note 4 3 2 2 5" xfId="22872"/>
    <cellStyle name="Note 4 3 2 3" xfId="22875"/>
    <cellStyle name="Note 4 3 2 3 2" xfId="16146"/>
    <cellStyle name="Note 4 3 2 3 3" xfId="16148"/>
    <cellStyle name="Note 4 3 2 4" xfId="22878"/>
    <cellStyle name="Note 4 3 2 5" xfId="22881"/>
    <cellStyle name="Note 4 3 2 6" xfId="22883"/>
    <cellStyle name="Note 4 3 3" xfId="22884"/>
    <cellStyle name="Note 4 3 3 2" xfId="22887"/>
    <cellStyle name="Note 4 3 3 2 2" xfId="16169"/>
    <cellStyle name="Note 4 3 3 2 3" xfId="16171"/>
    <cellStyle name="Note 4 3 3 3" xfId="22889"/>
    <cellStyle name="Note 4 3 3 4" xfId="4921"/>
    <cellStyle name="Note 4 3 3 5" xfId="6295"/>
    <cellStyle name="Note 4 3 4" xfId="22890"/>
    <cellStyle name="Note 4 3 4 2" xfId="18965"/>
    <cellStyle name="Note 4 3 4 3" xfId="18967"/>
    <cellStyle name="Note 4 3 4 4" xfId="6301"/>
    <cellStyle name="Note 4 3 4 5" xfId="20612"/>
    <cellStyle name="Note 4 3 5" xfId="22891"/>
    <cellStyle name="Note 4 3 5 2" xfId="18974"/>
    <cellStyle name="Note 4 3 5 3" xfId="22315"/>
    <cellStyle name="Note 4 3 6" xfId="17862"/>
    <cellStyle name="Note 4 3 7" xfId="17864"/>
    <cellStyle name="Note 4 3 8" xfId="17866"/>
    <cellStyle name="Note 4 4" xfId="22893"/>
    <cellStyle name="Note 4 4 2" xfId="22894"/>
    <cellStyle name="Note 4 4 2 2" xfId="22897"/>
    <cellStyle name="Note 4 4 2 2 2" xfId="16294"/>
    <cellStyle name="Note 4 4 2 2 3" xfId="16297"/>
    <cellStyle name="Note 4 4 2 2 4" xfId="22899"/>
    <cellStyle name="Note 4 4 2 2 5" xfId="22901"/>
    <cellStyle name="Note 4 4 2 3" xfId="22903"/>
    <cellStyle name="Note 4 4 2 3 2" xfId="22904"/>
    <cellStyle name="Note 4 4 2 3 3" xfId="22906"/>
    <cellStyle name="Note 4 4 2 4" xfId="22909"/>
    <cellStyle name="Note 4 4 2 5" xfId="22912"/>
    <cellStyle name="Note 4 4 2 6" xfId="22917"/>
    <cellStyle name="Note 4 4 3" xfId="22918"/>
    <cellStyle name="Note 4 4 3 2" xfId="22920"/>
    <cellStyle name="Note 4 4 3 2 2" xfId="22921"/>
    <cellStyle name="Note 4 4 3 2 3" xfId="22923"/>
    <cellStyle name="Note 4 4 3 3" xfId="14344"/>
    <cellStyle name="Note 4 4 3 4" xfId="6316"/>
    <cellStyle name="Note 4 4 3 5" xfId="14369"/>
    <cellStyle name="Note 4 4 4" xfId="22924"/>
    <cellStyle name="Note 4 4 4 2" xfId="18984"/>
    <cellStyle name="Note 4 4 4 3" xfId="14400"/>
    <cellStyle name="Note 4 4 4 4" xfId="14417"/>
    <cellStyle name="Note 4 4 4 5" xfId="14426"/>
    <cellStyle name="Note 4 4 5" xfId="8917"/>
    <cellStyle name="Note 4 4 5 2" xfId="7288"/>
    <cellStyle name="Note 4 4 5 3" xfId="7291"/>
    <cellStyle name="Note 4 4 6" xfId="8919"/>
    <cellStyle name="Note 4 4 7" xfId="17869"/>
    <cellStyle name="Note 4 4 8" xfId="22925"/>
    <cellStyle name="Note 4 5" xfId="22927"/>
    <cellStyle name="Note 4 5 2" xfId="22928"/>
    <cellStyle name="Note 4 5 2 2" xfId="22930"/>
    <cellStyle name="Note 4 5 2 3" xfId="22932"/>
    <cellStyle name="Note 4 5 2 4" xfId="22935"/>
    <cellStyle name="Note 4 5 2 5" xfId="22938"/>
    <cellStyle name="Note 4 5 3" xfId="22939"/>
    <cellStyle name="Note 4 5 3 2" xfId="22941"/>
    <cellStyle name="Note 4 5 3 3" xfId="14478"/>
    <cellStyle name="Note 4 5 4" xfId="22942"/>
    <cellStyle name="Note 4 5 5" xfId="8923"/>
    <cellStyle name="Note 4 5 6" xfId="22943"/>
    <cellStyle name="Note 4 6" xfId="21770"/>
    <cellStyle name="Note 4 6 2" xfId="22944"/>
    <cellStyle name="Note 4 6 2 2" xfId="22946"/>
    <cellStyle name="Note 4 6 2 3" xfId="22947"/>
    <cellStyle name="Note 4 6 3" xfId="22948"/>
    <cellStyle name="Note 4 6 4" xfId="22949"/>
    <cellStyle name="Note 4 6 5" xfId="22950"/>
    <cellStyle name="Note 4 7" xfId="21773"/>
    <cellStyle name="Note 4 7 2" xfId="22951"/>
    <cellStyle name="Note 4 7 3" xfId="11957"/>
    <cellStyle name="Note 4 7 4" xfId="11959"/>
    <cellStyle name="Note 4 7 5" xfId="22952"/>
    <cellStyle name="Note 4 8" xfId="22954"/>
    <cellStyle name="Note 4 8 2" xfId="22956"/>
    <cellStyle name="Note 4 8 3" xfId="11962"/>
    <cellStyle name="Note 4 9" xfId="22958"/>
    <cellStyle name="Note 5" xfId="22959"/>
    <cellStyle name="Note 5 10" xfId="22961"/>
    <cellStyle name="Note 5 2" xfId="22963"/>
    <cellStyle name="Note 5 2 2" xfId="22965"/>
    <cellStyle name="Note 5 2 2 2" xfId="9526"/>
    <cellStyle name="Note 5 2 2 2 2" xfId="9528"/>
    <cellStyle name="Note 5 2 2 2 3" xfId="9531"/>
    <cellStyle name="Note 5 2 2 2 4" xfId="22966"/>
    <cellStyle name="Note 5 2 2 2 5" xfId="22967"/>
    <cellStyle name="Note 5 2 2 3" xfId="9533"/>
    <cellStyle name="Note 5 2 2 3 2" xfId="9535"/>
    <cellStyle name="Note 5 2 2 3 3" xfId="9537"/>
    <cellStyle name="Note 5 2 2 4" xfId="9539"/>
    <cellStyle name="Note 5 2 2 5" xfId="9544"/>
    <cellStyle name="Note 5 2 2 6" xfId="22968"/>
    <cellStyle name="Note 5 2 3" xfId="22970"/>
    <cellStyle name="Note 5 2 3 2" xfId="9569"/>
    <cellStyle name="Note 5 2 3 2 2" xfId="9571"/>
    <cellStyle name="Note 5 2 3 2 3" xfId="12004"/>
    <cellStyle name="Note 5 2 3 3" xfId="9574"/>
    <cellStyle name="Note 5 2 3 4" xfId="22971"/>
    <cellStyle name="Note 5 2 3 5" xfId="22972"/>
    <cellStyle name="Note 5 2 4" xfId="22973"/>
    <cellStyle name="Note 5 2 4 2" xfId="22974"/>
    <cellStyle name="Note 5 2 4 3" xfId="22975"/>
    <cellStyle name="Note 5 2 4 4" xfId="22976"/>
    <cellStyle name="Note 5 2 4 5" xfId="22977"/>
    <cellStyle name="Note 5 2 5" xfId="22978"/>
    <cellStyle name="Note 5 2 5 2" xfId="25"/>
    <cellStyle name="Note 5 2 5 3" xfId="22979"/>
    <cellStyle name="Note 5 2 6" xfId="22980"/>
    <cellStyle name="Note 5 2 7" xfId="22981"/>
    <cellStyle name="Note 5 2 8" xfId="22982"/>
    <cellStyle name="Note 5 3" xfId="22983"/>
    <cellStyle name="Note 5 3 2" xfId="22984"/>
    <cellStyle name="Note 5 3 2 2" xfId="9955"/>
    <cellStyle name="Note 5 3 2 2 2" xfId="9957"/>
    <cellStyle name="Note 5 3 2 2 3" xfId="9960"/>
    <cellStyle name="Note 5 3 2 2 4" xfId="22985"/>
    <cellStyle name="Note 5 3 2 2 5" xfId="22986"/>
    <cellStyle name="Note 5 3 2 3" xfId="9964"/>
    <cellStyle name="Note 5 3 2 3 2" xfId="9966"/>
    <cellStyle name="Note 5 3 2 3 3" xfId="9968"/>
    <cellStyle name="Note 5 3 2 4" xfId="9971"/>
    <cellStyle name="Note 5 3 2 5" xfId="9978"/>
    <cellStyle name="Note 5 3 2 6" xfId="22988"/>
    <cellStyle name="Note 5 3 3" xfId="22989"/>
    <cellStyle name="Note 5 3 3 2" xfId="10012"/>
    <cellStyle name="Note 5 3 3 2 2" xfId="10014"/>
    <cellStyle name="Note 5 3 3 2 3" xfId="22990"/>
    <cellStyle name="Note 5 3 3 3" xfId="10016"/>
    <cellStyle name="Note 5 3 3 4" xfId="22992"/>
    <cellStyle name="Note 5 3 3 5" xfId="22994"/>
    <cellStyle name="Note 5 3 4" xfId="22995"/>
    <cellStyle name="Note 5 3 4 2" xfId="19002"/>
    <cellStyle name="Note 5 3 4 3" xfId="19004"/>
    <cellStyle name="Note 5 3 4 4" xfId="19008"/>
    <cellStyle name="Note 5 3 4 5" xfId="22375"/>
    <cellStyle name="Note 5 3 5" xfId="22996"/>
    <cellStyle name="Note 5 3 5 2" xfId="19013"/>
    <cellStyle name="Note 5 3 5 3" xfId="22386"/>
    <cellStyle name="Note 5 3 6" xfId="17876"/>
    <cellStyle name="Note 5 3 7" xfId="17878"/>
    <cellStyle name="Note 5 3 8" xfId="22997"/>
    <cellStyle name="Note 5 4" xfId="22999"/>
    <cellStyle name="Note 5 4 2" xfId="23001"/>
    <cellStyle name="Note 5 4 2 2" xfId="10328"/>
    <cellStyle name="Note 5 4 2 3" xfId="10333"/>
    <cellStyle name="Note 5 4 2 4" xfId="10341"/>
    <cellStyle name="Note 5 4 2 5" xfId="10347"/>
    <cellStyle name="Note 5 4 3" xfId="23003"/>
    <cellStyle name="Note 5 4 3 2" xfId="10372"/>
    <cellStyle name="Note 5 4 3 3" xfId="10375"/>
    <cellStyle name="Note 5 4 4" xfId="23005"/>
    <cellStyle name="Note 5 4 5" xfId="8930"/>
    <cellStyle name="Note 5 4 6" xfId="23006"/>
    <cellStyle name="Note 5 5" xfId="23008"/>
    <cellStyle name="Note 5 5 2" xfId="13895"/>
    <cellStyle name="Note 5 5 2 2" xfId="10725"/>
    <cellStyle name="Note 5 5 2 3" xfId="10733"/>
    <cellStyle name="Note 5 5 3" xfId="23009"/>
    <cellStyle name="Note 5 5 4" xfId="23010"/>
    <cellStyle name="Note 5 5 5" xfId="23011"/>
    <cellStyle name="Note 5 6" xfId="23012"/>
    <cellStyle name="Note 5 6 2" xfId="23013"/>
    <cellStyle name="Note 5 6 3" xfId="23014"/>
    <cellStyle name="Note 5 6 4" xfId="23015"/>
    <cellStyle name="Note 5 6 5" xfId="23016"/>
    <cellStyle name="Note 5 7" xfId="23017"/>
    <cellStyle name="Note 5 7 2" xfId="23018"/>
    <cellStyle name="Note 5 7 3" xfId="11967"/>
    <cellStyle name="Note 5 8" xfId="23019"/>
    <cellStyle name="Note 5 9" xfId="11693"/>
    <cellStyle name="Note 6" xfId="23020"/>
    <cellStyle name="Note 6 2" xfId="23021"/>
    <cellStyle name="Note 6 2 2" xfId="2498"/>
    <cellStyle name="Note 6 2 2 2" xfId="22146"/>
    <cellStyle name="Note 6 2 2 3" xfId="996"/>
    <cellStyle name="Note 6 2 2 4" xfId="22160"/>
    <cellStyle name="Note 6 2 2 5" xfId="22164"/>
    <cellStyle name="Note 6 2 3" xfId="22172"/>
    <cellStyle name="Note 6 2 3 2" xfId="22176"/>
    <cellStyle name="Note 6 2 3 3" xfId="22181"/>
    <cellStyle name="Note 6 2 4" xfId="11807"/>
    <cellStyle name="Note 6 2 5" xfId="20792"/>
    <cellStyle name="Note 6 2 6" xfId="20809"/>
    <cellStyle name="Note 6 3" xfId="23022"/>
    <cellStyle name="Note 6 3 2" xfId="23023"/>
    <cellStyle name="Note 6 3 2 2" xfId="23026"/>
    <cellStyle name="Note 6 3 2 3" xfId="22962"/>
    <cellStyle name="Note 6 3 3" xfId="23027"/>
    <cellStyle name="Note 6 3 4" xfId="20825"/>
    <cellStyle name="Note 6 3 5" xfId="20839"/>
    <cellStyle name="Note 6 4" xfId="23028"/>
    <cellStyle name="Note 6 4 2" xfId="23031"/>
    <cellStyle name="Note 6 4 3" xfId="23033"/>
    <cellStyle name="Note 6 4 4" xfId="20852"/>
    <cellStyle name="Note 6 4 5" xfId="20854"/>
    <cellStyle name="Note 6 5" xfId="23034"/>
    <cellStyle name="Note 6 5 2" xfId="23036"/>
    <cellStyle name="Note 6 5 3" xfId="23037"/>
    <cellStyle name="Note 6 6" xfId="23038"/>
    <cellStyle name="Note 6 7" xfId="23039"/>
    <cellStyle name="Note 6 8" xfId="23040"/>
    <cellStyle name="Note 7" xfId="23041"/>
    <cellStyle name="Note 7 2" xfId="23042"/>
    <cellStyle name="Note 7 2 2" xfId="23044"/>
    <cellStyle name="Note 7 2 3" xfId="5959"/>
    <cellStyle name="Note 7 2 4" xfId="5963"/>
    <cellStyle name="Note 7 2 5" xfId="20875"/>
    <cellStyle name="Note 7 3" xfId="23045"/>
    <cellStyle name="Note 7 3 2" xfId="5643"/>
    <cellStyle name="Note 7 3 3" xfId="5645"/>
    <cellStyle name="Note 7 4" xfId="23046"/>
    <cellStyle name="Note 7 5" xfId="20012"/>
    <cellStyle name="Note 7 6" xfId="20014"/>
    <cellStyle name="Note 8" xfId="17225"/>
    <cellStyle name="Note 8 2" xfId="23047"/>
    <cellStyle name="Note 8 2 2" xfId="23048"/>
    <cellStyle name="Note 8 2 3" xfId="5969"/>
    <cellStyle name="Note 8 3" xfId="2182"/>
    <cellStyle name="Note 8 4" xfId="23049"/>
    <cellStyle name="Note 8 5" xfId="20022"/>
    <cellStyle name="Note 9" xfId="17227"/>
    <cellStyle name="Note 9 2" xfId="23051"/>
    <cellStyle name="Note 9 3" xfId="23052"/>
    <cellStyle name="Note 9 4" xfId="23053"/>
    <cellStyle name="Note 9 5" xfId="20034"/>
    <cellStyle name="Output" xfId="23055"/>
    <cellStyle name="Output 10" xfId="23057"/>
    <cellStyle name="Output 11" xfId="23059"/>
    <cellStyle name="Output 12" xfId="23062"/>
    <cellStyle name="Output 2" xfId="23064"/>
    <cellStyle name="Output 2 10" xfId="23065"/>
    <cellStyle name="Output 2 11" xfId="23066"/>
    <cellStyle name="Output 2 12" xfId="17265"/>
    <cellStyle name="Output 2 2" xfId="19373"/>
    <cellStyle name="Output 2 2 10" xfId="23067"/>
    <cellStyle name="Output 2 2 2" xfId="23068"/>
    <cellStyle name="Output 2 2 2 2" xfId="23069"/>
    <cellStyle name="Output 2 2 2 2 2" xfId="22877"/>
    <cellStyle name="Output 2 2 2 2 2 2" xfId="16156"/>
    <cellStyle name="Output 2 2 2 2 2 3" xfId="16158"/>
    <cellStyle name="Output 2 2 2 2 2 4" xfId="23070"/>
    <cellStyle name="Output 2 2 2 2 2 5" xfId="23071"/>
    <cellStyle name="Output 2 2 2 2 3" xfId="22880"/>
    <cellStyle name="Output 2 2 2 2 3 2" xfId="23072"/>
    <cellStyle name="Output 2 2 2 2 3 3" xfId="23073"/>
    <cellStyle name="Output 2 2 2 2 4" xfId="22882"/>
    <cellStyle name="Output 2 2 2 2 5" xfId="8096"/>
    <cellStyle name="Output 2 2 2 2 6" xfId="8101"/>
    <cellStyle name="Output 2 2 2 3" xfId="6292"/>
    <cellStyle name="Output 2 2 2 3 2" xfId="4920"/>
    <cellStyle name="Output 2 2 2 3 2 2" xfId="22497"/>
    <cellStyle name="Output 2 2 2 3 2 3" xfId="22505"/>
    <cellStyle name="Output 2 2 2 3 3" xfId="6294"/>
    <cellStyle name="Output 2 2 2 3 4" xfId="17555"/>
    <cellStyle name="Output 2 2 2 3 5" xfId="8105"/>
    <cellStyle name="Output 2 2 2 4" xfId="6298"/>
    <cellStyle name="Output 2 2 2 4 2" xfId="6300"/>
    <cellStyle name="Output 2 2 2 4 3" xfId="20611"/>
    <cellStyle name="Output 2 2 2 4 4" xfId="20615"/>
    <cellStyle name="Output 2 2 2 4 5" xfId="2076"/>
    <cellStyle name="Output 2 2 2 5" xfId="6307"/>
    <cellStyle name="Output 2 2 2 5 2" xfId="22322"/>
    <cellStyle name="Output 2 2 2 5 3" xfId="20620"/>
    <cellStyle name="Output 2 2 2 6" xfId="23074"/>
    <cellStyle name="Output 2 2 2 7" xfId="10931"/>
    <cellStyle name="Output 2 2 2 8" xfId="10941"/>
    <cellStyle name="Output 2 2 3" xfId="23075"/>
    <cellStyle name="Output 2 2 3 2" xfId="23077"/>
    <cellStyle name="Output 2 2 3 2 2" xfId="22908"/>
    <cellStyle name="Output 2 2 3 2 3" xfId="22911"/>
    <cellStyle name="Output 2 2 3 2 4" xfId="22916"/>
    <cellStyle name="Output 2 2 3 2 5" xfId="8124"/>
    <cellStyle name="Output 2 2 3 3" xfId="6312"/>
    <cellStyle name="Output 2 2 3 3 2" xfId="6315"/>
    <cellStyle name="Output 2 2 3 3 3" xfId="14368"/>
    <cellStyle name="Output 2 2 3 4" xfId="6321"/>
    <cellStyle name="Output 2 2 3 5" xfId="23079"/>
    <cellStyle name="Output 2 2 3 6" xfId="23081"/>
    <cellStyle name="Output 2 2 4" xfId="23082"/>
    <cellStyle name="Output 2 2 4 2" xfId="23085"/>
    <cellStyle name="Output 2 2 4 2 2" xfId="22934"/>
    <cellStyle name="Output 2 2 4 2 3" xfId="22937"/>
    <cellStyle name="Output 2 2 4 2 4" xfId="23088"/>
    <cellStyle name="Output 2 2 4 2 5" xfId="23091"/>
    <cellStyle name="Output 2 2 4 3" xfId="6325"/>
    <cellStyle name="Output 2 2 4 3 2" xfId="14491"/>
    <cellStyle name="Output 2 2 4 3 3" xfId="14497"/>
    <cellStyle name="Output 2 2 4 4" xfId="6328"/>
    <cellStyle name="Output 2 2 4 5" xfId="23093"/>
    <cellStyle name="Output 2 2 4 6" xfId="925"/>
    <cellStyle name="Output 2 2 5" xfId="23094"/>
    <cellStyle name="Output 2 2 5 2" xfId="23097"/>
    <cellStyle name="Output 2 2 5 2 2" xfId="23099"/>
    <cellStyle name="Output 2 2 5 2 3" xfId="23101"/>
    <cellStyle name="Output 2 2 5 3" xfId="6333"/>
    <cellStyle name="Output 2 2 5 4" xfId="23103"/>
    <cellStyle name="Output 2 2 5 5" xfId="23105"/>
    <cellStyle name="Output 2 2 6" xfId="23106"/>
    <cellStyle name="Output 2 2 6 2" xfId="23109"/>
    <cellStyle name="Output 2 2 6 3" xfId="23111"/>
    <cellStyle name="Output 2 2 6 4" xfId="23113"/>
    <cellStyle name="Output 2 2 6 5" xfId="23114"/>
    <cellStyle name="Output 2 2 7" xfId="23115"/>
    <cellStyle name="Output 2 2 7 2" xfId="23118"/>
    <cellStyle name="Output 2 2 7 3" xfId="23120"/>
    <cellStyle name="Output 2 2 8" xfId="15708"/>
    <cellStyle name="Output 2 2 9" xfId="4437"/>
    <cellStyle name="Output 2 3" xfId="2022"/>
    <cellStyle name="Output 2 3 2" xfId="23121"/>
    <cellStyle name="Output 2 3 2 2" xfId="23122"/>
    <cellStyle name="Output 2 3 2 2 2" xfId="9969"/>
    <cellStyle name="Output 2 3 2 2 2 2" xfId="9972"/>
    <cellStyle name="Output 2 3 2 2 2 3" xfId="16562"/>
    <cellStyle name="Output 2 3 2 2 2 4" xfId="23123"/>
    <cellStyle name="Output 2 3 2 2 2 5" xfId="23124"/>
    <cellStyle name="Output 2 3 2 2 3" xfId="9976"/>
    <cellStyle name="Output 2 3 2 2 3 2" xfId="23125"/>
    <cellStyle name="Output 2 3 2 2 3 3" xfId="23126"/>
    <cellStyle name="Output 2 3 2 2 4" xfId="22987"/>
    <cellStyle name="Output 2 3 2 2 5" xfId="8270"/>
    <cellStyle name="Output 2 3 2 2 6" xfId="23127"/>
    <cellStyle name="Output 2 3 2 3" xfId="1232"/>
    <cellStyle name="Output 2 3 2 3 2" xfId="22991"/>
    <cellStyle name="Output 2 3 2 3 2 2" xfId="23128"/>
    <cellStyle name="Output 2 3 2 3 2 3" xfId="5759"/>
    <cellStyle name="Output 2 3 2 3 3" xfId="22993"/>
    <cellStyle name="Output 2 3 2 3 4" xfId="17609"/>
    <cellStyle name="Output 2 3 2 3 5" xfId="17611"/>
    <cellStyle name="Output 2 3 2 4" xfId="1236"/>
    <cellStyle name="Output 2 3 2 4 2" xfId="19007"/>
    <cellStyle name="Output 2 3 2 4 3" xfId="22374"/>
    <cellStyle name="Output 2 3 2 4 4" xfId="22378"/>
    <cellStyle name="Output 2 3 2 4 5" xfId="22381"/>
    <cellStyle name="Output 2 3 2 5" xfId="23129"/>
    <cellStyle name="Output 2 3 2 5 2" xfId="22391"/>
    <cellStyle name="Output 2 3 2 5 3" xfId="22393"/>
    <cellStyle name="Output 2 3 2 6" xfId="23130"/>
    <cellStyle name="Output 2 3 2 7" xfId="10963"/>
    <cellStyle name="Output 2 3 2 8" xfId="10968"/>
    <cellStyle name="Output 2 3 3" xfId="23132"/>
    <cellStyle name="Output 2 3 3 2" xfId="23135"/>
    <cellStyle name="Output 2 3 3 2 2" xfId="10339"/>
    <cellStyle name="Output 2 3 3 2 3" xfId="10345"/>
    <cellStyle name="Output 2 3 3 2 4" xfId="23140"/>
    <cellStyle name="Output 2 3 3 2 5" xfId="23145"/>
    <cellStyle name="Output 2 3 3 3" xfId="1243"/>
    <cellStyle name="Output 2 3 3 3 2" xfId="14632"/>
    <cellStyle name="Output 2 3 3 3 3" xfId="14639"/>
    <cellStyle name="Output 2 3 3 4" xfId="23148"/>
    <cellStyle name="Output 2 3 3 5" xfId="23151"/>
    <cellStyle name="Output 2 3 3 6" xfId="23155"/>
    <cellStyle name="Output 2 3 4" xfId="23156"/>
    <cellStyle name="Output 2 3 4 2" xfId="23163"/>
    <cellStyle name="Output 2 3 4 2 2" xfId="10738"/>
    <cellStyle name="Output 2 3 4 2 3" xfId="10742"/>
    <cellStyle name="Output 2 3 4 3" xfId="23167"/>
    <cellStyle name="Output 2 3 4 4" xfId="23171"/>
    <cellStyle name="Output 2 3 4 5" xfId="23174"/>
    <cellStyle name="Output 2 3 5" xfId="23175"/>
    <cellStyle name="Output 2 3 5 2" xfId="23183"/>
    <cellStyle name="Output 2 3 5 3" xfId="23188"/>
    <cellStyle name="Output 2 3 5 4" xfId="23191"/>
    <cellStyle name="Output 2 3 5 5" xfId="23194"/>
    <cellStyle name="Output 2 3 6" xfId="23197"/>
    <cellStyle name="Output 2 3 6 2" xfId="23201"/>
    <cellStyle name="Output 2 3 6 3" xfId="23204"/>
    <cellStyle name="Output 2 3 7" xfId="23207"/>
    <cellStyle name="Output 2 3 8" xfId="15805"/>
    <cellStyle name="Output 2 3 9" xfId="15827"/>
    <cellStyle name="Output 2 4" xfId="23209"/>
    <cellStyle name="Output 2 4 2" xfId="23210"/>
    <cellStyle name="Output 2 4 2 2" xfId="23211"/>
    <cellStyle name="Output 2 4 2 2 2" xfId="23212"/>
    <cellStyle name="Output 2 4 2 2 3" xfId="23213"/>
    <cellStyle name="Output 2 4 2 2 4" xfId="23214"/>
    <cellStyle name="Output 2 4 2 2 5" xfId="23215"/>
    <cellStyle name="Output 2 4 2 3" xfId="1255"/>
    <cellStyle name="Output 2 4 2 3 2" xfId="23217"/>
    <cellStyle name="Output 2 4 2 3 3" xfId="23220"/>
    <cellStyle name="Output 2 4 2 4" xfId="23221"/>
    <cellStyle name="Output 2 4 2 5" xfId="23222"/>
    <cellStyle name="Output 2 4 2 6" xfId="23223"/>
    <cellStyle name="Output 2 4 3" xfId="23225"/>
    <cellStyle name="Output 2 4 3 2" xfId="23228"/>
    <cellStyle name="Output 2 4 3 2 2" xfId="23229"/>
    <cellStyle name="Output 2 4 3 2 3" xfId="23230"/>
    <cellStyle name="Output 2 4 3 3" xfId="23233"/>
    <cellStyle name="Output 2 4 3 4" xfId="23236"/>
    <cellStyle name="Output 2 4 3 5" xfId="23238"/>
    <cellStyle name="Output 2 4 4" xfId="23241"/>
    <cellStyle name="Output 2 4 4 2" xfId="19254"/>
    <cellStyle name="Output 2 4 4 3" xfId="19259"/>
    <cellStyle name="Output 2 4 4 4" xfId="23242"/>
    <cellStyle name="Output 2 4 4 5" xfId="23243"/>
    <cellStyle name="Output 2 4 5" xfId="23248"/>
    <cellStyle name="Output 2 4 5 2" xfId="23252"/>
    <cellStyle name="Output 2 4 5 3" xfId="23255"/>
    <cellStyle name="Output 2 4 6" xfId="23260"/>
    <cellStyle name="Output 2 4 7" xfId="23265"/>
    <cellStyle name="Output 2 4 8" xfId="15861"/>
    <cellStyle name="Output 2 5" xfId="23267"/>
    <cellStyle name="Output 2 5 2" xfId="22758"/>
    <cellStyle name="Output 2 5 2 2" xfId="22760"/>
    <cellStyle name="Output 2 5 2 2 2" xfId="23268"/>
    <cellStyle name="Output 2 5 2 2 3" xfId="23269"/>
    <cellStyle name="Output 2 5 2 2 4" xfId="23270"/>
    <cellStyle name="Output 2 5 2 2 5" xfId="23271"/>
    <cellStyle name="Output 2 5 2 3" xfId="22763"/>
    <cellStyle name="Output 2 5 2 3 2" xfId="23273"/>
    <cellStyle name="Output 2 5 2 3 3" xfId="23275"/>
    <cellStyle name="Output 2 5 2 4" xfId="5282"/>
    <cellStyle name="Output 2 5 2 5" xfId="23277"/>
    <cellStyle name="Output 2 5 2 6" xfId="22244"/>
    <cellStyle name="Output 2 5 3" xfId="22766"/>
    <cellStyle name="Output 2 5 3 2" xfId="23280"/>
    <cellStyle name="Output 2 5 3 2 2" xfId="1569"/>
    <cellStyle name="Output 2 5 3 2 3" xfId="23281"/>
    <cellStyle name="Output 2 5 3 3" xfId="23285"/>
    <cellStyle name="Output 2 5 3 4" xfId="23288"/>
    <cellStyle name="Output 2 5 3 5" xfId="23290"/>
    <cellStyle name="Output 2 5 4" xfId="22770"/>
    <cellStyle name="Output 2 5 4 2" xfId="23292"/>
    <cellStyle name="Output 2 5 4 3" xfId="23295"/>
    <cellStyle name="Output 2 5 4 4" xfId="23297"/>
    <cellStyle name="Output 2 5 4 5" xfId="23298"/>
    <cellStyle name="Output 2 5 5" xfId="22776"/>
    <cellStyle name="Output 2 5 5 2" xfId="23302"/>
    <cellStyle name="Output 2 5 5 3" xfId="23306"/>
    <cellStyle name="Output 2 5 6" xfId="23311"/>
    <cellStyle name="Output 2 5 7" xfId="10188"/>
    <cellStyle name="Output 2 5 8" xfId="15891"/>
    <cellStyle name="Output 2 6" xfId="13882"/>
    <cellStyle name="Output 2 6 2" xfId="13884"/>
    <cellStyle name="Output 2 6 2 2" xfId="13887"/>
    <cellStyle name="Output 2 6 2 3" xfId="13897"/>
    <cellStyle name="Output 2 6 2 4" xfId="3431"/>
    <cellStyle name="Output 2 6 2 5" xfId="3444"/>
    <cellStyle name="Output 2 6 3" xfId="6272"/>
    <cellStyle name="Output 2 6 3 2" xfId="13902"/>
    <cellStyle name="Output 2 6 3 3" xfId="13907"/>
    <cellStyle name="Output 2 6 4" xfId="13911"/>
    <cellStyle name="Output 2 6 5" xfId="13920"/>
    <cellStyle name="Output 2 6 6" xfId="13928"/>
    <cellStyle name="Output 2 7" xfId="13938"/>
    <cellStyle name="Output 2 7 2" xfId="13940"/>
    <cellStyle name="Output 2 7 2 2" xfId="13945"/>
    <cellStyle name="Output 2 7 2 3" xfId="13950"/>
    <cellStyle name="Output 2 7 3" xfId="13954"/>
    <cellStyle name="Output 2 7 4" xfId="13965"/>
    <cellStyle name="Output 2 7 5" xfId="13971"/>
    <cellStyle name="Output 2 8" xfId="13977"/>
    <cellStyle name="Output 2 8 2" xfId="13982"/>
    <cellStyle name="Output 2 8 3" xfId="13992"/>
    <cellStyle name="Output 2 8 4" xfId="13998"/>
    <cellStyle name="Output 2 8 5" xfId="14001"/>
    <cellStyle name="Output 2 9" xfId="14009"/>
    <cellStyle name="Output 2 9 2" xfId="9683"/>
    <cellStyle name="Output 2 9 3" xfId="14016"/>
    <cellStyle name="Output 3" xfId="16877"/>
    <cellStyle name="Output 3 10" xfId="22607"/>
    <cellStyle name="Output 3 11" xfId="22615"/>
    <cellStyle name="Output 3 2" xfId="23312"/>
    <cellStyle name="Output 3 2 2" xfId="23313"/>
    <cellStyle name="Output 3 2 2 2" xfId="23315"/>
    <cellStyle name="Output 3 2 2 2 2" xfId="23316"/>
    <cellStyle name="Output 3 2 2 2 2 2" xfId="23317"/>
    <cellStyle name="Output 3 2 2 2 2 3" xfId="23318"/>
    <cellStyle name="Output 3 2 2 2 2 4" xfId="23319"/>
    <cellStyle name="Output 3 2 2 2 2 5" xfId="8781"/>
    <cellStyle name="Output 3 2 2 2 3" xfId="23320"/>
    <cellStyle name="Output 3 2 2 2 3 2" xfId="23321"/>
    <cellStyle name="Output 3 2 2 2 3 3" xfId="23322"/>
    <cellStyle name="Output 3 2 2 2 4" xfId="15229"/>
    <cellStyle name="Output 3 2 2 2 5" xfId="15234"/>
    <cellStyle name="Output 3 2 2 2 6" xfId="10648"/>
    <cellStyle name="Output 3 2 2 3" xfId="5983"/>
    <cellStyle name="Output 3 2 2 3 2" xfId="23323"/>
    <cellStyle name="Output 3 2 2 3 2 2" xfId="23324"/>
    <cellStyle name="Output 3 2 2 3 2 3" xfId="23325"/>
    <cellStyle name="Output 3 2 2 3 3" xfId="23326"/>
    <cellStyle name="Output 3 2 2 3 4" xfId="15240"/>
    <cellStyle name="Output 3 2 2 3 5" xfId="15243"/>
    <cellStyle name="Output 3 2 2 4" xfId="23327"/>
    <cellStyle name="Output 3 2 2 4 2" xfId="19152"/>
    <cellStyle name="Output 3 2 2 4 3" xfId="23328"/>
    <cellStyle name="Output 3 2 2 4 4" xfId="15251"/>
    <cellStyle name="Output 3 2 2 4 5" xfId="3007"/>
    <cellStyle name="Output 3 2 2 5" xfId="23329"/>
    <cellStyle name="Output 3 2 2 5 2" xfId="23330"/>
    <cellStyle name="Output 3 2 2 5 3" xfId="23331"/>
    <cellStyle name="Output 3 2 2 6" xfId="23332"/>
    <cellStyle name="Output 3 2 2 7" xfId="11059"/>
    <cellStyle name="Output 3 2 2 8" xfId="11063"/>
    <cellStyle name="Output 3 2 3" xfId="23333"/>
    <cellStyle name="Output 3 2 3 2" xfId="23335"/>
    <cellStyle name="Output 3 2 3 2 2" xfId="22619"/>
    <cellStyle name="Output 3 2 3 2 3" xfId="23337"/>
    <cellStyle name="Output 3 2 3 2 4" xfId="15290"/>
    <cellStyle name="Output 3 2 3 2 5" xfId="15296"/>
    <cellStyle name="Output 3 2 3 3" xfId="23339"/>
    <cellStyle name="Output 3 2 3 3 2" xfId="23341"/>
    <cellStyle name="Output 3 2 3 3 3" xfId="23343"/>
    <cellStyle name="Output 3 2 3 4" xfId="23345"/>
    <cellStyle name="Output 3 2 3 5" xfId="23347"/>
    <cellStyle name="Output 3 2 3 6" xfId="23349"/>
    <cellStyle name="Output 3 2 4" xfId="23350"/>
    <cellStyle name="Output 3 2 4 2" xfId="23352"/>
    <cellStyle name="Output 3 2 4 2 2" xfId="23354"/>
    <cellStyle name="Output 3 2 4 2 3" xfId="23356"/>
    <cellStyle name="Output 3 2 4 3" xfId="23358"/>
    <cellStyle name="Output 3 2 4 4" xfId="13298"/>
    <cellStyle name="Output 3 2 4 5" xfId="23360"/>
    <cellStyle name="Output 3 2 5" xfId="23361"/>
    <cellStyle name="Output 3 2 5 2" xfId="23363"/>
    <cellStyle name="Output 3 2 5 3" xfId="23365"/>
    <cellStyle name="Output 3 2 5 4" xfId="23367"/>
    <cellStyle name="Output 3 2 5 5" xfId="23369"/>
    <cellStyle name="Output 3 2 6" xfId="23370"/>
    <cellStyle name="Output 3 2 6 2" xfId="23372"/>
    <cellStyle name="Output 3 2 6 3" xfId="23374"/>
    <cellStyle name="Output 3 2 7" xfId="23375"/>
    <cellStyle name="Output 3 2 8" xfId="16078"/>
    <cellStyle name="Output 3 2 9" xfId="16098"/>
    <cellStyle name="Output 3 3" xfId="23376"/>
    <cellStyle name="Output 3 3 2" xfId="23377"/>
    <cellStyle name="Output 3 3 2 2" xfId="23378"/>
    <cellStyle name="Output 3 3 2 2 2" xfId="23379"/>
    <cellStyle name="Output 3 3 2 2 3" xfId="23380"/>
    <cellStyle name="Output 3 3 2 2 4" xfId="15431"/>
    <cellStyle name="Output 3 3 2 2 5" xfId="15437"/>
    <cellStyle name="Output 3 3 2 3" xfId="23381"/>
    <cellStyle name="Output 3 3 2 3 2" xfId="23382"/>
    <cellStyle name="Output 3 3 2 3 3" xfId="23383"/>
    <cellStyle name="Output 3 3 2 4" xfId="23384"/>
    <cellStyle name="Output 3 3 2 5" xfId="23385"/>
    <cellStyle name="Output 3 3 2 6" xfId="23386"/>
    <cellStyle name="Output 3 3 3" xfId="23388"/>
    <cellStyle name="Output 3 3 3 2" xfId="23391"/>
    <cellStyle name="Output 3 3 3 2 2" xfId="22653"/>
    <cellStyle name="Output 3 3 3 2 3" xfId="23393"/>
    <cellStyle name="Output 3 3 3 3" xfId="23396"/>
    <cellStyle name="Output 3 3 3 4" xfId="23399"/>
    <cellStyle name="Output 3 3 3 5" xfId="23402"/>
    <cellStyle name="Output 3 3 4" xfId="23405"/>
    <cellStyle name="Output 3 3 4 2" xfId="23408"/>
    <cellStyle name="Output 3 3 4 3" xfId="23411"/>
    <cellStyle name="Output 3 3 4 4" xfId="23413"/>
    <cellStyle name="Output 3 3 4 5" xfId="23415"/>
    <cellStyle name="Output 3 3 5" xfId="23418"/>
    <cellStyle name="Output 3 3 5 2" xfId="23421"/>
    <cellStyle name="Output 3 3 5 3" xfId="23424"/>
    <cellStyle name="Output 3 3 6" xfId="23427"/>
    <cellStyle name="Output 3 3 7" xfId="23430"/>
    <cellStyle name="Output 3 3 8" xfId="16118"/>
    <cellStyle name="Output 3 4" xfId="23432"/>
    <cellStyle name="Output 3 4 2" xfId="23433"/>
    <cellStyle name="Output 3 4 2 2" xfId="23435"/>
    <cellStyle name="Output 3 4 2 2 2" xfId="23436"/>
    <cellStyle name="Output 3 4 2 2 3" xfId="23437"/>
    <cellStyle name="Output 3 4 2 2 4" xfId="23438"/>
    <cellStyle name="Output 3 4 2 2 5" xfId="23439"/>
    <cellStyle name="Output 3 4 2 3" xfId="23441"/>
    <cellStyle name="Output 3 4 2 3 2" xfId="23442"/>
    <cellStyle name="Output 3 4 2 3 3" xfId="23443"/>
    <cellStyle name="Output 3 4 2 4" xfId="23445"/>
    <cellStyle name="Output 3 4 2 5" xfId="23447"/>
    <cellStyle name="Output 3 4 2 6" xfId="23449"/>
    <cellStyle name="Output 3 4 3" xfId="23451"/>
    <cellStyle name="Output 3 4 3 2" xfId="23454"/>
    <cellStyle name="Output 3 4 3 2 2" xfId="23456"/>
    <cellStyle name="Output 3 4 3 2 3" xfId="23458"/>
    <cellStyle name="Output 3 4 3 3" xfId="23462"/>
    <cellStyle name="Output 3 4 3 4" xfId="23465"/>
    <cellStyle name="Output 3 4 3 5" xfId="23467"/>
    <cellStyle name="Output 3 4 4" xfId="23470"/>
    <cellStyle name="Output 3 4 4 2" xfId="23472"/>
    <cellStyle name="Output 3 4 4 3" xfId="23474"/>
    <cellStyle name="Output 3 4 4 4" xfId="23476"/>
    <cellStyle name="Output 3 4 4 5" xfId="23478"/>
    <cellStyle name="Output 3 4 5" xfId="23483"/>
    <cellStyle name="Output 3 4 5 2" xfId="23485"/>
    <cellStyle name="Output 3 4 5 3" xfId="23487"/>
    <cellStyle name="Output 3 4 6" xfId="23491"/>
    <cellStyle name="Output 3 4 7" xfId="23493"/>
    <cellStyle name="Output 3 4 8" xfId="16166"/>
    <cellStyle name="Output 3 5" xfId="23495"/>
    <cellStyle name="Output 3 5 2" xfId="22789"/>
    <cellStyle name="Output 3 5 2 2" xfId="23496"/>
    <cellStyle name="Output 3 5 2 3" xfId="23499"/>
    <cellStyle name="Output 3 5 2 4" xfId="3800"/>
    <cellStyle name="Output 3 5 2 5" xfId="23501"/>
    <cellStyle name="Output 3 5 3" xfId="22792"/>
    <cellStyle name="Output 3 5 3 2" xfId="23503"/>
    <cellStyle name="Output 3 5 3 3" xfId="23506"/>
    <cellStyle name="Output 3 5 4" xfId="22795"/>
    <cellStyle name="Output 3 5 5" xfId="23509"/>
    <cellStyle name="Output 3 5 6" xfId="23512"/>
    <cellStyle name="Output 3 6" xfId="14044"/>
    <cellStyle name="Output 3 6 2" xfId="14046"/>
    <cellStyle name="Output 3 6 2 2" xfId="14049"/>
    <cellStyle name="Output 3 6 2 3" xfId="14056"/>
    <cellStyle name="Output 3 6 3" xfId="14061"/>
    <cellStyle name="Output 3 6 4" xfId="14071"/>
    <cellStyle name="Output 3 6 5" xfId="14075"/>
    <cellStyle name="Output 3 7" xfId="14083"/>
    <cellStyle name="Output 3 7 2" xfId="14086"/>
    <cellStyle name="Output 3 7 3" xfId="14094"/>
    <cellStyle name="Output 3 7 4" xfId="14102"/>
    <cellStyle name="Output 3 7 5" xfId="14105"/>
    <cellStyle name="Output 3 8" xfId="14113"/>
    <cellStyle name="Output 3 8 2" xfId="14115"/>
    <cellStyle name="Output 3 8 3" xfId="14122"/>
    <cellStyle name="Output 3 9" xfId="14132"/>
    <cellStyle name="Output 4" xfId="16880"/>
    <cellStyle name="Output 4 10" xfId="23513"/>
    <cellStyle name="Output 4 2" xfId="23515"/>
    <cellStyle name="Output 4 2 2" xfId="1289"/>
    <cellStyle name="Output 4 2 2 2" xfId="1274"/>
    <cellStyle name="Output 4 2 2 2 2" xfId="23440"/>
    <cellStyle name="Output 4 2 2 2 3" xfId="23444"/>
    <cellStyle name="Output 4 2 2 2 4" xfId="23446"/>
    <cellStyle name="Output 4 2 2 2 5" xfId="23448"/>
    <cellStyle name="Output 4 2 2 3" xfId="23516"/>
    <cellStyle name="Output 4 2 2 3 2" xfId="23459"/>
    <cellStyle name="Output 4 2 2 3 3" xfId="23463"/>
    <cellStyle name="Output 4 2 2 4" xfId="23517"/>
    <cellStyle name="Output 4 2 2 5" xfId="23518"/>
    <cellStyle name="Output 4 2 2 6" xfId="9673"/>
    <cellStyle name="Output 4 2 3" xfId="1292"/>
    <cellStyle name="Output 4 2 3 2" xfId="23520"/>
    <cellStyle name="Output 4 2 3 2 2" xfId="23498"/>
    <cellStyle name="Output 4 2 3 2 3" xfId="3798"/>
    <cellStyle name="Output 4 2 3 3" xfId="23522"/>
    <cellStyle name="Output 4 2 3 4" xfId="23524"/>
    <cellStyle name="Output 4 2 3 5" xfId="23526"/>
    <cellStyle name="Output 4 2 4" xfId="23528"/>
    <cellStyle name="Output 4 2 4 2" xfId="23530"/>
    <cellStyle name="Output 4 2 4 3" xfId="23532"/>
    <cellStyle name="Output 4 2 4 4" xfId="13835"/>
    <cellStyle name="Output 4 2 4 5" xfId="13838"/>
    <cellStyle name="Output 4 2 5" xfId="23534"/>
    <cellStyle name="Output 4 2 5 2" xfId="23536"/>
    <cellStyle name="Output 4 2 5 3" xfId="23538"/>
    <cellStyle name="Output 4 2 6" xfId="23540"/>
    <cellStyle name="Output 4 2 7" xfId="4660"/>
    <cellStyle name="Output 4 2 8" xfId="16250"/>
    <cellStyle name="Output 4 3" xfId="23541"/>
    <cellStyle name="Output 4 3 2" xfId="1308"/>
    <cellStyle name="Output 4 3 2 2" xfId="23542"/>
    <cellStyle name="Output 4 3 2 2 2" xfId="23544"/>
    <cellStyle name="Output 4 3 2 2 3" xfId="23546"/>
    <cellStyle name="Output 4 3 2 2 4" xfId="23548"/>
    <cellStyle name="Output 4 3 2 2 5" xfId="23549"/>
    <cellStyle name="Output 4 3 2 3" xfId="23550"/>
    <cellStyle name="Output 4 3 2 3 2" xfId="23551"/>
    <cellStyle name="Output 4 3 2 3 3" xfId="23555"/>
    <cellStyle name="Output 4 3 2 4" xfId="23557"/>
    <cellStyle name="Output 4 3 2 5" xfId="23558"/>
    <cellStyle name="Output 4 3 2 6" xfId="23559"/>
    <cellStyle name="Output 4 3 3" xfId="19035"/>
    <cellStyle name="Output 4 3 3 2" xfId="23563"/>
    <cellStyle name="Output 4 3 3 2 2" xfId="23566"/>
    <cellStyle name="Output 4 3 3 2 3" xfId="5820"/>
    <cellStyle name="Output 4 3 3 3" xfId="23569"/>
    <cellStyle name="Output 4 3 3 4" xfId="23572"/>
    <cellStyle name="Output 4 3 3 5" xfId="23575"/>
    <cellStyle name="Output 4 3 4" xfId="23578"/>
    <cellStyle name="Output 4 3 4 2" xfId="23582"/>
    <cellStyle name="Output 4 3 4 3" xfId="23585"/>
    <cellStyle name="Output 4 3 4 4" xfId="23587"/>
    <cellStyle name="Output 4 3 4 5" xfId="23588"/>
    <cellStyle name="Output 4 3 5" xfId="23591"/>
    <cellStyle name="Output 4 3 5 2" xfId="23593"/>
    <cellStyle name="Output 4 3 5 3" xfId="23595"/>
    <cellStyle name="Output 4 3 6" xfId="23597"/>
    <cellStyle name="Output 4 3 7" xfId="23599"/>
    <cellStyle name="Output 4 3 8" xfId="16290"/>
    <cellStyle name="Output 4 4" xfId="23600"/>
    <cellStyle name="Output 4 4 2" xfId="1322"/>
    <cellStyle name="Output 4 4 2 2" xfId="23601"/>
    <cellStyle name="Output 4 4 2 3" xfId="23543"/>
    <cellStyle name="Output 4 4 2 4" xfId="23545"/>
    <cellStyle name="Output 4 4 2 5" xfId="23547"/>
    <cellStyle name="Output 4 4 3" xfId="23603"/>
    <cellStyle name="Output 4 4 3 2" xfId="23607"/>
    <cellStyle name="Output 4 4 3 3" xfId="23554"/>
    <cellStyle name="Output 4 4 4" xfId="23609"/>
    <cellStyle name="Output 4 4 5" xfId="23612"/>
    <cellStyle name="Output 4 4 6" xfId="23615"/>
    <cellStyle name="Output 4 5" xfId="23616"/>
    <cellStyle name="Output 4 5 2" xfId="22807"/>
    <cellStyle name="Output 4 5 2 2" xfId="23617"/>
    <cellStyle name="Output 4 5 2 3" xfId="23565"/>
    <cellStyle name="Output 4 5 3" xfId="23619"/>
    <cellStyle name="Output 4 5 4" xfId="23621"/>
    <cellStyle name="Output 4 5 5" xfId="23623"/>
    <cellStyle name="Output 4 6" xfId="14151"/>
    <cellStyle name="Output 4 6 2" xfId="14153"/>
    <cellStyle name="Output 4 6 3" xfId="14158"/>
    <cellStyle name="Output 4 6 4" xfId="14165"/>
    <cellStyle name="Output 4 6 5" xfId="14167"/>
    <cellStyle name="Output 4 7" xfId="14169"/>
    <cellStyle name="Output 4 7 2" xfId="14173"/>
    <cellStyle name="Output 4 7 3" xfId="14180"/>
    <cellStyle name="Output 4 8" xfId="14192"/>
    <cellStyle name="Output 4 9" xfId="14209"/>
    <cellStyle name="Output 5" xfId="16884"/>
    <cellStyle name="Output 5 2" xfId="23625"/>
    <cellStyle name="Output 5 2 2" xfId="3333"/>
    <cellStyle name="Output 5 2 2 2" xfId="4118"/>
    <cellStyle name="Output 5 2 2 3" xfId="23626"/>
    <cellStyle name="Output 5 2 2 4" xfId="23628"/>
    <cellStyle name="Output 5 2 2 5" xfId="23630"/>
    <cellStyle name="Output 5 2 3" xfId="23632"/>
    <cellStyle name="Output 5 2 3 2" xfId="23634"/>
    <cellStyle name="Output 5 2 3 3" xfId="23636"/>
    <cellStyle name="Output 5 2 4" xfId="23638"/>
    <cellStyle name="Output 5 2 5" xfId="23641"/>
    <cellStyle name="Output 5 2 6" xfId="23644"/>
    <cellStyle name="Output 5 3" xfId="23645"/>
    <cellStyle name="Output 5 3 2" xfId="6452"/>
    <cellStyle name="Output 5 3 2 2" xfId="23646"/>
    <cellStyle name="Output 5 3 2 3" xfId="23647"/>
    <cellStyle name="Output 5 3 3" xfId="23649"/>
    <cellStyle name="Output 5 3 4" xfId="23651"/>
    <cellStyle name="Output 5 3 5" xfId="23654"/>
    <cellStyle name="Output 5 4" xfId="23655"/>
    <cellStyle name="Output 5 4 2" xfId="23656"/>
    <cellStyle name="Output 5 4 3" xfId="23658"/>
    <cellStyle name="Output 5 4 4" xfId="23660"/>
    <cellStyle name="Output 5 4 5" xfId="23662"/>
    <cellStyle name="Output 5 5" xfId="23663"/>
    <cellStyle name="Output 5 5 2" xfId="23664"/>
    <cellStyle name="Output 5 5 3" xfId="23665"/>
    <cellStyle name="Output 5 6" xfId="14224"/>
    <cellStyle name="Output 5 7" xfId="14237"/>
    <cellStyle name="Output 5 8" xfId="14251"/>
    <cellStyle name="Output 6" xfId="14950"/>
    <cellStyle name="Output 6 2" xfId="23666"/>
    <cellStyle name="Output 6 2 2" xfId="5900"/>
    <cellStyle name="Output 6 2 3" xfId="23667"/>
    <cellStyle name="Output 6 2 4" xfId="23668"/>
    <cellStyle name="Output 6 2 5" xfId="23670"/>
    <cellStyle name="Output 6 3" xfId="23671"/>
    <cellStyle name="Output 6 3 2" xfId="23672"/>
    <cellStyle name="Output 6 3 3" xfId="23674"/>
    <cellStyle name="Output 6 4" xfId="23675"/>
    <cellStyle name="Output 6 5" xfId="23676"/>
    <cellStyle name="Output 6 6" xfId="14270"/>
    <cellStyle name="Output 7" xfId="14953"/>
    <cellStyle name="Output 7 2" xfId="23677"/>
    <cellStyle name="Output 7 2 2" xfId="23678"/>
    <cellStyle name="Output 7 2 3" xfId="23679"/>
    <cellStyle name="Output 7 3" xfId="23680"/>
    <cellStyle name="Output 7 4" xfId="23681"/>
    <cellStyle name="Output 7 5" xfId="23682"/>
    <cellStyle name="Output 8" xfId="14956"/>
    <cellStyle name="Output 8 2" xfId="23683"/>
    <cellStyle name="Output 8 3" xfId="23684"/>
    <cellStyle name="Output 8 4" xfId="23685"/>
    <cellStyle name="Output 8 5" xfId="23686"/>
    <cellStyle name="Output 9" xfId="14959"/>
    <cellStyle name="Output 9 2" xfId="23687"/>
    <cellStyle name="Output 9 3" xfId="23688"/>
    <cellStyle name="Title" xfId="20802"/>
    <cellStyle name="Title 10" xfId="23063"/>
    <cellStyle name="Title 10 2" xfId="19372"/>
    <cellStyle name="Title 10 3" xfId="2021"/>
    <cellStyle name="Title 11" xfId="16875"/>
    <cellStyle name="Title 12" xfId="16878"/>
    <cellStyle name="Title 13" xfId="16882"/>
    <cellStyle name="Title 2" xfId="23690"/>
    <cellStyle name="Title 2 10" xfId="19379"/>
    <cellStyle name="Title 2 10 2" xfId="23691"/>
    <cellStyle name="Title 2 10 3" xfId="8161"/>
    <cellStyle name="Title 2 11" xfId="23692"/>
    <cellStyle name="Title 2 12" xfId="14195"/>
    <cellStyle name="Title 2 13" xfId="14199"/>
    <cellStyle name="Title 2 2" xfId="23694"/>
    <cellStyle name="Title 2 2 10" xfId="23695"/>
    <cellStyle name="Title 2 2 11" xfId="23696"/>
    <cellStyle name="Title 2 2 2" xfId="19467"/>
    <cellStyle name="Title 2 2 2 2" xfId="23698"/>
    <cellStyle name="Title 2 2 2 2 2" xfId="23700"/>
    <cellStyle name="Title 2 2 2 2 2 2" xfId="23702"/>
    <cellStyle name="Title 2 2 2 2 2 2 2" xfId="23704"/>
    <cellStyle name="Title 2 2 2 2 2 2 3" xfId="4634"/>
    <cellStyle name="Title 2 2 2 2 2 2 4" xfId="4714"/>
    <cellStyle name="Title 2 2 2 2 2 2 5" xfId="4768"/>
    <cellStyle name="Title 2 2 2 2 2 3" xfId="23706"/>
    <cellStyle name="Title 2 2 2 2 2 3 2" xfId="23707"/>
    <cellStyle name="Title 2 2 2 2 2 3 3" xfId="4797"/>
    <cellStyle name="Title 2 2 2 2 2 4" xfId="23708"/>
    <cellStyle name="Title 2 2 2 2 2 5" xfId="23711"/>
    <cellStyle name="Title 2 2 2 2 2 6" xfId="23579"/>
    <cellStyle name="Title 2 2 2 2 3" xfId="23715"/>
    <cellStyle name="Title 2 2 2 2 3 2" xfId="16686"/>
    <cellStyle name="Title 2 2 2 2 3 2 2" xfId="16688"/>
    <cellStyle name="Title 2 2 2 2 3 2 3" xfId="4946"/>
    <cellStyle name="Title 2 2 2 2 3 3" xfId="23717"/>
    <cellStyle name="Title 2 2 2 2 3 4" xfId="23718"/>
    <cellStyle name="Title 2 2 2 2 3 5" xfId="23721"/>
    <cellStyle name="Title 2 2 2 2 4" xfId="23725"/>
    <cellStyle name="Title 2 2 2 2 4 2" xfId="16890"/>
    <cellStyle name="Title 2 2 2 2 4 3" xfId="8155"/>
    <cellStyle name="Title 2 2 2 2 4 4" xfId="8158"/>
    <cellStyle name="Title 2 2 2 2 4 5" xfId="8163"/>
    <cellStyle name="Title 2 2 2 2 5" xfId="23727"/>
    <cellStyle name="Title 2 2 2 2 5 2" xfId="17052"/>
    <cellStyle name="Title 2 2 2 2 5 3" xfId="8168"/>
    <cellStyle name="Title 2 2 2 2 6" xfId="23729"/>
    <cellStyle name="Title 2 2 2 2 7" xfId="8523"/>
    <cellStyle name="Title 2 2 2 2 8" xfId="8526"/>
    <cellStyle name="Title 2 2 2 3" xfId="23732"/>
    <cellStyle name="Title 2 2 2 3 2" xfId="23737"/>
    <cellStyle name="Title 2 2 2 3 2 2" xfId="23739"/>
    <cellStyle name="Title 2 2 2 3 2 3" xfId="23741"/>
    <cellStyle name="Title 2 2 2 3 2 4" xfId="23742"/>
    <cellStyle name="Title 2 2 2 3 2 5" xfId="23745"/>
    <cellStyle name="Title 2 2 2 3 3" xfId="23752"/>
    <cellStyle name="Title 2 2 2 3 3 2" xfId="23755"/>
    <cellStyle name="Title 2 2 2 3 3 3" xfId="23757"/>
    <cellStyle name="Title 2 2 2 3 4" xfId="10672"/>
    <cellStyle name="Title 2 2 2 3 5" xfId="10679"/>
    <cellStyle name="Title 2 2 2 3 6" xfId="10684"/>
    <cellStyle name="Title 2 2 2 4" xfId="23760"/>
    <cellStyle name="Title 2 2 2 4 2" xfId="23763"/>
    <cellStyle name="Title 2 2 2 4 2 2" xfId="23765"/>
    <cellStyle name="Title 2 2 2 4 2 3" xfId="23767"/>
    <cellStyle name="Title 2 2 2 4 3" xfId="23770"/>
    <cellStyle name="Title 2 2 2 4 4" xfId="10693"/>
    <cellStyle name="Title 2 2 2 4 5" xfId="9359"/>
    <cellStyle name="Title 2 2 2 5" xfId="23772"/>
    <cellStyle name="Title 2 2 2 5 2" xfId="23775"/>
    <cellStyle name="Title 2 2 2 5 3" xfId="23778"/>
    <cellStyle name="Title 2 2 2 5 4" xfId="10712"/>
    <cellStyle name="Title 2 2 2 5 5" xfId="10717"/>
    <cellStyle name="Title 2 2 2 6" xfId="23780"/>
    <cellStyle name="Title 2 2 2 6 2" xfId="23782"/>
    <cellStyle name="Title 2 2 2 6 3" xfId="23784"/>
    <cellStyle name="Title 2 2 2 7" xfId="23785"/>
    <cellStyle name="Title 2 2 2 8" xfId="16633"/>
    <cellStyle name="Title 2 2 2 9" xfId="16637"/>
    <cellStyle name="Title 2 2 3" xfId="19470"/>
    <cellStyle name="Title 2 2 3 2" xfId="23787"/>
    <cellStyle name="Title 2 2 3 2 2" xfId="23789"/>
    <cellStyle name="Title 2 2 3 2 2 2" xfId="23791"/>
    <cellStyle name="Title 2 2 3 2 2 3" xfId="9061"/>
    <cellStyle name="Title 2 2 3 2 2 4" xfId="23792"/>
    <cellStyle name="Title 2 2 3 2 2 5" xfId="23795"/>
    <cellStyle name="Title 2 2 3 2 3" xfId="23800"/>
    <cellStyle name="Title 2 2 3 2 3 2" xfId="23802"/>
    <cellStyle name="Title 2 2 3 2 3 3" xfId="23804"/>
    <cellStyle name="Title 2 2 3 2 4" xfId="23806"/>
    <cellStyle name="Title 2 2 3 2 5" xfId="23808"/>
    <cellStyle name="Title 2 2 3 2 6" xfId="23810"/>
    <cellStyle name="Title 2 2 3 3" xfId="23812"/>
    <cellStyle name="Title 2 2 3 3 2" xfId="23815"/>
    <cellStyle name="Title 2 2 3 3 2 2" xfId="23819"/>
    <cellStyle name="Title 2 2 3 3 2 3" xfId="23823"/>
    <cellStyle name="Title 2 2 3 3 3" xfId="23826"/>
    <cellStyle name="Title 2 2 3 3 4" xfId="10751"/>
    <cellStyle name="Title 2 2 3 3 5" xfId="10757"/>
    <cellStyle name="Title 2 2 3 4" xfId="23828"/>
    <cellStyle name="Title 2 2 3 4 2" xfId="23831"/>
    <cellStyle name="Title 2 2 3 4 3" xfId="23834"/>
    <cellStyle name="Title 2 2 3 4 4" xfId="10766"/>
    <cellStyle name="Title 2 2 3 4 5" xfId="10770"/>
    <cellStyle name="Title 2 2 3 5" xfId="23835"/>
    <cellStyle name="Title 2 2 3 5 2" xfId="23838"/>
    <cellStyle name="Title 2 2 3 5 3" xfId="23841"/>
    <cellStyle name="Title 2 2 3 6" xfId="23842"/>
    <cellStyle name="Title 2 2 3 7" xfId="23843"/>
    <cellStyle name="Title 2 2 3 8" xfId="16642"/>
    <cellStyle name="Title 2 2 4" xfId="19471"/>
    <cellStyle name="Title 2 2 4 2" xfId="23844"/>
    <cellStyle name="Title 2 2 4 2 2" xfId="23847"/>
    <cellStyle name="Title 2 2 4 2 2 2" xfId="16447"/>
    <cellStyle name="Title 2 2 4 2 2 3" xfId="9471"/>
    <cellStyle name="Title 2 2 4 2 2 4" xfId="16449"/>
    <cellStyle name="Title 2 2 4 2 2 5" xfId="23848"/>
    <cellStyle name="Title 2 2 4 2 3" xfId="23852"/>
    <cellStyle name="Title 2 2 4 2 3 2" xfId="16455"/>
    <cellStyle name="Title 2 2 4 2 3 3" xfId="16457"/>
    <cellStyle name="Title 2 2 4 2 4" xfId="23854"/>
    <cellStyle name="Title 2 2 4 2 5" xfId="23856"/>
    <cellStyle name="Title 2 2 4 2 6" xfId="23857"/>
    <cellStyle name="Title 2 2 4 3" xfId="23858"/>
    <cellStyle name="Title 2 2 4 3 2" xfId="23861"/>
    <cellStyle name="Title 2 2 4 3 2 2" xfId="16480"/>
    <cellStyle name="Title 2 2 4 3 2 3" xfId="23862"/>
    <cellStyle name="Title 2 2 4 3 3" xfId="23865"/>
    <cellStyle name="Title 2 2 4 3 4" xfId="10786"/>
    <cellStyle name="Title 2 2 4 3 5" xfId="10788"/>
    <cellStyle name="Title 2 2 4 4" xfId="23866"/>
    <cellStyle name="Title 2 2 4 4 2" xfId="23868"/>
    <cellStyle name="Title 2 2 4 4 3" xfId="23870"/>
    <cellStyle name="Title 2 2 4 4 4" xfId="10792"/>
    <cellStyle name="Title 2 2 4 4 5" xfId="23871"/>
    <cellStyle name="Title 2 2 4 5" xfId="23872"/>
    <cellStyle name="Title 2 2 4 5 2" xfId="23874"/>
    <cellStyle name="Title 2 2 4 5 3" xfId="23875"/>
    <cellStyle name="Title 2 2 4 6" xfId="23877"/>
    <cellStyle name="Title 2 2 4 7" xfId="23878"/>
    <cellStyle name="Title 2 2 4 8" xfId="16650"/>
    <cellStyle name="Title 2 2 5" xfId="23879"/>
    <cellStyle name="Title 2 2 5 2" xfId="14579"/>
    <cellStyle name="Title 2 2 5 2 2" xfId="23881"/>
    <cellStyle name="Title 2 2 5 2 3" xfId="23884"/>
    <cellStyle name="Title 2 2 5 2 4" xfId="7593"/>
    <cellStyle name="Title 2 2 5 2 5" xfId="7598"/>
    <cellStyle name="Title 2 2 5 3" xfId="14581"/>
    <cellStyle name="Title 2 2 5 3 2" xfId="23886"/>
    <cellStyle name="Title 2 2 5 3 3" xfId="23889"/>
    <cellStyle name="Title 2 2 5 4" xfId="23890"/>
    <cellStyle name="Title 2 2 5 5" xfId="23891"/>
    <cellStyle name="Title 2 2 5 6" xfId="23892"/>
    <cellStyle name="Title 2 2 6" xfId="23893"/>
    <cellStyle name="Title 2 2 6 2" xfId="23894"/>
    <cellStyle name="Title 2 2 6 2 2" xfId="23896"/>
    <cellStyle name="Title 2 2 6 2 3" xfId="23899"/>
    <cellStyle name="Title 2 2 6 3" xfId="23900"/>
    <cellStyle name="Title 2 2 6 4" xfId="23901"/>
    <cellStyle name="Title 2 2 6 5" xfId="23903"/>
    <cellStyle name="Title 2 2 7" xfId="23904"/>
    <cellStyle name="Title 2 2 7 2" xfId="23905"/>
    <cellStyle name="Title 2 2 7 3" xfId="23906"/>
    <cellStyle name="Title 2 2 7 4" xfId="23907"/>
    <cellStyle name="Title 2 2 7 5" xfId="23908"/>
    <cellStyle name="Title 2 2 8" xfId="23909"/>
    <cellStyle name="Title 2 2 8 2" xfId="23910"/>
    <cellStyle name="Title 2 2 8 3" xfId="23911"/>
    <cellStyle name="Title 2 2 9" xfId="18841"/>
    <cellStyle name="Title 2 3" xfId="23913"/>
    <cellStyle name="Title 2 3 10" xfId="23914"/>
    <cellStyle name="Title 2 3 2" xfId="19521"/>
    <cellStyle name="Title 2 3 2 2" xfId="23916"/>
    <cellStyle name="Title 2 3 2 2 2" xfId="22124"/>
    <cellStyle name="Title 2 3 2 2 2 2" xfId="23918"/>
    <cellStyle name="Title 2 3 2 2 2 3" xfId="23920"/>
    <cellStyle name="Title 2 3 2 2 2 4" xfId="23922"/>
    <cellStyle name="Title 2 3 2 2 2 5" xfId="23924"/>
    <cellStyle name="Title 2 3 2 2 3" xfId="23926"/>
    <cellStyle name="Title 2 3 2 2 3 2" xfId="23928"/>
    <cellStyle name="Title 2 3 2 2 3 3" xfId="23930"/>
    <cellStyle name="Title 2 3 2 2 4" xfId="23932"/>
    <cellStyle name="Title 2 3 2 2 5" xfId="16428"/>
    <cellStyle name="Title 2 3 2 2 6" xfId="16431"/>
    <cellStyle name="Title 2 3 2 3" xfId="23934"/>
    <cellStyle name="Title 2 3 2 3 2" xfId="22135"/>
    <cellStyle name="Title 2 3 2 3 2 2" xfId="23936"/>
    <cellStyle name="Title 2 3 2 3 2 3" xfId="23938"/>
    <cellStyle name="Title 2 3 2 3 3" xfId="23942"/>
    <cellStyle name="Title 2 3 2 3 4" xfId="7012"/>
    <cellStyle name="Title 2 3 2 3 5" xfId="7017"/>
    <cellStyle name="Title 2 3 2 4" xfId="184"/>
    <cellStyle name="Title 2 3 2 4 2" xfId="243"/>
    <cellStyle name="Title 2 3 2 4 3" xfId="84"/>
    <cellStyle name="Title 2 3 2 4 4" xfId="7026"/>
    <cellStyle name="Title 2 3 2 4 5" xfId="11116"/>
    <cellStyle name="Title 2 3 2 5" xfId="246"/>
    <cellStyle name="Title 2 3 2 5 2" xfId="195"/>
    <cellStyle name="Title 2 3 2 5 3" xfId="23946"/>
    <cellStyle name="Title 2 3 2 6" xfId="251"/>
    <cellStyle name="Title 2 3 2 7" xfId="22275"/>
    <cellStyle name="Title 2 3 2 8" xfId="16665"/>
    <cellStyle name="Title 2 3 3" xfId="19523"/>
    <cellStyle name="Title 2 3 3 2" xfId="23947"/>
    <cellStyle name="Title 2 3 3 2 2" xfId="23949"/>
    <cellStyle name="Title 2 3 3 2 3" xfId="23951"/>
    <cellStyle name="Title 2 3 3 2 4" xfId="23953"/>
    <cellStyle name="Title 2 3 3 2 5" xfId="16443"/>
    <cellStyle name="Title 2 3 3 3" xfId="23954"/>
    <cellStyle name="Title 2 3 3 3 2" xfId="23957"/>
    <cellStyle name="Title 2 3 3 3 3" xfId="23960"/>
    <cellStyle name="Title 2 3 3 4" xfId="190"/>
    <cellStyle name="Title 2 3 3 5" xfId="205"/>
    <cellStyle name="Title 2 3 3 6" xfId="23962"/>
    <cellStyle name="Title 2 3 4" xfId="23963"/>
    <cellStyle name="Title 2 3 4 2" xfId="23964"/>
    <cellStyle name="Title 2 3 4 2 2" xfId="23966"/>
    <cellStyle name="Title 2 3 4 2 3" xfId="23968"/>
    <cellStyle name="Title 2 3 4 2 4" xfId="23970"/>
    <cellStyle name="Title 2 3 4 2 5" xfId="23972"/>
    <cellStyle name="Title 2 3 4 3" xfId="23973"/>
    <cellStyle name="Title 2 3 4 3 2" xfId="23976"/>
    <cellStyle name="Title 2 3 4 3 3" xfId="23979"/>
    <cellStyle name="Title 2 3 4 4" xfId="269"/>
    <cellStyle name="Title 2 3 4 5" xfId="282"/>
    <cellStyle name="Title 2 3 4 6" xfId="23981"/>
    <cellStyle name="Title 2 3 5" xfId="23982"/>
    <cellStyle name="Title 2 3 5 2" xfId="23983"/>
    <cellStyle name="Title 2 3 5 2 2" xfId="3364"/>
    <cellStyle name="Title 2 3 5 2 3" xfId="23986"/>
    <cellStyle name="Title 2 3 5 3" xfId="23987"/>
    <cellStyle name="Title 2 3 5 4" xfId="295"/>
    <cellStyle name="Title 2 3 5 5" xfId="23989"/>
    <cellStyle name="Title 2 3 6" xfId="2548"/>
    <cellStyle name="Title 2 3 6 2" xfId="23990"/>
    <cellStyle name="Title 2 3 6 3" xfId="23991"/>
    <cellStyle name="Title 2 3 6 4" xfId="23992"/>
    <cellStyle name="Title 2 3 6 5" xfId="23993"/>
    <cellStyle name="Title 2 3 7" xfId="2551"/>
    <cellStyle name="Title 2 3 7 2" xfId="23994"/>
    <cellStyle name="Title 2 3 7 3" xfId="23995"/>
    <cellStyle name="Title 2 3 8" xfId="23996"/>
    <cellStyle name="Title 2 3 9" xfId="23997"/>
    <cellStyle name="Title 2 4" xfId="23999"/>
    <cellStyle name="Title 2 4 2" xfId="19577"/>
    <cellStyle name="Title 2 4 2 2" xfId="24000"/>
    <cellStyle name="Title 2 4 2 2 2" xfId="24002"/>
    <cellStyle name="Title 2 4 2 2 2 2" xfId="24003"/>
    <cellStyle name="Title 2 4 2 2 2 3" xfId="24004"/>
    <cellStyle name="Title 2 4 2 2 2 4" xfId="24006"/>
    <cellStyle name="Title 2 4 2 2 2 5" xfId="24008"/>
    <cellStyle name="Title 2 4 2 2 3" xfId="4464"/>
    <cellStyle name="Title 2 4 2 2 3 2" xfId="5396"/>
    <cellStyle name="Title 2 4 2 2 3 3" xfId="5398"/>
    <cellStyle name="Title 2 4 2 2 4" xfId="5402"/>
    <cellStyle name="Title 2 4 2 2 5" xfId="5129"/>
    <cellStyle name="Title 2 4 2 2 6" xfId="24009"/>
    <cellStyle name="Title 2 4 2 3" xfId="24011"/>
    <cellStyle name="Title 2 4 2 3 2" xfId="24017"/>
    <cellStyle name="Title 2 4 2 3 2 2" xfId="24018"/>
    <cellStyle name="Title 2 4 2 3 2 3" xfId="6851"/>
    <cellStyle name="Title 2 4 2 3 3" xfId="5407"/>
    <cellStyle name="Title 2 4 2 3 4" xfId="5411"/>
    <cellStyle name="Title 2 4 2 3 5" xfId="24019"/>
    <cellStyle name="Title 2 4 2 4" xfId="319"/>
    <cellStyle name="Title 2 4 2 4 2" xfId="324"/>
    <cellStyle name="Title 2 4 2 4 3" xfId="338"/>
    <cellStyle name="Title 2 4 2 4 4" xfId="5417"/>
    <cellStyle name="Title 2 4 2 4 5" xfId="24021"/>
    <cellStyle name="Title 2 4 2 5" xfId="341"/>
    <cellStyle name="Title 2 4 2 5 2" xfId="346"/>
    <cellStyle name="Title 2 4 2 5 3" xfId="5422"/>
    <cellStyle name="Title 2 4 2 6" xfId="37"/>
    <cellStyle name="Title 2 4 2 7" xfId="24023"/>
    <cellStyle name="Title 2 4 2 8" xfId="24025"/>
    <cellStyle name="Title 2 4 3" xfId="19580"/>
    <cellStyle name="Title 2 4 3 2" xfId="24026"/>
    <cellStyle name="Title 2 4 3 2 2" xfId="24029"/>
    <cellStyle name="Title 2 4 3 2 3" xfId="5424"/>
    <cellStyle name="Title 2 4 3 2 4" xfId="5426"/>
    <cellStyle name="Title 2 4 3 2 5" xfId="24030"/>
    <cellStyle name="Title 2 4 3 3" xfId="24031"/>
    <cellStyle name="Title 2 4 3 3 2" xfId="24035"/>
    <cellStyle name="Title 2 4 3 3 3" xfId="5430"/>
    <cellStyle name="Title 2 4 3 4" xfId="364"/>
    <cellStyle name="Title 2 4 3 5" xfId="381"/>
    <cellStyle name="Title 2 4 3 6" xfId="12387"/>
    <cellStyle name="Title 2 4 4" xfId="24036"/>
    <cellStyle name="Title 2 4 4 2" xfId="15714"/>
    <cellStyle name="Title 2 4 4 2 2" xfId="4683"/>
    <cellStyle name="Title 2 4 4 2 3" xfId="5343"/>
    <cellStyle name="Title 2 4 4 3" xfId="15716"/>
    <cellStyle name="Title 2 4 4 4" xfId="395"/>
    <cellStyle name="Title 2 4 4 5" xfId="406"/>
    <cellStyle name="Title 2 4 5" xfId="24037"/>
    <cellStyle name="Title 2 4 5 2" xfId="15726"/>
    <cellStyle name="Title 2 4 5 3" xfId="15730"/>
    <cellStyle name="Title 2 4 5 4" xfId="425"/>
    <cellStyle name="Title 2 4 5 5" xfId="12403"/>
    <cellStyle name="Title 2 4 6" xfId="2557"/>
    <cellStyle name="Title 2 4 6 2" xfId="15737"/>
    <cellStyle name="Title 2 4 6 3" xfId="15740"/>
    <cellStyle name="Title 2 4 7" xfId="24038"/>
    <cellStyle name="Title 2 4 8" xfId="24039"/>
    <cellStyle name="Title 2 4 9" xfId="24040"/>
    <cellStyle name="Title 2 5" xfId="24042"/>
    <cellStyle name="Title 2 5 2" xfId="24043"/>
    <cellStyle name="Title 2 5 2 2" xfId="24044"/>
    <cellStyle name="Title 2 5 2 2 2" xfId="24046"/>
    <cellStyle name="Title 2 5 2 2 3" xfId="4524"/>
    <cellStyle name="Title 2 5 2 2 4" xfId="2117"/>
    <cellStyle name="Title 2 5 2 2 5" xfId="24047"/>
    <cellStyle name="Title 2 5 2 3" xfId="24048"/>
    <cellStyle name="Title 2 5 2 3 2" xfId="24052"/>
    <cellStyle name="Title 2 5 2 3 3" xfId="5525"/>
    <cellStyle name="Title 2 5 2 4" xfId="417"/>
    <cellStyle name="Title 2 5 2 5" xfId="431"/>
    <cellStyle name="Title 2 5 2 6" xfId="24054"/>
    <cellStyle name="Title 2 5 3" xfId="24055"/>
    <cellStyle name="Title 2 5 3 2" xfId="24057"/>
    <cellStyle name="Title 2 5 3 2 2" xfId="24059"/>
    <cellStyle name="Title 2 5 3 2 3" xfId="5528"/>
    <cellStyle name="Title 2 5 3 3" xfId="24060"/>
    <cellStyle name="Title 2 5 3 4" xfId="457"/>
    <cellStyle name="Title 2 5 3 5" xfId="12417"/>
    <cellStyle name="Title 2 5 4" xfId="24061"/>
    <cellStyle name="Title 2 5 4 2" xfId="15755"/>
    <cellStyle name="Title 2 5 4 3" xfId="15757"/>
    <cellStyle name="Title 2 5 4 4" xfId="15759"/>
    <cellStyle name="Title 2 5 4 5" xfId="12420"/>
    <cellStyle name="Title 2 5 5" xfId="24062"/>
    <cellStyle name="Title 2 5 5 2" xfId="15764"/>
    <cellStyle name="Title 2 5 5 3" xfId="24063"/>
    <cellStyle name="Title 2 5 6" xfId="24064"/>
    <cellStyle name="Title 2 5 7" xfId="24065"/>
    <cellStyle name="Title 2 5 8" xfId="24066"/>
    <cellStyle name="Title 2 6" xfId="24068"/>
    <cellStyle name="Title 2 6 2" xfId="24069"/>
    <cellStyle name="Title 2 6 2 2" xfId="24070"/>
    <cellStyle name="Title 2 6 2 2 2" xfId="24071"/>
    <cellStyle name="Title 2 6 2 2 3" xfId="3870"/>
    <cellStyle name="Title 2 6 2 2 4" xfId="24072"/>
    <cellStyle name="Title 2 6 2 2 5" xfId="24073"/>
    <cellStyle name="Title 2 6 2 3" xfId="24074"/>
    <cellStyle name="Title 2 6 2 3 2" xfId="22339"/>
    <cellStyle name="Title 2 6 2 3 3" xfId="22343"/>
    <cellStyle name="Title 2 6 2 4" xfId="106"/>
    <cellStyle name="Title 2 6 2 5" xfId="24076"/>
    <cellStyle name="Title 2 6 2 6" xfId="24077"/>
    <cellStyle name="Title 2 6 3" xfId="24078"/>
    <cellStyle name="Title 2 6 3 2" xfId="24079"/>
    <cellStyle name="Title 2 6 3 2 2" xfId="24080"/>
    <cellStyle name="Title 2 6 3 2 3" xfId="24081"/>
    <cellStyle name="Title 2 6 3 3" xfId="24083"/>
    <cellStyle name="Title 2 6 3 4" xfId="24085"/>
    <cellStyle name="Title 2 6 3 5" xfId="12426"/>
    <cellStyle name="Title 2 6 4" xfId="24086"/>
    <cellStyle name="Title 2 6 4 2" xfId="15773"/>
    <cellStyle name="Title 2 6 4 3" xfId="24088"/>
    <cellStyle name="Title 2 6 4 4" xfId="24090"/>
    <cellStyle name="Title 2 6 4 5" xfId="24091"/>
    <cellStyle name="Title 2 6 5" xfId="24092"/>
    <cellStyle name="Title 2 6 5 2" xfId="24093"/>
    <cellStyle name="Title 2 6 5 3" xfId="24094"/>
    <cellStyle name="Title 2 6 6" xfId="24096"/>
    <cellStyle name="Title 2 6 7" xfId="24098"/>
    <cellStyle name="Title 2 6 8" xfId="24100"/>
    <cellStyle name="Title 2 7" xfId="24102"/>
    <cellStyle name="Title 2 7 2" xfId="24103"/>
    <cellStyle name="Title 2 7 2 2" xfId="24104"/>
    <cellStyle name="Title 2 7 2 3" xfId="24105"/>
    <cellStyle name="Title 2 7 2 4" xfId="24106"/>
    <cellStyle name="Title 2 7 2 5" xfId="24107"/>
    <cellStyle name="Title 2 7 3" xfId="24108"/>
    <cellStyle name="Title 2 7 3 2" xfId="24109"/>
    <cellStyle name="Title 2 7 3 3" xfId="24111"/>
    <cellStyle name="Title 2 7 4" xfId="24112"/>
    <cellStyle name="Title 2 7 5" xfId="24113"/>
    <cellStyle name="Title 2 7 6" xfId="24115"/>
    <cellStyle name="Title 2 8" xfId="24116"/>
    <cellStyle name="Title 2 8 2" xfId="24117"/>
    <cellStyle name="Title 2 8 2 2" xfId="24118"/>
    <cellStyle name="Title 2 8 2 3" xfId="24119"/>
    <cellStyle name="Title 2 8 3" xfId="16100"/>
    <cellStyle name="Title 2 8 4" xfId="16102"/>
    <cellStyle name="Title 2 8 5" xfId="24120"/>
    <cellStyle name="Title 2 9" xfId="10860"/>
    <cellStyle name="Title 2 9 2" xfId="16593"/>
    <cellStyle name="Title 2 9 3" xfId="16595"/>
    <cellStyle name="Title 2 9 4" xfId="16597"/>
    <cellStyle name="Title 2 9 5" xfId="16599"/>
    <cellStyle name="Title 3" xfId="24122"/>
    <cellStyle name="Title 3 10" xfId="24123"/>
    <cellStyle name="Title 3 11" xfId="24124"/>
    <cellStyle name="Title 3 2" xfId="24126"/>
    <cellStyle name="Title 3 2 2" xfId="11632"/>
    <cellStyle name="Title 3 2 2 2" xfId="24127"/>
    <cellStyle name="Title 3 2 2 2 2" xfId="24129"/>
    <cellStyle name="Title 3 2 2 2 2 2" xfId="24131"/>
    <cellStyle name="Title 3 2 2 2 2 3" xfId="24133"/>
    <cellStyle name="Title 3 2 2 2 2 4" xfId="24135"/>
    <cellStyle name="Title 3 2 2 2 2 5" xfId="24137"/>
    <cellStyle name="Title 3 2 2 2 3" xfId="24139"/>
    <cellStyle name="Title 3 2 2 2 3 2" xfId="24141"/>
    <cellStyle name="Title 3 2 2 2 3 3" xfId="24143"/>
    <cellStyle name="Title 3 2 2 2 4" xfId="24145"/>
    <cellStyle name="Title 3 2 2 2 5" xfId="24147"/>
    <cellStyle name="Title 3 2 2 2 6" xfId="24149"/>
    <cellStyle name="Title 3 2 2 3" xfId="7236"/>
    <cellStyle name="Title 3 2 2 3 2" xfId="24151"/>
    <cellStyle name="Title 3 2 2 3 2 2" xfId="18556"/>
    <cellStyle name="Title 3 2 2 3 2 3" xfId="18559"/>
    <cellStyle name="Title 3 2 2 3 3" xfId="24153"/>
    <cellStyle name="Title 3 2 2 3 4" xfId="24155"/>
    <cellStyle name="Title 3 2 2 3 5" xfId="24157"/>
    <cellStyle name="Title 3 2 2 4" xfId="24159"/>
    <cellStyle name="Title 3 2 2 4 2" xfId="24161"/>
    <cellStyle name="Title 3 2 2 4 3" xfId="24163"/>
    <cellStyle name="Title 3 2 2 4 4" xfId="24165"/>
    <cellStyle name="Title 3 2 2 4 5" xfId="9755"/>
    <cellStyle name="Title 3 2 2 5" xfId="24166"/>
    <cellStyle name="Title 3 2 2 5 2" xfId="24168"/>
    <cellStyle name="Title 3 2 2 5 3" xfId="17176"/>
    <cellStyle name="Title 3 2 2 6" xfId="24169"/>
    <cellStyle name="Title 3 2 2 7" xfId="24170"/>
    <cellStyle name="Title 3 2 2 8" xfId="16853"/>
    <cellStyle name="Title 3 2 3" xfId="19654"/>
    <cellStyle name="Title 3 2 3 2" xfId="24171"/>
    <cellStyle name="Title 3 2 3 2 2" xfId="24173"/>
    <cellStyle name="Title 3 2 3 2 3" xfId="24175"/>
    <cellStyle name="Title 3 2 3 2 4" xfId="24177"/>
    <cellStyle name="Title 3 2 3 2 5" xfId="24180"/>
    <cellStyle name="Title 3 2 3 3" xfId="24182"/>
    <cellStyle name="Title 3 2 3 3 2" xfId="24184"/>
    <cellStyle name="Title 3 2 3 3 3" xfId="24186"/>
    <cellStyle name="Title 3 2 3 4" xfId="24187"/>
    <cellStyle name="Title 3 2 3 5" xfId="24188"/>
    <cellStyle name="Title 3 2 3 6" xfId="24189"/>
    <cellStyle name="Title 3 2 4" xfId="24190"/>
    <cellStyle name="Title 3 2 4 2" xfId="24191"/>
    <cellStyle name="Title 3 2 4 2 2" xfId="24194"/>
    <cellStyle name="Title 3 2 4 2 3" xfId="24197"/>
    <cellStyle name="Title 3 2 4 3" xfId="24198"/>
    <cellStyle name="Title 3 2 4 4" xfId="24199"/>
    <cellStyle name="Title 3 2 4 5" xfId="24200"/>
    <cellStyle name="Title 3 2 5" xfId="24201"/>
    <cellStyle name="Title 3 2 5 2" xfId="24202"/>
    <cellStyle name="Title 3 2 5 3" xfId="24203"/>
    <cellStyle name="Title 3 2 5 4" xfId="24204"/>
    <cellStyle name="Title 3 2 5 5" xfId="24205"/>
    <cellStyle name="Title 3 2 6" xfId="24206"/>
    <cellStyle name="Title 3 2 6 2" xfId="24207"/>
    <cellStyle name="Title 3 2 6 3" xfId="24208"/>
    <cellStyle name="Title 3 2 7" xfId="24209"/>
    <cellStyle name="Title 3 2 8" xfId="24210"/>
    <cellStyle name="Title 3 2 9" xfId="24211"/>
    <cellStyle name="Title 3 3" xfId="24213"/>
    <cellStyle name="Title 3 3 2" xfId="24214"/>
    <cellStyle name="Title 3 3 2 2" xfId="24215"/>
    <cellStyle name="Title 3 3 2 2 2" xfId="24217"/>
    <cellStyle name="Title 3 3 2 2 3" xfId="24219"/>
    <cellStyle name="Title 3 3 2 2 4" xfId="24221"/>
    <cellStyle name="Title 3 3 2 2 5" xfId="16516"/>
    <cellStyle name="Title 3 3 2 3" xfId="24223"/>
    <cellStyle name="Title 3 3 2 3 2" xfId="24226"/>
    <cellStyle name="Title 3 3 2 3 3" xfId="24228"/>
    <cellStyle name="Title 3 3 2 4" xfId="540"/>
    <cellStyle name="Title 3 3 2 5" xfId="74"/>
    <cellStyle name="Title 3 3 2 6" xfId="548"/>
    <cellStyle name="Title 3 3 3" xfId="24229"/>
    <cellStyle name="Title 3 3 3 2" xfId="24230"/>
    <cellStyle name="Title 3 3 3 2 2" xfId="24232"/>
    <cellStyle name="Title 3 3 3 2 3" xfId="24234"/>
    <cellStyle name="Title 3 3 3 3" xfId="24235"/>
    <cellStyle name="Title 3 3 3 4" xfId="553"/>
    <cellStyle name="Title 3 3 3 5" xfId="561"/>
    <cellStyle name="Title 3 3 4" xfId="24236"/>
    <cellStyle name="Title 3 3 4 2" xfId="24237"/>
    <cellStyle name="Title 3 3 4 3" xfId="24238"/>
    <cellStyle name="Title 3 3 4 4" xfId="571"/>
    <cellStyle name="Title 3 3 4 5" xfId="580"/>
    <cellStyle name="Title 3 3 5" xfId="24239"/>
    <cellStyle name="Title 3 3 5 2" xfId="679"/>
    <cellStyle name="Title 3 3 5 3" xfId="24240"/>
    <cellStyle name="Title 3 3 6" xfId="1613"/>
    <cellStyle name="Title 3 3 7" xfId="24241"/>
    <cellStyle name="Title 3 3 8" xfId="24242"/>
    <cellStyle name="Title 3 4" xfId="24244"/>
    <cellStyle name="Title 3 4 2" xfId="24245"/>
    <cellStyle name="Title 3 4 2 2" xfId="24246"/>
    <cellStyle name="Title 3 4 2 2 2" xfId="18545"/>
    <cellStyle name="Title 3 4 2 2 3" xfId="18548"/>
    <cellStyle name="Title 3 4 2 2 4" xfId="24248"/>
    <cellStyle name="Title 3 4 2 2 5" xfId="24250"/>
    <cellStyle name="Title 3 4 2 3" xfId="24251"/>
    <cellStyle name="Title 3 4 2 3 2" xfId="18592"/>
    <cellStyle name="Title 3 4 2 3 3" xfId="24253"/>
    <cellStyle name="Title 3 4 2 4" xfId="622"/>
    <cellStyle name="Title 3 4 2 5" xfId="646"/>
    <cellStyle name="Title 3 4 2 6" xfId="659"/>
    <cellStyle name="Title 3 4 3" xfId="24254"/>
    <cellStyle name="Title 3 4 3 2" xfId="24255"/>
    <cellStyle name="Title 3 4 3 2 2" xfId="18698"/>
    <cellStyle name="Title 3 4 3 2 3" xfId="24257"/>
    <cellStyle name="Title 3 4 3 3" xfId="24258"/>
    <cellStyle name="Title 3 4 3 4" xfId="671"/>
    <cellStyle name="Title 3 4 3 5" xfId="635"/>
    <cellStyle name="Title 3 4 4" xfId="24259"/>
    <cellStyle name="Title 3 4 4 2" xfId="15809"/>
    <cellStyle name="Title 3 4 4 3" xfId="15811"/>
    <cellStyle name="Title 3 4 4 4" xfId="696"/>
    <cellStyle name="Title 3 4 4 5" xfId="657"/>
    <cellStyle name="Title 3 4 5" xfId="24260"/>
    <cellStyle name="Title 3 4 5 2" xfId="15816"/>
    <cellStyle name="Title 3 4 5 3" xfId="24262"/>
    <cellStyle name="Title 3 4 6" xfId="24263"/>
    <cellStyle name="Title 3 4 7" xfId="24264"/>
    <cellStyle name="Title 3 4 8" xfId="24265"/>
    <cellStyle name="Title 3 5" xfId="24267"/>
    <cellStyle name="Title 3 5 2" xfId="24268"/>
    <cellStyle name="Title 3 5 2 2" xfId="56"/>
    <cellStyle name="Title 3 5 2 3" xfId="24269"/>
    <cellStyle name="Title 3 5 2 4" xfId="715"/>
    <cellStyle name="Title 3 5 2 5" xfId="720"/>
    <cellStyle name="Title 3 5 3" xfId="24270"/>
    <cellStyle name="Title 3 5 3 2" xfId="24272"/>
    <cellStyle name="Title 3 5 3 3" xfId="24273"/>
    <cellStyle name="Title 3 5 4" xfId="24274"/>
    <cellStyle name="Title 3 5 5" xfId="24275"/>
    <cellStyle name="Title 3 5 6" xfId="24276"/>
    <cellStyle name="Title 3 6" xfId="24277"/>
    <cellStyle name="Title 3 6 2" xfId="24278"/>
    <cellStyle name="Title 3 6 2 2" xfId="24279"/>
    <cellStyle name="Title 3 6 2 3" xfId="24280"/>
    <cellStyle name="Title 3 6 3" xfId="24281"/>
    <cellStyle name="Title 3 6 4" xfId="24282"/>
    <cellStyle name="Title 3 6 5" xfId="24283"/>
    <cellStyle name="Title 3 7" xfId="24284"/>
    <cellStyle name="Title 3 7 2" xfId="24285"/>
    <cellStyle name="Title 3 7 3" xfId="24289"/>
    <cellStyle name="Title 3 7 4" xfId="24291"/>
    <cellStyle name="Title 3 7 5" xfId="24292"/>
    <cellStyle name="Title 3 8" xfId="24293"/>
    <cellStyle name="Title 3 8 2" xfId="24294"/>
    <cellStyle name="Title 3 8 3" xfId="24295"/>
    <cellStyle name="Title 3 9" xfId="24296"/>
    <cellStyle name="Title 4" xfId="24297"/>
    <cellStyle name="Title 4 10" xfId="14214"/>
    <cellStyle name="Title 4 11" xfId="14218"/>
    <cellStyle name="Title 4 2" xfId="23061"/>
    <cellStyle name="Title 4 2 2" xfId="19712"/>
    <cellStyle name="Title 4 2 2 2" xfId="10424"/>
    <cellStyle name="Title 4 2 2 2 2" xfId="23159"/>
    <cellStyle name="Title 4 2 2 2 2 2" xfId="23162"/>
    <cellStyle name="Title 4 2 2 2 2 3" xfId="23166"/>
    <cellStyle name="Title 4 2 2 2 2 4" xfId="23170"/>
    <cellStyle name="Title 4 2 2 2 2 5" xfId="23173"/>
    <cellStyle name="Title 4 2 2 2 3" xfId="23178"/>
    <cellStyle name="Title 4 2 2 2 3 2" xfId="23182"/>
    <cellStyle name="Title 4 2 2 2 3 3" xfId="23187"/>
    <cellStyle name="Title 4 2 2 2 4" xfId="23196"/>
    <cellStyle name="Title 4 2 2 2 5" xfId="23206"/>
    <cellStyle name="Title 4 2 2 2 6" xfId="15804"/>
    <cellStyle name="Title 4 2 2 3" xfId="24299"/>
    <cellStyle name="Title 4 2 2 3 2" xfId="23240"/>
    <cellStyle name="Title 4 2 2 3 2 2" xfId="19253"/>
    <cellStyle name="Title 4 2 2 3 2 3" xfId="19258"/>
    <cellStyle name="Title 4 2 2 3 3" xfId="23247"/>
    <cellStyle name="Title 4 2 2 3 4" xfId="23259"/>
    <cellStyle name="Title 4 2 2 3 5" xfId="23264"/>
    <cellStyle name="Title 4 2 2 4" xfId="24301"/>
    <cellStyle name="Title 4 2 2 4 2" xfId="22769"/>
    <cellStyle name="Title 4 2 2 4 3" xfId="22775"/>
    <cellStyle name="Title 4 2 2 4 4" xfId="23310"/>
    <cellStyle name="Title 4 2 2 4 5" xfId="10187"/>
    <cellStyle name="Title 4 2 2 5" xfId="24302"/>
    <cellStyle name="Title 4 2 2 5 2" xfId="13910"/>
    <cellStyle name="Title 4 2 2 5 3" xfId="13919"/>
    <cellStyle name="Title 4 2 2 6" xfId="20595"/>
    <cellStyle name="Title 4 2 2 7" xfId="20597"/>
    <cellStyle name="Title 4 2 2 8" xfId="20599"/>
    <cellStyle name="Title 4 2 3" xfId="19715"/>
    <cellStyle name="Title 4 2 3 2" xfId="24304"/>
    <cellStyle name="Title 4 2 3 2 2" xfId="23404"/>
    <cellStyle name="Title 4 2 3 2 3" xfId="23417"/>
    <cellStyle name="Title 4 2 3 2 4" xfId="23426"/>
    <cellStyle name="Title 4 2 3 2 5" xfId="23429"/>
    <cellStyle name="Title 4 2 3 3" xfId="24306"/>
    <cellStyle name="Title 4 2 3 3 2" xfId="23469"/>
    <cellStyle name="Title 4 2 3 3 3" xfId="23482"/>
    <cellStyle name="Title 4 2 3 4" xfId="24307"/>
    <cellStyle name="Title 4 2 3 5" xfId="24308"/>
    <cellStyle name="Title 4 2 3 6" xfId="20602"/>
    <cellStyle name="Title 4 2 4" xfId="24310"/>
    <cellStyle name="Title 4 2 4 2" xfId="24312"/>
    <cellStyle name="Title 4 2 4 2 2" xfId="23577"/>
    <cellStyle name="Title 4 2 4 2 3" xfId="23590"/>
    <cellStyle name="Title 4 2 4 3" xfId="24314"/>
    <cellStyle name="Title 4 2 4 4" xfId="19938"/>
    <cellStyle name="Title 4 2 4 5" xfId="19940"/>
    <cellStyle name="Title 4 2 5" xfId="24315"/>
    <cellStyle name="Title 4 2 5 2" xfId="24316"/>
    <cellStyle name="Title 4 2 5 3" xfId="24317"/>
    <cellStyle name="Title 4 2 5 4" xfId="24318"/>
    <cellStyle name="Title 4 2 5 5" xfId="24319"/>
    <cellStyle name="Title 4 2 6" xfId="24320"/>
    <cellStyle name="Title 4 2 6 2" xfId="24321"/>
    <cellStyle name="Title 4 2 6 3" xfId="24322"/>
    <cellStyle name="Title 4 2 7" xfId="24323"/>
    <cellStyle name="Title 4 2 8" xfId="24324"/>
    <cellStyle name="Title 4 2 9" xfId="24326"/>
    <cellStyle name="Title 4 3" xfId="24328"/>
    <cellStyle name="Title 4 3 2" xfId="24329"/>
    <cellStyle name="Title 4 3 2 2" xfId="21644"/>
    <cellStyle name="Title 4 3 2 2 2" xfId="24332"/>
    <cellStyle name="Title 4 3 2 2 3" xfId="24335"/>
    <cellStyle name="Title 4 3 2 2 4" xfId="24337"/>
    <cellStyle name="Title 4 3 2 2 5" xfId="24339"/>
    <cellStyle name="Title 4 3 2 3" xfId="24341"/>
    <cellStyle name="Title 4 3 2 3 2" xfId="24343"/>
    <cellStyle name="Title 4 3 2 3 3" xfId="24347"/>
    <cellStyle name="Title 4 3 2 4" xfId="754"/>
    <cellStyle name="Title 4 3 2 5" xfId="761"/>
    <cellStyle name="Title 4 3 2 6" xfId="20630"/>
    <cellStyle name="Title 4 3 3" xfId="24348"/>
    <cellStyle name="Title 4 3 3 2" xfId="24350"/>
    <cellStyle name="Title 4 3 3 2 2" xfId="24352"/>
    <cellStyle name="Title 4 3 3 2 3" xfId="24354"/>
    <cellStyle name="Title 4 3 3 3" xfId="24356"/>
    <cellStyle name="Title 4 3 3 4" xfId="767"/>
    <cellStyle name="Title 4 3 3 5" xfId="24358"/>
    <cellStyle name="Title 4 3 4" xfId="24359"/>
    <cellStyle name="Title 4 3 4 2" xfId="24361"/>
    <cellStyle name="Title 4 3 4 3" xfId="24363"/>
    <cellStyle name="Title 4 3 4 4" xfId="24364"/>
    <cellStyle name="Title 4 3 4 5" xfId="24365"/>
    <cellStyle name="Title 4 3 5" xfId="23693"/>
    <cellStyle name="Title 4 3 5 2" xfId="19466"/>
    <cellStyle name="Title 4 3 5 3" xfId="19469"/>
    <cellStyle name="Title 4 3 6" xfId="23912"/>
    <cellStyle name="Title 4 3 7" xfId="23998"/>
    <cellStyle name="Title 4 3 8" xfId="24041"/>
    <cellStyle name="Title 4 4" xfId="24366"/>
    <cellStyle name="Title 4 4 2" xfId="8623"/>
    <cellStyle name="Title 4 4 2 2" xfId="510"/>
    <cellStyle name="Title 4 4 2 2 2" xfId="516"/>
    <cellStyle name="Title 4 4 2 2 3" xfId="10198"/>
    <cellStyle name="Title 4 4 2 2 4" xfId="24368"/>
    <cellStyle name="Title 4 4 2 2 5" xfId="24370"/>
    <cellStyle name="Title 4 4 2 3" xfId="528"/>
    <cellStyle name="Title 4 4 2 3 2" xfId="10267"/>
    <cellStyle name="Title 4 4 2 3 3" xfId="10273"/>
    <cellStyle name="Title 4 4 2 4" xfId="784"/>
    <cellStyle name="Title 4 4 2 5" xfId="24372"/>
    <cellStyle name="Title 4 4 2 6" xfId="20646"/>
    <cellStyle name="Title 4 4 3" xfId="24373"/>
    <cellStyle name="Title 4 4 3 2" xfId="148"/>
    <cellStyle name="Title 4 4 3 2 2" xfId="330"/>
    <cellStyle name="Title 4 4 3 2 3" xfId="10541"/>
    <cellStyle name="Title 4 4 3 3" xfId="19"/>
    <cellStyle name="Title 4 4 3 4" xfId="24374"/>
    <cellStyle name="Title 4 4 3 5" xfId="12460"/>
    <cellStyle name="Title 4 4 4" xfId="24375"/>
    <cellStyle name="Title 4 4 4 2" xfId="11626"/>
    <cellStyle name="Title 4 4 4 3" xfId="15865"/>
    <cellStyle name="Title 4 4 4 4" xfId="15867"/>
    <cellStyle name="Title 4 4 4 5" xfId="12464"/>
    <cellStyle name="Title 4 4 5" xfId="24125"/>
    <cellStyle name="Title 4 4 5 2" xfId="11630"/>
    <cellStyle name="Title 4 4 5 3" xfId="19653"/>
    <cellStyle name="Title 4 4 6" xfId="24212"/>
    <cellStyle name="Title 4 4 7" xfId="24243"/>
    <cellStyle name="Title 4 4 8" xfId="24266"/>
    <cellStyle name="Title 4 5" xfId="24376"/>
    <cellStyle name="Title 4 5 2" xfId="24377"/>
    <cellStyle name="Title 4 5 2 2" xfId="24379"/>
    <cellStyle name="Title 4 5 2 3" xfId="24381"/>
    <cellStyle name="Title 4 5 2 4" xfId="24383"/>
    <cellStyle name="Title 4 5 2 5" xfId="24385"/>
    <cellStyle name="Title 4 5 3" xfId="23056"/>
    <cellStyle name="Title 4 5 3 2" xfId="11650"/>
    <cellStyle name="Title 4 5 3 3" xfId="24387"/>
    <cellStyle name="Title 4 5 4" xfId="23058"/>
    <cellStyle name="Title 4 5 5" xfId="23060"/>
    <cellStyle name="Title 4 5 6" xfId="24327"/>
    <cellStyle name="Title 4 6" xfId="24388"/>
    <cellStyle name="Title 4 6 2" xfId="24389"/>
    <cellStyle name="Title 4 6 2 2" xfId="24390"/>
    <cellStyle name="Title 4 6 2 3" xfId="24391"/>
    <cellStyle name="Title 4 6 3" xfId="24392"/>
    <cellStyle name="Title 4 6 4" xfId="24393"/>
    <cellStyle name="Title 4 6 5" xfId="24395"/>
    <cellStyle name="Title 4 7" xfId="24396"/>
    <cellStyle name="Title 4 7 2" xfId="24399"/>
    <cellStyle name="Title 4 7 3" xfId="24402"/>
    <cellStyle name="Title 4 7 4" xfId="24404"/>
    <cellStyle name="Title 4 7 5" xfId="24407"/>
    <cellStyle name="Title 4 8" xfId="24408"/>
    <cellStyle name="Title 4 8 2" xfId="24409"/>
    <cellStyle name="Title 4 8 3" xfId="24411"/>
    <cellStyle name="Title 4 9" xfId="11986"/>
    <cellStyle name="Title 5" xfId="24413"/>
    <cellStyle name="Title 5 10" xfId="18732"/>
    <cellStyle name="Title 5 2" xfId="24394"/>
    <cellStyle name="Title 5 2 2" xfId="24415"/>
    <cellStyle name="Title 5 2 2 2" xfId="10475"/>
    <cellStyle name="Title 5 2 2 2 2" xfId="24417"/>
    <cellStyle name="Title 5 2 2 2 3" xfId="24419"/>
    <cellStyle name="Title 5 2 2 2 4" xfId="24421"/>
    <cellStyle name="Title 5 2 2 2 5" xfId="24423"/>
    <cellStyle name="Title 5 2 2 3" xfId="24424"/>
    <cellStyle name="Title 5 2 2 3 2" xfId="22547"/>
    <cellStyle name="Title 5 2 2 3 3" xfId="14945"/>
    <cellStyle name="Title 5 2 2 4" xfId="24425"/>
    <cellStyle name="Title 5 2 2 5" xfId="24426"/>
    <cellStyle name="Title 5 2 2 6" xfId="20758"/>
    <cellStyle name="Title 5 2 3" xfId="24428"/>
    <cellStyle name="Title 5 2 3 2" xfId="24429"/>
    <cellStyle name="Title 5 2 3 2 2" xfId="24432"/>
    <cellStyle name="Title 5 2 3 2 3" xfId="24435"/>
    <cellStyle name="Title 5 2 3 3" xfId="24436"/>
    <cellStyle name="Title 5 2 3 4" xfId="24437"/>
    <cellStyle name="Title 5 2 3 5" xfId="24438"/>
    <cellStyle name="Title 5 2 4" xfId="24439"/>
    <cellStyle name="Title 5 2 4 2" xfId="24440"/>
    <cellStyle name="Title 5 2 4 3" xfId="24441"/>
    <cellStyle name="Title 5 2 4 4" xfId="22475"/>
    <cellStyle name="Title 5 2 4 5" xfId="22477"/>
    <cellStyle name="Title 5 2 5" xfId="24442"/>
    <cellStyle name="Title 5 2 5 2" xfId="24443"/>
    <cellStyle name="Title 5 2 5 3" xfId="24444"/>
    <cellStyle name="Title 5 2 6" xfId="24445"/>
    <cellStyle name="Title 5 2 7" xfId="24446"/>
    <cellStyle name="Title 5 2 8" xfId="24447"/>
    <cellStyle name="Title 5 3" xfId="24448"/>
    <cellStyle name="Title 5 3 2" xfId="24449"/>
    <cellStyle name="Title 5 3 2 2" xfId="21736"/>
    <cellStyle name="Title 5 3 2 2 2" xfId="24451"/>
    <cellStyle name="Title 5 3 2 2 3" xfId="24454"/>
    <cellStyle name="Title 5 3 2 2 4" xfId="24457"/>
    <cellStyle name="Title 5 3 2 2 5" xfId="24460"/>
    <cellStyle name="Title 5 3 2 3" xfId="24461"/>
    <cellStyle name="Title 5 3 2 3 2" xfId="22613"/>
    <cellStyle name="Title 5 3 2 3 3" xfId="15264"/>
    <cellStyle name="Title 5 3 2 4" xfId="13"/>
    <cellStyle name="Title 5 3 2 5" xfId="818"/>
    <cellStyle name="Title 5 3 2 6" xfId="19631"/>
    <cellStyle name="Title 5 3 3" xfId="24462"/>
    <cellStyle name="Title 5 3 3 2" xfId="24463"/>
    <cellStyle name="Title 5 3 3 2 2" xfId="24465"/>
    <cellStyle name="Title 5 3 3 2 3" xfId="24468"/>
    <cellStyle name="Title 5 3 3 3" xfId="24469"/>
    <cellStyle name="Title 5 3 3 4" xfId="826"/>
    <cellStyle name="Title 5 3 3 5" xfId="19634"/>
    <cellStyle name="Title 5 3 4" xfId="24470"/>
    <cellStyle name="Title 5 3 4 2" xfId="24471"/>
    <cellStyle name="Title 5 3 4 3" xfId="24472"/>
    <cellStyle name="Title 5 3 4 4" xfId="24473"/>
    <cellStyle name="Title 5 3 4 5" xfId="24474"/>
    <cellStyle name="Title 5 3 5" xfId="24475"/>
    <cellStyle name="Title 5 3 5 2" xfId="19917"/>
    <cellStyle name="Title 5 3 5 3" xfId="19919"/>
    <cellStyle name="Title 5 3 6" xfId="24476"/>
    <cellStyle name="Title 5 3 7" xfId="24477"/>
    <cellStyle name="Title 5 3 8" xfId="24478"/>
    <cellStyle name="Title 5 4" xfId="24479"/>
    <cellStyle name="Title 5 4 2" xfId="24480"/>
    <cellStyle name="Title 5 4 2 2" xfId="24481"/>
    <cellStyle name="Title 5 4 2 3" xfId="24482"/>
    <cellStyle name="Title 5 4 2 4" xfId="840"/>
    <cellStyle name="Title 5 4 2 5" xfId="19642"/>
    <cellStyle name="Title 5 4 3" xfId="24483"/>
    <cellStyle name="Title 5 4 3 2" xfId="11681"/>
    <cellStyle name="Title 5 4 3 3" xfId="24484"/>
    <cellStyle name="Title 5 4 4" xfId="24485"/>
    <cellStyle name="Title 5 4 5" xfId="24486"/>
    <cellStyle name="Title 5 4 6" xfId="24487"/>
    <cellStyle name="Title 5 5" xfId="24488"/>
    <cellStyle name="Title 5 5 2" xfId="24489"/>
    <cellStyle name="Title 5 5 2 2" xfId="24490"/>
    <cellStyle name="Title 5 5 2 3" xfId="24491"/>
    <cellStyle name="Title 5 5 3" xfId="24492"/>
    <cellStyle name="Title 5 5 4" xfId="24493"/>
    <cellStyle name="Title 5 5 5" xfId="24494"/>
    <cellStyle name="Title 5 6" xfId="24495"/>
    <cellStyle name="Title 5 6 2" xfId="24496"/>
    <cellStyle name="Title 5 6 3" xfId="24497"/>
    <cellStyle name="Title 5 6 4" xfId="24498"/>
    <cellStyle name="Title 5 6 5" xfId="24499"/>
    <cellStyle name="Title 5 7" xfId="5500"/>
    <cellStyle name="Title 5 7 2" xfId="4959"/>
    <cellStyle name="Title 5 7 3" xfId="3790"/>
    <cellStyle name="Title 5 8" xfId="1823"/>
    <cellStyle name="Title 5 9" xfId="1845"/>
    <cellStyle name="Title 6" xfId="24501"/>
    <cellStyle name="Title 6 2" xfId="24406"/>
    <cellStyle name="Title 6 2 2" xfId="24502"/>
    <cellStyle name="Title 6 2 2 2" xfId="5737"/>
    <cellStyle name="Title 6 2 2 3" xfId="5262"/>
    <cellStyle name="Title 6 2 2 4" xfId="5276"/>
    <cellStyle name="Title 6 2 2 5" xfId="5285"/>
    <cellStyle name="Title 6 2 3" xfId="24503"/>
    <cellStyle name="Title 6 2 3 2" xfId="3321"/>
    <cellStyle name="Title 6 2 3 3" xfId="3366"/>
    <cellStyle name="Title 6 2 4" xfId="24504"/>
    <cellStyle name="Title 6 2 5" xfId="24505"/>
    <cellStyle name="Title 6 2 6" xfId="24506"/>
    <cellStyle name="Title 6 3" xfId="24507"/>
    <cellStyle name="Title 6 3 2" xfId="24508"/>
    <cellStyle name="Title 6 3 2 2" xfId="5753"/>
    <cellStyle name="Title 6 3 2 3" xfId="5302"/>
    <cellStyle name="Title 6 3 3" xfId="24509"/>
    <cellStyle name="Title 6 3 4" xfId="24510"/>
    <cellStyle name="Title 6 3 5" xfId="24511"/>
    <cellStyle name="Title 6 4" xfId="24512"/>
    <cellStyle name="Title 6 4 2" xfId="24513"/>
    <cellStyle name="Title 6 4 3" xfId="24514"/>
    <cellStyle name="Title 6 4 4" xfId="24515"/>
    <cellStyle name="Title 6 4 5" xfId="24516"/>
    <cellStyle name="Title 6 5" xfId="24517"/>
    <cellStyle name="Title 6 5 2" xfId="24518"/>
    <cellStyle name="Title 6 5 3" xfId="24519"/>
    <cellStyle name="Title 6 6" xfId="24520"/>
    <cellStyle name="Title 6 7" xfId="5506"/>
    <cellStyle name="Title 6 8" xfId="1875"/>
    <cellStyle name="Title 7" xfId="24522"/>
    <cellStyle name="Title 7 2" xfId="24524"/>
    <cellStyle name="Title 7 2 2" xfId="24527"/>
    <cellStyle name="Title 7 2 3" xfId="24529"/>
    <cellStyle name="Title 7 2 4" xfId="24530"/>
    <cellStyle name="Title 7 2 5" xfId="24531"/>
    <cellStyle name="Title 7 3" xfId="24533"/>
    <cellStyle name="Title 7 3 2" xfId="24534"/>
    <cellStyle name="Title 7 3 3" xfId="24535"/>
    <cellStyle name="Title 7 4" xfId="24537"/>
    <cellStyle name="Title 7 5" xfId="24539"/>
    <cellStyle name="Title 7 6" xfId="24540"/>
    <cellStyle name="Title 8" xfId="5727"/>
    <cellStyle name="Title 8 2" xfId="24541"/>
    <cellStyle name="Title 8 2 2" xfId="24542"/>
    <cellStyle name="Title 8 2 3" xfId="24543"/>
    <cellStyle name="Title 8 3" xfId="24544"/>
    <cellStyle name="Title 8 4" xfId="24545"/>
    <cellStyle name="Title 8 5" xfId="24546"/>
    <cellStyle name="Title 9" xfId="24547"/>
    <cellStyle name="Title 9 2" xfId="24548"/>
    <cellStyle name="Title 9 3" xfId="20372"/>
    <cellStyle name="Title 9 4" xfId="20392"/>
    <cellStyle name="Title 9 5" xfId="20399"/>
    <cellStyle name="Total" xfId="22628"/>
    <cellStyle name="Total 10" xfId="24549"/>
    <cellStyle name="Total 11" xfId="24550"/>
    <cellStyle name="Total 12" xfId="24551"/>
    <cellStyle name="Total 2" xfId="17613"/>
    <cellStyle name="Total 2 10" xfId="24552"/>
    <cellStyle name="Total 2 11" xfId="24553"/>
    <cellStyle name="Total 2 12" xfId="24554"/>
    <cellStyle name="Total 2 2" xfId="22377"/>
    <cellStyle name="Total 2 2 10" xfId="13075"/>
    <cellStyle name="Total 2 2 2" xfId="24555"/>
    <cellStyle name="Total 2 2 2 2" xfId="373"/>
    <cellStyle name="Total 2 2 2 2 2" xfId="4024"/>
    <cellStyle name="Total 2 2 2 2 2 2" xfId="4029"/>
    <cellStyle name="Total 2 2 2 2 2 3" xfId="1415"/>
    <cellStyle name="Total 2 2 2 2 2 4" xfId="1130"/>
    <cellStyle name="Total 2 2 2 2 2 5" xfId="24556"/>
    <cellStyle name="Total 2 2 2 2 3" xfId="4069"/>
    <cellStyle name="Total 2 2 2 2 3 2" xfId="4073"/>
    <cellStyle name="Total 2 2 2 2 3 3" xfId="1428"/>
    <cellStyle name="Total 2 2 2 2 4" xfId="4091"/>
    <cellStyle name="Total 2 2 2 2 5" xfId="4111"/>
    <cellStyle name="Total 2 2 2 2 6" xfId="24559"/>
    <cellStyle name="Total 2 2 2 3" xfId="19655"/>
    <cellStyle name="Total 2 2 2 3 2" xfId="4200"/>
    <cellStyle name="Total 2 2 2 3 2 2" xfId="4206"/>
    <cellStyle name="Total 2 2 2 3 2 3" xfId="2446"/>
    <cellStyle name="Total 2 2 2 3 3" xfId="4213"/>
    <cellStyle name="Total 2 2 2 3 4" xfId="4226"/>
    <cellStyle name="Total 2 2 2 3 5" xfId="4235"/>
    <cellStyle name="Total 2 2 2 4" xfId="19658"/>
    <cellStyle name="Total 2 2 2 4 2" xfId="1354"/>
    <cellStyle name="Total 2 2 2 4 3" xfId="1368"/>
    <cellStyle name="Total 2 2 2 4 4" xfId="3943"/>
    <cellStyle name="Total 2 2 2 4 5" xfId="9795"/>
    <cellStyle name="Total 2 2 2 5" xfId="24560"/>
    <cellStyle name="Total 2 2 2 5 2" xfId="1401"/>
    <cellStyle name="Total 2 2 2 5 3" xfId="11814"/>
    <cellStyle name="Total 2 2 2 6" xfId="24561"/>
    <cellStyle name="Total 2 2 2 7" xfId="24562"/>
    <cellStyle name="Total 2 2 2 8" xfId="24563"/>
    <cellStyle name="Total 2 2 3" xfId="75"/>
    <cellStyle name="Total 2 2 3 2" xfId="6571"/>
    <cellStyle name="Total 2 2 3 2 2" xfId="4325"/>
    <cellStyle name="Total 2 2 3 2 3" xfId="4343"/>
    <cellStyle name="Total 2 2 3 2 4" xfId="4353"/>
    <cellStyle name="Total 2 2 3 2 5" xfId="4365"/>
    <cellStyle name="Total 2 2 3 3" xfId="24564"/>
    <cellStyle name="Total 2 2 3 3 2" xfId="4403"/>
    <cellStyle name="Total 2 2 3 3 3" xfId="4416"/>
    <cellStyle name="Total 2 2 3 4" xfId="24565"/>
    <cellStyle name="Total 2 2 3 5" xfId="24567"/>
    <cellStyle name="Total 2 2 3 6" xfId="24568"/>
    <cellStyle name="Total 2 2 4" xfId="6575"/>
    <cellStyle name="Total 2 2 4 2" xfId="24570"/>
    <cellStyle name="Total 2 2 4 2 2" xfId="4468"/>
    <cellStyle name="Total 2 2 4 2 3" xfId="4483"/>
    <cellStyle name="Total 2 2 4 2 4" xfId="4493"/>
    <cellStyle name="Total 2 2 4 2 5" xfId="5454"/>
    <cellStyle name="Total 2 2 4 3" xfId="24572"/>
    <cellStyle name="Total 2 2 4 3 2" xfId="4533"/>
    <cellStyle name="Total 2 2 4 3 3" xfId="4545"/>
    <cellStyle name="Total 2 2 4 4" xfId="24574"/>
    <cellStyle name="Total 2 2 4 5" xfId="24576"/>
    <cellStyle name="Total 2 2 4 6" xfId="24578"/>
    <cellStyle name="Total 2 2 5" xfId="24580"/>
    <cellStyle name="Total 2 2 5 2" xfId="24582"/>
    <cellStyle name="Total 2 2 5 2 2" xfId="24584"/>
    <cellStyle name="Total 2 2 5 2 3" xfId="24586"/>
    <cellStyle name="Total 2 2 5 3" xfId="24588"/>
    <cellStyle name="Total 2 2 5 4" xfId="24590"/>
    <cellStyle name="Total 2 2 5 5" xfId="24592"/>
    <cellStyle name="Total 2 2 6" xfId="7244"/>
    <cellStyle name="Total 2 2 6 2" xfId="7247"/>
    <cellStyle name="Total 2 2 6 3" xfId="24594"/>
    <cellStyle name="Total 2 2 6 4" xfId="24596"/>
    <cellStyle name="Total 2 2 6 5" xfId="24598"/>
    <cellStyle name="Total 2 2 7" xfId="7251"/>
    <cellStyle name="Total 2 2 7 2" xfId="24224"/>
    <cellStyle name="Total 2 2 7 3" xfId="541"/>
    <cellStyle name="Total 2 2 8" xfId="24600"/>
    <cellStyle name="Total 2 2 9" xfId="24602"/>
    <cellStyle name="Total 2 3" xfId="22380"/>
    <cellStyle name="Total 2 3 2" xfId="24603"/>
    <cellStyle name="Total 2 3 2 2" xfId="11390"/>
    <cellStyle name="Total 2 3 2 2 2" xfId="24604"/>
    <cellStyle name="Total 2 3 2 2 2 2" xfId="14485"/>
    <cellStyle name="Total 2 3 2 2 2 3" xfId="14488"/>
    <cellStyle name="Total 2 3 2 2 2 4" xfId="24606"/>
    <cellStyle name="Total 2 3 2 2 2 5" xfId="24607"/>
    <cellStyle name="Total 2 3 2 2 3" xfId="24609"/>
    <cellStyle name="Total 2 3 2 2 3 2" xfId="24611"/>
    <cellStyle name="Total 2 3 2 2 3 3" xfId="24612"/>
    <cellStyle name="Total 2 3 2 2 4" xfId="24613"/>
    <cellStyle name="Total 2 3 2 2 5" xfId="10035"/>
    <cellStyle name="Total 2 3 2 2 6" xfId="10040"/>
    <cellStyle name="Total 2 3 2 3" xfId="19663"/>
    <cellStyle name="Total 2 3 2 3 2" xfId="17838"/>
    <cellStyle name="Total 2 3 2 3 2 2" xfId="17842"/>
    <cellStyle name="Total 2 3 2 3 2 3" xfId="17846"/>
    <cellStyle name="Total 2 3 2 3 3" xfId="17849"/>
    <cellStyle name="Total 2 3 2 3 4" xfId="17851"/>
    <cellStyle name="Total 2 3 2 3 5" xfId="9885"/>
    <cellStyle name="Total 2 3 2 4" xfId="19665"/>
    <cellStyle name="Total 2 3 2 4 2" xfId="24614"/>
    <cellStyle name="Total 2 3 2 4 3" xfId="24615"/>
    <cellStyle name="Total 2 3 2 4 4" xfId="17915"/>
    <cellStyle name="Total 2 3 2 4 5" xfId="9902"/>
    <cellStyle name="Total 2 3 2 5" xfId="24616"/>
    <cellStyle name="Total 2 3 2 5 2" xfId="24617"/>
    <cellStyle name="Total 2 3 2 5 3" xfId="24618"/>
    <cellStyle name="Total 2 3 2 6" xfId="24619"/>
    <cellStyle name="Total 2 3 2 7" xfId="24620"/>
    <cellStyle name="Total 2 3 2 8" xfId="24621"/>
    <cellStyle name="Total 2 3 3" xfId="6579"/>
    <cellStyle name="Total 2 3 3 2" xfId="19667"/>
    <cellStyle name="Total 2 3 3 2 2" xfId="14617"/>
    <cellStyle name="Total 2 3 3 2 3" xfId="24622"/>
    <cellStyle name="Total 2 3 3 2 4" xfId="7513"/>
    <cellStyle name="Total 2 3 3 2 5" xfId="7531"/>
    <cellStyle name="Total 2 3 3 3" xfId="24623"/>
    <cellStyle name="Total 2 3 3 3 2" xfId="24624"/>
    <cellStyle name="Total 2 3 3 3 3" xfId="24625"/>
    <cellStyle name="Total 2 3 3 4" xfId="24626"/>
    <cellStyle name="Total 2 3 3 5" xfId="24627"/>
    <cellStyle name="Total 2 3 3 6" xfId="24628"/>
    <cellStyle name="Total 2 3 4" xfId="6582"/>
    <cellStyle name="Total 2 3 4 2" xfId="24630"/>
    <cellStyle name="Total 2 3 4 2 2" xfId="24631"/>
    <cellStyle name="Total 2 3 4 2 3" xfId="24632"/>
    <cellStyle name="Total 2 3 4 3" xfId="24634"/>
    <cellStyle name="Total 2 3 4 4" xfId="4254"/>
    <cellStyle name="Total 2 3 4 5" xfId="4263"/>
    <cellStyle name="Total 2 3 5" xfId="24636"/>
    <cellStyle name="Total 2 3 5 2" xfId="24638"/>
    <cellStyle name="Total 2 3 5 3" xfId="24640"/>
    <cellStyle name="Total 2 3 5 4" xfId="4274"/>
    <cellStyle name="Total 2 3 5 5" xfId="4281"/>
    <cellStyle name="Total 2 3 6" xfId="7255"/>
    <cellStyle name="Total 2 3 6 2" xfId="24641"/>
    <cellStyle name="Total 2 3 6 3" xfId="24642"/>
    <cellStyle name="Total 2 3 7" xfId="7258"/>
    <cellStyle name="Total 2 3 8" xfId="24644"/>
    <cellStyle name="Total 2 3 9" xfId="24645"/>
    <cellStyle name="Total 2 4" xfId="24646"/>
    <cellStyle name="Total 2 4 2" xfId="24647"/>
    <cellStyle name="Total 2 4 2 2" xfId="19408"/>
    <cellStyle name="Total 2 4 2 2 2" xfId="24648"/>
    <cellStyle name="Total 2 4 2 2 3" xfId="24649"/>
    <cellStyle name="Total 2 4 2 2 4" xfId="24651"/>
    <cellStyle name="Total 2 4 2 2 5" xfId="24654"/>
    <cellStyle name="Total 2 4 2 3" xfId="19411"/>
    <cellStyle name="Total 2 4 2 3 2" xfId="24655"/>
    <cellStyle name="Total 2 4 2 3 3" xfId="24656"/>
    <cellStyle name="Total 2 4 2 4" xfId="9201"/>
    <cellStyle name="Total 2 4 2 5" xfId="9215"/>
    <cellStyle name="Total 2 4 2 6" xfId="9223"/>
    <cellStyle name="Total 2 4 3" xfId="6584"/>
    <cellStyle name="Total 2 4 3 2" xfId="19414"/>
    <cellStyle name="Total 2 4 3 2 2" xfId="24657"/>
    <cellStyle name="Total 2 4 3 2 3" xfId="24658"/>
    <cellStyle name="Total 2 4 3 3" xfId="24659"/>
    <cellStyle name="Total 2 4 3 4" xfId="9237"/>
    <cellStyle name="Total 2 4 3 5" xfId="9243"/>
    <cellStyle name="Total 2 4 4" xfId="24661"/>
    <cellStyle name="Total 2 4 4 2" xfId="24663"/>
    <cellStyle name="Total 2 4 4 3" xfId="24665"/>
    <cellStyle name="Total 2 4 4 4" xfId="4306"/>
    <cellStyle name="Total 2 4 4 5" xfId="4311"/>
    <cellStyle name="Total 2 4 5" xfId="24667"/>
    <cellStyle name="Total 2 4 5 2" xfId="24668"/>
    <cellStyle name="Total 2 4 5 3" xfId="24669"/>
    <cellStyle name="Total 2 4 6" xfId="7263"/>
    <cellStyle name="Total 2 4 7" xfId="24671"/>
    <cellStyle name="Total 2 4 8" xfId="24672"/>
    <cellStyle name="Total 2 5" xfId="24673"/>
    <cellStyle name="Total 2 5 2" xfId="12342"/>
    <cellStyle name="Total 2 5 2 2" xfId="12344"/>
    <cellStyle name="Total 2 5 2 2 2" xfId="21158"/>
    <cellStyle name="Total 2 5 2 2 3" xfId="24675"/>
    <cellStyle name="Total 2 5 2 2 4" xfId="24676"/>
    <cellStyle name="Total 2 5 2 2 5" xfId="24677"/>
    <cellStyle name="Total 2 5 2 3" xfId="24678"/>
    <cellStyle name="Total 2 5 2 3 2" xfId="21175"/>
    <cellStyle name="Total 2 5 2 3 3" xfId="24680"/>
    <cellStyle name="Total 2 5 2 4" xfId="9262"/>
    <cellStyle name="Total 2 5 2 5" xfId="9274"/>
    <cellStyle name="Total 2 5 2 6" xfId="9276"/>
    <cellStyle name="Total 2 5 3" xfId="12346"/>
    <cellStyle name="Total 2 5 3 2" xfId="24681"/>
    <cellStyle name="Total 2 5 3 2 2" xfId="21244"/>
    <cellStyle name="Total 2 5 3 2 3" xfId="21604"/>
    <cellStyle name="Total 2 5 3 3" xfId="24682"/>
    <cellStyle name="Total 2 5 3 4" xfId="9284"/>
    <cellStyle name="Total 2 5 3 5" xfId="9289"/>
    <cellStyle name="Total 2 5 4" xfId="24684"/>
    <cellStyle name="Total 2 5 4 2" xfId="24685"/>
    <cellStyle name="Total 2 5 4 3" xfId="24686"/>
    <cellStyle name="Total 2 5 4 4" xfId="4335"/>
    <cellStyle name="Total 2 5 4 5" xfId="9293"/>
    <cellStyle name="Total 2 5 5" xfId="24688"/>
    <cellStyle name="Total 2 5 5 2" xfId="24689"/>
    <cellStyle name="Total 2 5 5 3" xfId="24690"/>
    <cellStyle name="Total 2 5 6" xfId="15150"/>
    <cellStyle name="Total 2 5 7" xfId="15153"/>
    <cellStyle name="Total 2 5 8" xfId="24692"/>
    <cellStyle name="Total 2 6" xfId="24693"/>
    <cellStyle name="Total 2 6 2" xfId="12354"/>
    <cellStyle name="Total 2 6 2 2" xfId="24694"/>
    <cellStyle name="Total 2 6 2 3" xfId="24696"/>
    <cellStyle name="Total 2 6 2 4" xfId="9301"/>
    <cellStyle name="Total 2 6 2 5" xfId="9307"/>
    <cellStyle name="Total 2 6 3" xfId="24698"/>
    <cellStyle name="Total 2 6 3 2" xfId="24699"/>
    <cellStyle name="Total 2 6 3 3" xfId="24701"/>
    <cellStyle name="Total 2 6 4" xfId="24704"/>
    <cellStyle name="Total 2 6 5" xfId="24706"/>
    <cellStyle name="Total 2 6 6" xfId="24707"/>
    <cellStyle name="Total 2 7" xfId="24708"/>
    <cellStyle name="Total 2 7 2" xfId="12358"/>
    <cellStyle name="Total 2 7 2 2" xfId="24709"/>
    <cellStyle name="Total 2 7 2 3" xfId="10458"/>
    <cellStyle name="Total 2 7 3" xfId="24711"/>
    <cellStyle name="Total 2 7 4" xfId="24712"/>
    <cellStyle name="Total 2 7 5" xfId="24713"/>
    <cellStyle name="Total 2 8" xfId="24714"/>
    <cellStyle name="Total 2 8 2" xfId="24715"/>
    <cellStyle name="Total 2 8 3" xfId="24716"/>
    <cellStyle name="Total 2 8 4" xfId="24717"/>
    <cellStyle name="Total 2 8 5" xfId="24718"/>
    <cellStyle name="Total 2 9" xfId="24719"/>
    <cellStyle name="Total 2 9 2" xfId="24720"/>
    <cellStyle name="Total 2 9 3" xfId="24721"/>
    <cellStyle name="Total 3" xfId="17615"/>
    <cellStyle name="Total 3 10" xfId="24722"/>
    <cellStyle name="Total 3 11" xfId="24723"/>
    <cellStyle name="Total 3 2" xfId="22395"/>
    <cellStyle name="Total 3 2 2" xfId="24724"/>
    <cellStyle name="Total 3 2 2 2" xfId="19720"/>
    <cellStyle name="Total 3 2 2 2 2" xfId="24725"/>
    <cellStyle name="Total 3 2 2 2 2 2" xfId="24726"/>
    <cellStyle name="Total 3 2 2 2 2 3" xfId="24727"/>
    <cellStyle name="Total 3 2 2 2 2 4" xfId="24728"/>
    <cellStyle name="Total 3 2 2 2 2 5" xfId="24729"/>
    <cellStyle name="Total 3 2 2 2 3" xfId="24730"/>
    <cellStyle name="Total 3 2 2 2 3 2" xfId="24731"/>
    <cellStyle name="Total 3 2 2 2 3 3" xfId="24732"/>
    <cellStyle name="Total 3 2 2 2 4" xfId="24733"/>
    <cellStyle name="Total 3 2 2 2 5" xfId="24736"/>
    <cellStyle name="Total 3 2 2 2 6" xfId="24739"/>
    <cellStyle name="Total 3 2 2 3" xfId="19722"/>
    <cellStyle name="Total 3 2 2 3 2" xfId="24740"/>
    <cellStyle name="Total 3 2 2 3 2 2" xfId="24743"/>
    <cellStyle name="Total 3 2 2 3 2 3" xfId="19146"/>
    <cellStyle name="Total 3 2 2 3 3" xfId="24744"/>
    <cellStyle name="Total 3 2 2 3 4" xfId="24745"/>
    <cellStyle name="Total 3 2 2 3 5" xfId="1305"/>
    <cellStyle name="Total 3 2 2 4" xfId="19725"/>
    <cellStyle name="Total 3 2 2 4 2" xfId="24746"/>
    <cellStyle name="Total 3 2 2 4 3" xfId="24747"/>
    <cellStyle name="Total 3 2 2 4 4" xfId="24748"/>
    <cellStyle name="Total 3 2 2 4 5" xfId="10222"/>
    <cellStyle name="Total 3 2 2 5" xfId="24749"/>
    <cellStyle name="Total 3 2 2 5 2" xfId="24750"/>
    <cellStyle name="Total 3 2 2 5 3" xfId="24751"/>
    <cellStyle name="Total 3 2 2 6" xfId="5608"/>
    <cellStyle name="Total 3 2 2 7" xfId="5610"/>
    <cellStyle name="Total 3 2 2 8" xfId="24752"/>
    <cellStyle name="Total 3 2 3" xfId="6592"/>
    <cellStyle name="Total 3 2 3 2" xfId="19731"/>
    <cellStyle name="Total 3 2 3 2 2" xfId="24753"/>
    <cellStyle name="Total 3 2 3 2 3" xfId="24754"/>
    <cellStyle name="Total 3 2 3 2 4" xfId="7898"/>
    <cellStyle name="Total 3 2 3 2 5" xfId="7928"/>
    <cellStyle name="Total 3 2 3 3" xfId="24755"/>
    <cellStyle name="Total 3 2 3 3 2" xfId="24756"/>
    <cellStyle name="Total 3 2 3 3 3" xfId="24757"/>
    <cellStyle name="Total 3 2 3 4" xfId="24758"/>
    <cellStyle name="Total 3 2 3 5" xfId="24759"/>
    <cellStyle name="Total 3 2 3 6" xfId="5615"/>
    <cellStyle name="Total 3 2 4" xfId="9033"/>
    <cellStyle name="Total 3 2 4 2" xfId="24761"/>
    <cellStyle name="Total 3 2 4 2 2" xfId="24762"/>
    <cellStyle name="Total 3 2 4 2 3" xfId="24763"/>
    <cellStyle name="Total 3 2 4 3" xfId="24765"/>
    <cellStyle name="Total 3 2 4 4" xfId="24766"/>
    <cellStyle name="Total 3 2 4 5" xfId="24767"/>
    <cellStyle name="Total 3 2 5" xfId="24769"/>
    <cellStyle name="Total 3 2 5 2" xfId="24770"/>
    <cellStyle name="Total 3 2 5 3" xfId="24771"/>
    <cellStyle name="Total 3 2 5 4" xfId="24772"/>
    <cellStyle name="Total 3 2 5 5" xfId="19043"/>
    <cellStyle name="Total 3 2 6" xfId="7275"/>
    <cellStyle name="Total 3 2 6 2" xfId="24774"/>
    <cellStyle name="Total 3 2 6 3" xfId="24776"/>
    <cellStyle name="Total 3 2 7" xfId="24778"/>
    <cellStyle name="Total 3 2 8" xfId="24779"/>
    <cellStyle name="Total 3 2 9" xfId="24780"/>
    <cellStyle name="Total 3 3" xfId="24781"/>
    <cellStyle name="Total 3 3 2" xfId="24782"/>
    <cellStyle name="Total 3 3 2 2" xfId="19743"/>
    <cellStyle name="Total 3 3 2 2 2" xfId="24784"/>
    <cellStyle name="Total 3 3 2 2 3" xfId="24785"/>
    <cellStyle name="Total 3 3 2 2 4" xfId="24787"/>
    <cellStyle name="Total 3 3 2 2 5" xfId="24789"/>
    <cellStyle name="Total 3 3 2 3" xfId="24790"/>
    <cellStyle name="Total 3 3 2 3 2" xfId="24792"/>
    <cellStyle name="Total 3 3 2 3 3" xfId="24793"/>
    <cellStyle name="Total 3 3 2 4" xfId="24794"/>
    <cellStyle name="Total 3 3 2 5" xfId="24795"/>
    <cellStyle name="Total 3 3 2 6" xfId="24796"/>
    <cellStyle name="Total 3 3 3" xfId="9035"/>
    <cellStyle name="Total 3 3 3 2" xfId="24797"/>
    <cellStyle name="Total 3 3 3 2 2" xfId="24798"/>
    <cellStyle name="Total 3 3 3 2 3" xfId="24799"/>
    <cellStyle name="Total 3 3 3 3" xfId="24800"/>
    <cellStyle name="Total 3 3 3 4" xfId="24801"/>
    <cellStyle name="Total 3 3 3 5" xfId="24802"/>
    <cellStyle name="Total 3 3 4" xfId="24804"/>
    <cellStyle name="Total 3 3 4 2" xfId="24805"/>
    <cellStyle name="Total 3 3 4 3" xfId="24806"/>
    <cellStyle name="Total 3 3 4 4" xfId="3505"/>
    <cellStyle name="Total 3 3 4 5" xfId="4380"/>
    <cellStyle name="Total 3 3 5" xfId="24808"/>
    <cellStyle name="Total 3 3 5 2" xfId="8620"/>
    <cellStyle name="Total 3 3 5 3" xfId="24809"/>
    <cellStyle name="Total 3 3 6" xfId="24811"/>
    <cellStyle name="Total 3 3 7" xfId="24813"/>
    <cellStyle name="Total 3 3 8" xfId="24814"/>
    <cellStyle name="Total 3 4" xfId="24815"/>
    <cellStyle name="Total 3 4 2" xfId="24816"/>
    <cellStyle name="Total 3 4 2 2" xfId="24817"/>
    <cellStyle name="Total 3 4 2 2 2" xfId="24819"/>
    <cellStyle name="Total 3 4 2 2 3" xfId="24820"/>
    <cellStyle name="Total 3 4 2 2 4" xfId="24822"/>
    <cellStyle name="Total 3 4 2 2 5" xfId="24826"/>
    <cellStyle name="Total 3 4 2 3" xfId="13242"/>
    <cellStyle name="Total 3 4 2 3 2" xfId="24828"/>
    <cellStyle name="Total 3 4 2 3 3" xfId="24829"/>
    <cellStyle name="Total 3 4 2 4" xfId="9375"/>
    <cellStyle name="Total 3 4 2 5" xfId="9388"/>
    <cellStyle name="Total 3 4 2 6" xfId="9394"/>
    <cellStyle name="Total 3 4 3" xfId="24830"/>
    <cellStyle name="Total 3 4 3 2" xfId="24831"/>
    <cellStyle name="Total 3 4 3 2 2" xfId="24832"/>
    <cellStyle name="Total 3 4 3 2 3" xfId="11482"/>
    <cellStyle name="Total 3 4 3 3" xfId="24833"/>
    <cellStyle name="Total 3 4 3 4" xfId="9406"/>
    <cellStyle name="Total 3 4 3 5" xfId="9411"/>
    <cellStyle name="Total 3 4 4" xfId="24835"/>
    <cellStyle name="Total 3 4 4 2" xfId="24836"/>
    <cellStyle name="Total 3 4 4 3" xfId="24837"/>
    <cellStyle name="Total 3 4 4 4" xfId="4395"/>
    <cellStyle name="Total 3 4 4 5" xfId="9418"/>
    <cellStyle name="Total 3 4 5" xfId="24839"/>
    <cellStyle name="Total 3 4 5 2" xfId="24841"/>
    <cellStyle name="Total 3 4 5 3" xfId="24843"/>
    <cellStyle name="Total 3 4 6" xfId="24844"/>
    <cellStyle name="Total 3 4 7" xfId="24845"/>
    <cellStyle name="Total 3 4 8" xfId="24846"/>
    <cellStyle name="Total 3 5" xfId="24847"/>
    <cellStyle name="Total 3 5 2" xfId="12366"/>
    <cellStyle name="Total 3 5 2 2" xfId="24848"/>
    <cellStyle name="Total 3 5 2 3" xfId="6821"/>
    <cellStyle name="Total 3 5 2 4" xfId="6835"/>
    <cellStyle name="Total 3 5 2 5" xfId="6846"/>
    <cellStyle name="Total 3 5 3" xfId="24849"/>
    <cellStyle name="Total 3 5 3 2" xfId="24850"/>
    <cellStyle name="Total 3 5 3 3" xfId="3289"/>
    <cellStyle name="Total 3 5 4" xfId="24851"/>
    <cellStyle name="Total 3 5 5" xfId="2313"/>
    <cellStyle name="Total 3 5 6" xfId="2317"/>
    <cellStyle name="Total 3 6" xfId="24852"/>
    <cellStyle name="Total 3 6 2" xfId="5846"/>
    <cellStyle name="Total 3 6 2 2" xfId="1221"/>
    <cellStyle name="Total 3 6 2 3" xfId="5848"/>
    <cellStyle name="Total 3 6 3" xfId="5851"/>
    <cellStyle name="Total 3 6 4" xfId="3545"/>
    <cellStyle name="Total 3 6 5" xfId="2331"/>
    <cellStyle name="Total 3 7" xfId="24853"/>
    <cellStyle name="Total 3 7 2" xfId="5868"/>
    <cellStyle name="Total 3 7 3" xfId="24854"/>
    <cellStyle name="Total 3 7 4" xfId="24855"/>
    <cellStyle name="Total 3 7 5" xfId="24856"/>
    <cellStyle name="Total 3 8" xfId="24857"/>
    <cellStyle name="Total 3 8 2" xfId="24858"/>
    <cellStyle name="Total 3 8 3" xfId="24860"/>
    <cellStyle name="Total 3 9" xfId="24861"/>
    <cellStyle name="Total 4" xfId="17617"/>
    <cellStyle name="Total 4 10" xfId="24863"/>
    <cellStyle name="Total 4 2" xfId="22403"/>
    <cellStyle name="Total 4 2 2" xfId="24864"/>
    <cellStyle name="Total 4 2 2 2" xfId="19774"/>
    <cellStyle name="Total 4 2 2 2 2" xfId="24868"/>
    <cellStyle name="Total 4 2 2 2 3" xfId="24872"/>
    <cellStyle name="Total 4 2 2 2 4" xfId="24876"/>
    <cellStyle name="Total 4 2 2 2 5" xfId="24879"/>
    <cellStyle name="Total 4 2 2 3" xfId="24880"/>
    <cellStyle name="Total 4 2 2 3 2" xfId="24885"/>
    <cellStyle name="Total 4 2 2 3 3" xfId="24889"/>
    <cellStyle name="Total 4 2 2 4" xfId="24890"/>
    <cellStyle name="Total 4 2 2 5" xfId="24891"/>
    <cellStyle name="Total 4 2 2 6" xfId="24892"/>
    <cellStyle name="Total 4 2 3" xfId="9040"/>
    <cellStyle name="Total 4 2 3 2" xfId="24893"/>
    <cellStyle name="Total 4 2 3 2 2" xfId="21524"/>
    <cellStyle name="Total 4 2 3 2 3" xfId="24896"/>
    <cellStyle name="Total 4 2 3 3" xfId="24897"/>
    <cellStyle name="Total 4 2 3 4" xfId="24898"/>
    <cellStyle name="Total 4 2 3 5" xfId="24899"/>
    <cellStyle name="Total 4 2 4" xfId="24901"/>
    <cellStyle name="Total 4 2 4 2" xfId="24902"/>
    <cellStyle name="Total 4 2 4 3" xfId="24903"/>
    <cellStyle name="Total 4 2 4 4" xfId="24904"/>
    <cellStyle name="Total 4 2 4 5" xfId="24905"/>
    <cellStyle name="Total 4 2 5" xfId="24907"/>
    <cellStyle name="Total 4 2 5 2" xfId="24908"/>
    <cellStyle name="Total 4 2 5 3" xfId="24909"/>
    <cellStyle name="Total 4 2 6" xfId="24910"/>
    <cellStyle name="Total 4 2 7" xfId="24911"/>
    <cellStyle name="Total 4 2 8" xfId="24912"/>
    <cellStyle name="Total 4 3" xfId="24913"/>
    <cellStyle name="Total 4 3 2" xfId="24914"/>
    <cellStyle name="Total 4 3 2 2" xfId="24915"/>
    <cellStyle name="Total 4 3 2 2 2" xfId="24918"/>
    <cellStyle name="Total 4 3 2 2 3" xfId="24919"/>
    <cellStyle name="Total 4 3 2 2 4" xfId="24920"/>
    <cellStyle name="Total 4 3 2 2 5" xfId="23754"/>
    <cellStyle name="Total 4 3 2 3" xfId="24921"/>
    <cellStyle name="Total 4 3 2 3 2" xfId="24922"/>
    <cellStyle name="Total 4 3 2 3 3" xfId="24923"/>
    <cellStyle name="Total 4 3 2 4" xfId="18316"/>
    <cellStyle name="Total 4 3 2 5" xfId="18320"/>
    <cellStyle name="Total 4 3 2 6" xfId="18322"/>
    <cellStyle name="Total 4 3 3" xfId="672"/>
    <cellStyle name="Total 4 3 3 2" xfId="903"/>
    <cellStyle name="Total 4 3 3 2 2" xfId="909"/>
    <cellStyle name="Total 4 3 3 2 3" xfId="623"/>
    <cellStyle name="Total 4 3 3 3" xfId="913"/>
    <cellStyle name="Total 4 3 3 4" xfId="921"/>
    <cellStyle name="Total 4 3 3 5" xfId="18327"/>
    <cellStyle name="Total 4 3 4" xfId="926"/>
    <cellStyle name="Total 4 3 4 2" xfId="934"/>
    <cellStyle name="Total 4 3 4 3" xfId="942"/>
    <cellStyle name="Total 4 3 4 4" xfId="3140"/>
    <cellStyle name="Total 4 3 4 5" xfId="3146"/>
    <cellStyle name="Total 4 3 5" xfId="948"/>
    <cellStyle name="Total 4 3 5 2" xfId="957"/>
    <cellStyle name="Total 4 3 5 3" xfId="962"/>
    <cellStyle name="Total 4 3 6" xfId="968"/>
    <cellStyle name="Total 4 3 7" xfId="974"/>
    <cellStyle name="Total 4 3 8" xfId="24924"/>
    <cellStyle name="Total 4 4" xfId="24925"/>
    <cellStyle name="Total 4 4 2" xfId="24926"/>
    <cellStyle name="Total 4 4 2 2" xfId="24927"/>
    <cellStyle name="Total 4 4 2 3" xfId="13256"/>
    <cellStyle name="Total 4 4 2 4" xfId="9481"/>
    <cellStyle name="Total 4 4 2 5" xfId="9490"/>
    <cellStyle name="Total 4 4 3" xfId="977"/>
    <cellStyle name="Total 4 4 3 2" xfId="983"/>
    <cellStyle name="Total 4 4 3 3" xfId="994"/>
    <cellStyle name="Total 4 4 4" xfId="1003"/>
    <cellStyle name="Total 4 4 5" xfId="1027"/>
    <cellStyle name="Total 4 4 6" xfId="1037"/>
    <cellStyle name="Total 4 5" xfId="24929"/>
    <cellStyle name="Total 4 5 2" xfId="24930"/>
    <cellStyle name="Total 4 5 2 2" xfId="24931"/>
    <cellStyle name="Total 4 5 2 3" xfId="7049"/>
    <cellStyle name="Total 4 5 3" xfId="1043"/>
    <cellStyle name="Total 4 5 4" xfId="1048"/>
    <cellStyle name="Total 4 5 5" xfId="1054"/>
    <cellStyle name="Total 4 6" xfId="24933"/>
    <cellStyle name="Total 4 6 2" xfId="5297"/>
    <cellStyle name="Total 4 6 3" xfId="1064"/>
    <cellStyle name="Total 4 6 4" xfId="1071"/>
    <cellStyle name="Total 4 6 5" xfId="5330"/>
    <cellStyle name="Total 4 7" xfId="24934"/>
    <cellStyle name="Total 4 7 2" xfId="5364"/>
    <cellStyle name="Total 4 7 3" xfId="1076"/>
    <cellStyle name="Total 4 8" xfId="24935"/>
    <cellStyle name="Total 4 9" xfId="24936"/>
    <cellStyle name="Total 5" xfId="21492"/>
    <cellStyle name="Total 5 2" xfId="24938"/>
    <cellStyle name="Total 5 2 2" xfId="24940"/>
    <cellStyle name="Total 5 2 2 2" xfId="19819"/>
    <cellStyle name="Total 5 2 2 3" xfId="24942"/>
    <cellStyle name="Total 5 2 2 4" xfId="24944"/>
    <cellStyle name="Total 5 2 2 5" xfId="13270"/>
    <cellStyle name="Total 5 2 3" xfId="24946"/>
    <cellStyle name="Total 5 2 3 2" xfId="24948"/>
    <cellStyle name="Total 5 2 3 3" xfId="24950"/>
    <cellStyle name="Total 5 2 4" xfId="24952"/>
    <cellStyle name="Total 5 2 5" xfId="24954"/>
    <cellStyle name="Total 5 2 6" xfId="24956"/>
    <cellStyle name="Total 5 3" xfId="24431"/>
    <cellStyle name="Total 5 3 2" xfId="24958"/>
    <cellStyle name="Total 5 3 2 2" xfId="24960"/>
    <cellStyle name="Total 5 3 2 3" xfId="24962"/>
    <cellStyle name="Total 5 3 3" xfId="1085"/>
    <cellStyle name="Total 5 3 4" xfId="1099"/>
    <cellStyle name="Total 5 3 5" xfId="1111"/>
    <cellStyle name="Total 5 4" xfId="24434"/>
    <cellStyle name="Total 5 4 2" xfId="24964"/>
    <cellStyle name="Total 5 4 3" xfId="1122"/>
    <cellStyle name="Total 5 4 4" xfId="1140"/>
    <cellStyle name="Total 5 4 5" xfId="1154"/>
    <cellStyle name="Total 5 5" xfId="24966"/>
    <cellStyle name="Total 5 5 2" xfId="24968"/>
    <cellStyle name="Total 5 5 3" xfId="873"/>
    <cellStyle name="Total 5 6" xfId="24970"/>
    <cellStyle name="Total 5 7" xfId="24972"/>
    <cellStyle name="Total 5 8" xfId="24974"/>
    <cellStyle name="Total 6" xfId="21495"/>
    <cellStyle name="Total 6 2" xfId="22577"/>
    <cellStyle name="Total 6 2 2" xfId="24976"/>
    <cellStyle name="Total 6 2 3" xfId="24979"/>
    <cellStyle name="Total 6 2 4" xfId="24982"/>
    <cellStyle name="Total 6 2 5" xfId="24985"/>
    <cellStyle name="Total 6 3" xfId="22580"/>
    <cellStyle name="Total 6 3 2" xfId="20183"/>
    <cellStyle name="Total 6 3 3" xfId="1186"/>
    <cellStyle name="Total 6 4" xfId="15016"/>
    <cellStyle name="Total 6 5" xfId="15024"/>
    <cellStyle name="Total 6 6" xfId="15028"/>
    <cellStyle name="Total 7" xfId="24987"/>
    <cellStyle name="Total 7 2" xfId="22585"/>
    <cellStyle name="Total 7 2 2" xfId="24989"/>
    <cellStyle name="Total 7 2 3" xfId="24991"/>
    <cellStyle name="Total 7 3" xfId="24993"/>
    <cellStyle name="Total 7 4" xfId="15036"/>
    <cellStyle name="Total 7 5" xfId="15040"/>
    <cellStyle name="Total 8" xfId="24995"/>
    <cellStyle name="Total 8 2" xfId="24997"/>
    <cellStyle name="Total 8 3" xfId="24999"/>
    <cellStyle name="Total 8 4" xfId="15050"/>
    <cellStyle name="Total 8 5" xfId="15053"/>
    <cellStyle name="Total 9" xfId="13288"/>
    <cellStyle name="Total 9 2" xfId="25001"/>
    <cellStyle name="Total 9 3" xfId="25003"/>
    <cellStyle name="Warning Text" xfId="25004"/>
    <cellStyle name="Warning Text 10" xfId="25005"/>
    <cellStyle name="Warning Text 10 2" xfId="25006"/>
    <cellStyle name="Warning Text 10 3" xfId="25007"/>
    <cellStyle name="Warning Text 11" xfId="90"/>
    <cellStyle name="Warning Text 12" xfId="165"/>
    <cellStyle name="Warning Text 13" xfId="176"/>
    <cellStyle name="Warning Text 2" xfId="25009"/>
    <cellStyle name="Warning Text 2 10" xfId="25010"/>
    <cellStyle name="Warning Text 2 10 2" xfId="25011"/>
    <cellStyle name="Warning Text 2 10 3" xfId="25012"/>
    <cellStyle name="Warning Text 2 11" xfId="25014"/>
    <cellStyle name="Warning Text 2 12" xfId="19296"/>
    <cellStyle name="Warning Text 2 13" xfId="19299"/>
    <cellStyle name="Warning Text 2 2" xfId="25016"/>
    <cellStyle name="Warning Text 2 2 10" xfId="3148"/>
    <cellStyle name="Warning Text 2 2 11" xfId="25017"/>
    <cellStyle name="Warning Text 2 2 2" xfId="12646"/>
    <cellStyle name="Warning Text 2 2 2 2" xfId="12648"/>
    <cellStyle name="Warning Text 2 2 2 2 2" xfId="25018"/>
    <cellStyle name="Warning Text 2 2 2 2 2 2" xfId="3892"/>
    <cellStyle name="Warning Text 2 2 2 2 2 2 2" xfId="3896"/>
    <cellStyle name="Warning Text 2 2 2 2 2 2 3" xfId="25019"/>
    <cellStyle name="Warning Text 2 2 2 2 2 2 4" xfId="25020"/>
    <cellStyle name="Warning Text 2 2 2 2 2 2 5" xfId="25021"/>
    <cellStyle name="Warning Text 2 2 2 2 2 3" xfId="3903"/>
    <cellStyle name="Warning Text 2 2 2 2 2 3 2" xfId="7408"/>
    <cellStyle name="Warning Text 2 2 2 2 2 3 3" xfId="25022"/>
    <cellStyle name="Warning Text 2 2 2 2 2 4" xfId="7411"/>
    <cellStyle name="Warning Text 2 2 2 2 2 5" xfId="9843"/>
    <cellStyle name="Warning Text 2 2 2 2 2 6" xfId="8548"/>
    <cellStyle name="Warning Text 2 2 2 2 3" xfId="25024"/>
    <cellStyle name="Warning Text 2 2 2 2 3 2" xfId="25025"/>
    <cellStyle name="Warning Text 2 2 2 2 3 2 2" xfId="25026"/>
    <cellStyle name="Warning Text 2 2 2 2 3 2 3" xfId="25027"/>
    <cellStyle name="Warning Text 2 2 2 2 3 3" xfId="7415"/>
    <cellStyle name="Warning Text 2 2 2 2 3 4" xfId="7417"/>
    <cellStyle name="Warning Text 2 2 2 2 3 5" xfId="9846"/>
    <cellStyle name="Warning Text 2 2 2 2 4" xfId="2378"/>
    <cellStyle name="Warning Text 2 2 2 2 4 2" xfId="25028"/>
    <cellStyle name="Warning Text 2 2 2 2 4 3" xfId="7420"/>
    <cellStyle name="Warning Text 2 2 2 2 4 4" xfId="9850"/>
    <cellStyle name="Warning Text 2 2 2 2 4 5" xfId="25029"/>
    <cellStyle name="Warning Text 2 2 2 2 5" xfId="25030"/>
    <cellStyle name="Warning Text 2 2 2 2 5 2" xfId="25031"/>
    <cellStyle name="Warning Text 2 2 2 2 5 3" xfId="25032"/>
    <cellStyle name="Warning Text 2 2 2 2 6" xfId="25033"/>
    <cellStyle name="Warning Text 2 2 2 2 7" xfId="25034"/>
    <cellStyle name="Warning Text 2 2 2 2 8" xfId="25035"/>
    <cellStyle name="Warning Text 2 2 2 3" xfId="17219"/>
    <cellStyle name="Warning Text 2 2 2 3 2" xfId="17221"/>
    <cellStyle name="Warning Text 2 2 2 3 2 2" xfId="17223"/>
    <cellStyle name="Warning Text 2 2 2 3 2 3" xfId="7439"/>
    <cellStyle name="Warning Text 2 2 2 3 2 4" xfId="7442"/>
    <cellStyle name="Warning Text 2 2 2 3 2 5" xfId="10085"/>
    <cellStyle name="Warning Text 2 2 2 3 3" xfId="17234"/>
    <cellStyle name="Warning Text 2 2 2 3 3 2" xfId="17236"/>
    <cellStyle name="Warning Text 2 2 2 3 3 3" xfId="7447"/>
    <cellStyle name="Warning Text 2 2 2 3 4" xfId="17242"/>
    <cellStyle name="Warning Text 2 2 2 3 5" xfId="17248"/>
    <cellStyle name="Warning Text 2 2 2 3 6" xfId="17252"/>
    <cellStyle name="Warning Text 2 2 2 4" xfId="17256"/>
    <cellStyle name="Warning Text 2 2 2 4 2" xfId="17258"/>
    <cellStyle name="Warning Text 2 2 2 4 2 2" xfId="17260"/>
    <cellStyle name="Warning Text 2 2 2 4 2 3" xfId="7461"/>
    <cellStyle name="Warning Text 2 2 2 4 3" xfId="17263"/>
    <cellStyle name="Warning Text 2 2 2 4 4" xfId="17267"/>
    <cellStyle name="Warning Text 2 2 2 4 5" xfId="17269"/>
    <cellStyle name="Warning Text 2 2 2 5" xfId="17271"/>
    <cellStyle name="Warning Text 2 2 2 5 2" xfId="17273"/>
    <cellStyle name="Warning Text 2 2 2 5 3" xfId="17280"/>
    <cellStyle name="Warning Text 2 2 2 5 4" xfId="17283"/>
    <cellStyle name="Warning Text 2 2 2 5 5" xfId="17286"/>
    <cellStyle name="Warning Text 2 2 2 6" xfId="17288"/>
    <cellStyle name="Warning Text 2 2 2 6 2" xfId="17290"/>
    <cellStyle name="Warning Text 2 2 2 6 3" xfId="17293"/>
    <cellStyle name="Warning Text 2 2 2 7" xfId="17300"/>
    <cellStyle name="Warning Text 2 2 2 8" xfId="17308"/>
    <cellStyle name="Warning Text 2 2 2 9" xfId="17311"/>
    <cellStyle name="Warning Text 2 2 3" xfId="12650"/>
    <cellStyle name="Warning Text 2 2 3 2" xfId="25036"/>
    <cellStyle name="Warning Text 2 2 3 2 2" xfId="25037"/>
    <cellStyle name="Warning Text 2 2 3 2 2 2" xfId="4257"/>
    <cellStyle name="Warning Text 2 2 3 2 2 3" xfId="7628"/>
    <cellStyle name="Warning Text 2 2 3 2 2 4" xfId="7632"/>
    <cellStyle name="Warning Text 2 2 3 2 2 5" xfId="1744"/>
    <cellStyle name="Warning Text 2 2 3 2 3" xfId="25038"/>
    <cellStyle name="Warning Text 2 2 3 2 3 2" xfId="25039"/>
    <cellStyle name="Warning Text 2 2 3 2 3 3" xfId="7640"/>
    <cellStyle name="Warning Text 2 2 3 2 4" xfId="25040"/>
    <cellStyle name="Warning Text 2 2 3 2 5" xfId="25041"/>
    <cellStyle name="Warning Text 2 2 3 2 6" xfId="25042"/>
    <cellStyle name="Warning Text 2 2 3 3" xfId="6043"/>
    <cellStyle name="Warning Text 2 2 3 3 2" xfId="13860"/>
    <cellStyle name="Warning Text 2 2 3 3 2 2" xfId="13868"/>
    <cellStyle name="Warning Text 2 2 3 3 2 3" xfId="7666"/>
    <cellStyle name="Warning Text 2 2 3 3 3" xfId="17315"/>
    <cellStyle name="Warning Text 2 2 3 3 4" xfId="17318"/>
    <cellStyle name="Warning Text 2 2 3 3 5" xfId="17320"/>
    <cellStyle name="Warning Text 2 2 3 4" xfId="6046"/>
    <cellStyle name="Warning Text 2 2 3 4 2" xfId="17324"/>
    <cellStyle name="Warning Text 2 2 3 4 3" xfId="17329"/>
    <cellStyle name="Warning Text 2 2 3 4 4" xfId="17331"/>
    <cellStyle name="Warning Text 2 2 3 4 5" xfId="17333"/>
    <cellStyle name="Warning Text 2 2 3 5" xfId="17335"/>
    <cellStyle name="Warning Text 2 2 3 5 2" xfId="17337"/>
    <cellStyle name="Warning Text 2 2 3 5 3" xfId="17340"/>
    <cellStyle name="Warning Text 2 2 3 6" xfId="17346"/>
    <cellStyle name="Warning Text 2 2 3 7" xfId="17354"/>
    <cellStyle name="Warning Text 2 2 3 8" xfId="7732"/>
    <cellStyle name="Warning Text 2 2 4" xfId="25043"/>
    <cellStyle name="Warning Text 2 2 4 2" xfId="25044"/>
    <cellStyle name="Warning Text 2 2 4 2 2" xfId="25045"/>
    <cellStyle name="Warning Text 2 2 4 2 2 2" xfId="4892"/>
    <cellStyle name="Warning Text 2 2 4 2 2 3" xfId="6203"/>
    <cellStyle name="Warning Text 2 2 4 2 2 4" xfId="6486"/>
    <cellStyle name="Warning Text 2 2 4 2 2 5" xfId="1840"/>
    <cellStyle name="Warning Text 2 2 4 2 3" xfId="25046"/>
    <cellStyle name="Warning Text 2 2 4 2 3 2" xfId="13227"/>
    <cellStyle name="Warning Text 2 2 4 2 3 3" xfId="7799"/>
    <cellStyle name="Warning Text 2 2 4 2 4" xfId="25047"/>
    <cellStyle name="Warning Text 2 2 4 2 5" xfId="25049"/>
    <cellStyle name="Warning Text 2 2 4 2 6" xfId="25051"/>
    <cellStyle name="Warning Text 2 2 4 3" xfId="6051"/>
    <cellStyle name="Warning Text 2 2 4 3 2" xfId="17359"/>
    <cellStyle name="Warning Text 2 2 4 3 2 2" xfId="13526"/>
    <cellStyle name="Warning Text 2 2 4 3 2 3" xfId="13534"/>
    <cellStyle name="Warning Text 2 2 4 3 3" xfId="17367"/>
    <cellStyle name="Warning Text 2 2 4 3 4" xfId="17369"/>
    <cellStyle name="Warning Text 2 2 4 3 5" xfId="17371"/>
    <cellStyle name="Warning Text 2 2 4 4" xfId="17375"/>
    <cellStyle name="Warning Text 2 2 4 4 2" xfId="17377"/>
    <cellStyle name="Warning Text 2 2 4 4 3" xfId="17383"/>
    <cellStyle name="Warning Text 2 2 4 4 4" xfId="17385"/>
    <cellStyle name="Warning Text 2 2 4 4 5" xfId="17387"/>
    <cellStyle name="Warning Text 2 2 4 5" xfId="17389"/>
    <cellStyle name="Warning Text 2 2 4 5 2" xfId="17391"/>
    <cellStyle name="Warning Text 2 2 4 5 3" xfId="17394"/>
    <cellStyle name="Warning Text 2 2 4 6" xfId="17399"/>
    <cellStyle name="Warning Text 2 2 4 7" xfId="17405"/>
    <cellStyle name="Warning Text 2 2 4 8" xfId="17408"/>
    <cellStyle name="Warning Text 2 2 5" xfId="25052"/>
    <cellStyle name="Warning Text 2 2 5 2" xfId="25053"/>
    <cellStyle name="Warning Text 2 2 5 2 2" xfId="25054"/>
    <cellStyle name="Warning Text 2 2 5 2 3" xfId="25056"/>
    <cellStyle name="Warning Text 2 2 5 2 4" xfId="25058"/>
    <cellStyle name="Warning Text 2 2 5 2 5" xfId="25060"/>
    <cellStyle name="Warning Text 2 2 5 3" xfId="17412"/>
    <cellStyle name="Warning Text 2 2 5 3 2" xfId="17414"/>
    <cellStyle name="Warning Text 2 2 5 3 3" xfId="17417"/>
    <cellStyle name="Warning Text 2 2 5 4" xfId="17423"/>
    <cellStyle name="Warning Text 2 2 5 5" xfId="17428"/>
    <cellStyle name="Warning Text 2 2 5 6" xfId="17430"/>
    <cellStyle name="Warning Text 2 2 6" xfId="25062"/>
    <cellStyle name="Warning Text 2 2 6 2" xfId="25063"/>
    <cellStyle name="Warning Text 2 2 6 2 2" xfId="25064"/>
    <cellStyle name="Warning Text 2 2 6 2 3" xfId="25066"/>
    <cellStyle name="Warning Text 2 2 6 3" xfId="17435"/>
    <cellStyle name="Warning Text 2 2 6 4" xfId="17440"/>
    <cellStyle name="Warning Text 2 2 6 5" xfId="17442"/>
    <cellStyle name="Warning Text 2 2 7" xfId="25069"/>
    <cellStyle name="Warning Text 2 2 7 2" xfId="25070"/>
    <cellStyle name="Warning Text 2 2 7 3" xfId="17448"/>
    <cellStyle name="Warning Text 2 2 7 4" xfId="17451"/>
    <cellStyle name="Warning Text 2 2 7 5" xfId="17455"/>
    <cellStyle name="Warning Text 2 2 8" xfId="25071"/>
    <cellStyle name="Warning Text 2 2 8 2" xfId="10300"/>
    <cellStyle name="Warning Text 2 2 8 3" xfId="10304"/>
    <cellStyle name="Warning Text 2 2 9" xfId="25072"/>
    <cellStyle name="Warning Text 2 3" xfId="25073"/>
    <cellStyle name="Warning Text 2 3 10" xfId="3564"/>
    <cellStyle name="Warning Text 2 3 2" xfId="25075"/>
    <cellStyle name="Warning Text 2 3 2 2" xfId="25076"/>
    <cellStyle name="Warning Text 2 3 2 2 2" xfId="25077"/>
    <cellStyle name="Warning Text 2 3 2 2 2 2" xfId="25078"/>
    <cellStyle name="Warning Text 2 3 2 2 2 3" xfId="8057"/>
    <cellStyle name="Warning Text 2 3 2 2 2 4" xfId="8060"/>
    <cellStyle name="Warning Text 2 3 2 2 2 5" xfId="10228"/>
    <cellStyle name="Warning Text 2 3 2 2 3" xfId="25079"/>
    <cellStyle name="Warning Text 2 3 2 2 3 2" xfId="25080"/>
    <cellStyle name="Warning Text 2 3 2 2 3 3" xfId="2025"/>
    <cellStyle name="Warning Text 2 3 2 2 4" xfId="25081"/>
    <cellStyle name="Warning Text 2 3 2 2 5" xfId="25082"/>
    <cellStyle name="Warning Text 2 3 2 2 6" xfId="21393"/>
    <cellStyle name="Warning Text 2 3 2 3" xfId="17536"/>
    <cellStyle name="Warning Text 2 3 2 3 2" xfId="17538"/>
    <cellStyle name="Warning Text 2 3 2 3 2 2" xfId="17540"/>
    <cellStyle name="Warning Text 2 3 2 3 2 3" xfId="8082"/>
    <cellStyle name="Warning Text 2 3 2 3 3" xfId="17544"/>
    <cellStyle name="Warning Text 2 3 2 3 4" xfId="4830"/>
    <cellStyle name="Warning Text 2 3 2 3 5" xfId="17547"/>
    <cellStyle name="Warning Text 2 3 2 4" xfId="17551"/>
    <cellStyle name="Warning Text 2 3 2 4 2" xfId="17553"/>
    <cellStyle name="Warning Text 2 3 2 4 3" xfId="17557"/>
    <cellStyle name="Warning Text 2 3 2 4 4" xfId="17559"/>
    <cellStyle name="Warning Text 2 3 2 4 5" xfId="17561"/>
    <cellStyle name="Warning Text 2 3 2 5" xfId="17563"/>
    <cellStyle name="Warning Text 2 3 2 5 2" xfId="17567"/>
    <cellStyle name="Warning Text 2 3 2 5 3" xfId="17572"/>
    <cellStyle name="Warning Text 2 3 2 6" xfId="17581"/>
    <cellStyle name="Warning Text 2 3 2 7" xfId="17591"/>
    <cellStyle name="Warning Text 2 3 2 8" xfId="12804"/>
    <cellStyle name="Warning Text 2 3 3" xfId="25083"/>
    <cellStyle name="Warning Text 2 3 3 2" xfId="25084"/>
    <cellStyle name="Warning Text 2 3 3 2 2" xfId="25085"/>
    <cellStyle name="Warning Text 2 3 3 2 3" xfId="25086"/>
    <cellStyle name="Warning Text 2 3 3 2 4" xfId="25087"/>
    <cellStyle name="Warning Text 2 3 3 2 5" xfId="25088"/>
    <cellStyle name="Warning Text 2 3 3 3" xfId="6060"/>
    <cellStyle name="Warning Text 2 3 3 3 2" xfId="17593"/>
    <cellStyle name="Warning Text 2 3 3 3 3" xfId="17598"/>
    <cellStyle name="Warning Text 2 3 3 4" xfId="17606"/>
    <cellStyle name="Warning Text 2 3 3 5" xfId="17619"/>
    <cellStyle name="Warning Text 2 3 3 6" xfId="17633"/>
    <cellStyle name="Warning Text 2 3 4" xfId="25089"/>
    <cellStyle name="Warning Text 2 3 4 2" xfId="25090"/>
    <cellStyle name="Warning Text 2 3 4 2 2" xfId="21889"/>
    <cellStyle name="Warning Text 2 3 4 2 3" xfId="25091"/>
    <cellStyle name="Warning Text 2 3 4 2 4" xfId="25092"/>
    <cellStyle name="Warning Text 2 3 4 2 5" xfId="25094"/>
    <cellStyle name="Warning Text 2 3 4 3" xfId="17646"/>
    <cellStyle name="Warning Text 2 3 4 3 2" xfId="17648"/>
    <cellStyle name="Warning Text 2 3 4 3 3" xfId="17650"/>
    <cellStyle name="Warning Text 2 3 4 4" xfId="17654"/>
    <cellStyle name="Warning Text 2 3 4 5" xfId="17658"/>
    <cellStyle name="Warning Text 2 3 4 6" xfId="17660"/>
    <cellStyle name="Warning Text 2 3 5" xfId="25095"/>
    <cellStyle name="Warning Text 2 3 5 2" xfId="25096"/>
    <cellStyle name="Warning Text 2 3 5 2 2" xfId="25097"/>
    <cellStyle name="Warning Text 2 3 5 2 3" xfId="25099"/>
    <cellStyle name="Warning Text 2 3 5 3" xfId="17664"/>
    <cellStyle name="Warning Text 2 3 5 4" xfId="17670"/>
    <cellStyle name="Warning Text 2 3 5 5" xfId="17672"/>
    <cellStyle name="Warning Text 2 3 6" xfId="25101"/>
    <cellStyle name="Warning Text 2 3 6 2" xfId="25102"/>
    <cellStyle name="Warning Text 2 3 6 3" xfId="17676"/>
    <cellStyle name="Warning Text 2 3 6 4" xfId="17678"/>
    <cellStyle name="Warning Text 2 3 6 5" xfId="17680"/>
    <cellStyle name="Warning Text 2 3 7" xfId="25103"/>
    <cellStyle name="Warning Text 2 3 7 2" xfId="25104"/>
    <cellStyle name="Warning Text 2 3 7 3" xfId="17686"/>
    <cellStyle name="Warning Text 2 3 8" xfId="5216"/>
    <cellStyle name="Warning Text 2 3 9" xfId="5222"/>
    <cellStyle name="Warning Text 2 4" xfId="25106"/>
    <cellStyle name="Warning Text 2 4 2" xfId="25108"/>
    <cellStyle name="Warning Text 2 4 2 2" xfId="25110"/>
    <cellStyle name="Warning Text 2 4 2 2 2" xfId="25111"/>
    <cellStyle name="Warning Text 2 4 2 2 2 2" xfId="25112"/>
    <cellStyle name="Warning Text 2 4 2 2 2 3" xfId="25113"/>
    <cellStyle name="Warning Text 2 4 2 2 2 4" xfId="10624"/>
    <cellStyle name="Warning Text 2 4 2 2 2 5" xfId="10629"/>
    <cellStyle name="Warning Text 2 4 2 2 3" xfId="25114"/>
    <cellStyle name="Warning Text 2 4 2 2 3 2" xfId="25115"/>
    <cellStyle name="Warning Text 2 4 2 2 3 3" xfId="2928"/>
    <cellStyle name="Warning Text 2 4 2 2 4" xfId="25116"/>
    <cellStyle name="Warning Text 2 4 2 2 5" xfId="25117"/>
    <cellStyle name="Warning Text 2 4 2 2 6" xfId="25118"/>
    <cellStyle name="Warning Text 2 4 2 3" xfId="17706"/>
    <cellStyle name="Warning Text 2 4 2 3 2" xfId="15190"/>
    <cellStyle name="Warning Text 2 4 2 3 2 2" xfId="15193"/>
    <cellStyle name="Warning Text 2 4 2 3 2 3" xfId="15200"/>
    <cellStyle name="Warning Text 2 4 2 3 3" xfId="15205"/>
    <cellStyle name="Warning Text 2 4 2 3 4" xfId="15211"/>
    <cellStyle name="Warning Text 2 4 2 3 5" xfId="15215"/>
    <cellStyle name="Warning Text 2 4 2 4" xfId="17708"/>
    <cellStyle name="Warning Text 2 4 2 4 2" xfId="15238"/>
    <cellStyle name="Warning Text 2 4 2 4 3" xfId="15249"/>
    <cellStyle name="Warning Text 2 4 2 4 4" xfId="15254"/>
    <cellStyle name="Warning Text 2 4 2 4 5" xfId="15257"/>
    <cellStyle name="Warning Text 2 4 2 5" xfId="17710"/>
    <cellStyle name="Warning Text 2 4 2 5 2" xfId="15303"/>
    <cellStyle name="Warning Text 2 4 2 5 3" xfId="15314"/>
    <cellStyle name="Warning Text 2 4 2 6" xfId="17712"/>
    <cellStyle name="Warning Text 2 4 2 7" xfId="17715"/>
    <cellStyle name="Warning Text 2 4 2 8" xfId="12939"/>
    <cellStyle name="Warning Text 2 4 3" xfId="25120"/>
    <cellStyle name="Warning Text 2 4 3 2" xfId="25122"/>
    <cellStyle name="Warning Text 2 4 3 2 2" xfId="25123"/>
    <cellStyle name="Warning Text 2 4 3 2 3" xfId="25124"/>
    <cellStyle name="Warning Text 2 4 3 2 4" xfId="25125"/>
    <cellStyle name="Warning Text 2 4 3 2 5" xfId="25126"/>
    <cellStyle name="Warning Text 2 4 3 3" xfId="17719"/>
    <cellStyle name="Warning Text 2 4 3 3 2" xfId="15397"/>
    <cellStyle name="Warning Text 2 4 3 3 3" xfId="15406"/>
    <cellStyle name="Warning Text 2 4 3 4" xfId="17721"/>
    <cellStyle name="Warning Text 2 4 3 5" xfId="17723"/>
    <cellStyle name="Warning Text 2 4 3 6" xfId="17725"/>
    <cellStyle name="Warning Text 2 4 4" xfId="25128"/>
    <cellStyle name="Warning Text 2 4 4 2" xfId="25129"/>
    <cellStyle name="Warning Text 2 4 4 2 2" xfId="25131"/>
    <cellStyle name="Warning Text 2 4 4 2 3" xfId="25132"/>
    <cellStyle name="Warning Text 2 4 4 3" xfId="17729"/>
    <cellStyle name="Warning Text 2 4 4 4" xfId="17731"/>
    <cellStyle name="Warning Text 2 4 4 5" xfId="17733"/>
    <cellStyle name="Warning Text 2 4 5" xfId="25134"/>
    <cellStyle name="Warning Text 2 4 5 2" xfId="25135"/>
    <cellStyle name="Warning Text 2 4 5 3" xfId="17737"/>
    <cellStyle name="Warning Text 2 4 5 4" xfId="17739"/>
    <cellStyle name="Warning Text 2 4 5 5" xfId="17741"/>
    <cellStyle name="Warning Text 2 4 6" xfId="25136"/>
    <cellStyle name="Warning Text 2 4 6 2" xfId="25137"/>
    <cellStyle name="Warning Text 2 4 6 3" xfId="17745"/>
    <cellStyle name="Warning Text 2 4 7" xfId="25138"/>
    <cellStyle name="Warning Text 2 4 8" xfId="5230"/>
    <cellStyle name="Warning Text 2 4 9" xfId="5233"/>
    <cellStyle name="Warning Text 2 5" xfId="6877"/>
    <cellStyle name="Warning Text 2 5 2" xfId="25140"/>
    <cellStyle name="Warning Text 2 5 2 2" xfId="25141"/>
    <cellStyle name="Warning Text 2 5 2 2 2" xfId="25143"/>
    <cellStyle name="Warning Text 2 5 2 2 3" xfId="25144"/>
    <cellStyle name="Warning Text 2 5 2 2 4" xfId="25145"/>
    <cellStyle name="Warning Text 2 5 2 2 5" xfId="25146"/>
    <cellStyle name="Warning Text 2 5 2 3" xfId="17766"/>
    <cellStyle name="Warning Text 2 5 2 3 2" xfId="17768"/>
    <cellStyle name="Warning Text 2 5 2 3 3" xfId="17770"/>
    <cellStyle name="Warning Text 2 5 2 4" xfId="17772"/>
    <cellStyle name="Warning Text 2 5 2 5" xfId="17774"/>
    <cellStyle name="Warning Text 2 5 2 6" xfId="14793"/>
    <cellStyle name="Warning Text 2 5 3" xfId="25148"/>
    <cellStyle name="Warning Text 2 5 3 2" xfId="25149"/>
    <cellStyle name="Warning Text 2 5 3 2 2" xfId="25150"/>
    <cellStyle name="Warning Text 2 5 3 2 3" xfId="25151"/>
    <cellStyle name="Warning Text 2 5 3 3" xfId="17776"/>
    <cellStyle name="Warning Text 2 5 3 4" xfId="17778"/>
    <cellStyle name="Warning Text 2 5 3 5" xfId="17780"/>
    <cellStyle name="Warning Text 2 5 4" xfId="25152"/>
    <cellStyle name="Warning Text 2 5 4 2" xfId="25154"/>
    <cellStyle name="Warning Text 2 5 4 3" xfId="17784"/>
    <cellStyle name="Warning Text 2 5 4 4" xfId="17788"/>
    <cellStyle name="Warning Text 2 5 4 5" xfId="25157"/>
    <cellStyle name="Warning Text 2 5 5" xfId="24192"/>
    <cellStyle name="Warning Text 2 5 5 2" xfId="25159"/>
    <cellStyle name="Warning Text 2 5 5 3" xfId="25162"/>
    <cellStyle name="Warning Text 2 5 6" xfId="24195"/>
    <cellStyle name="Warning Text 2 5 7" xfId="25165"/>
    <cellStyle name="Warning Text 2 5 8" xfId="5237"/>
    <cellStyle name="Warning Text 2 6" xfId="25169"/>
    <cellStyle name="Warning Text 2 6 2" xfId="25170"/>
    <cellStyle name="Warning Text 2 6 2 2" xfId="25171"/>
    <cellStyle name="Warning Text 2 6 2 2 2" xfId="25172"/>
    <cellStyle name="Warning Text 2 6 2 2 3" xfId="25173"/>
    <cellStyle name="Warning Text 2 6 2 2 4" xfId="25175"/>
    <cellStyle name="Warning Text 2 6 2 2 5" xfId="25177"/>
    <cellStyle name="Warning Text 2 6 2 3" xfId="17802"/>
    <cellStyle name="Warning Text 2 6 2 3 2" xfId="25178"/>
    <cellStyle name="Warning Text 2 6 2 3 3" xfId="25179"/>
    <cellStyle name="Warning Text 2 6 2 4" xfId="17804"/>
    <cellStyle name="Warning Text 2 6 2 5" xfId="25180"/>
    <cellStyle name="Warning Text 2 6 2 6" xfId="25181"/>
    <cellStyle name="Warning Text 2 6 3" xfId="25182"/>
    <cellStyle name="Warning Text 2 6 3 2" xfId="25183"/>
    <cellStyle name="Warning Text 2 6 3 2 2" xfId="25184"/>
    <cellStyle name="Warning Text 2 6 3 2 3" xfId="25185"/>
    <cellStyle name="Warning Text 2 6 3 3" xfId="25186"/>
    <cellStyle name="Warning Text 2 6 3 4" xfId="25187"/>
    <cellStyle name="Warning Text 2 6 3 5" xfId="25188"/>
    <cellStyle name="Warning Text 2 6 4" xfId="25189"/>
    <cellStyle name="Warning Text 2 6 4 2" xfId="25191"/>
    <cellStyle name="Warning Text 2 6 4 3" xfId="25194"/>
    <cellStyle name="Warning Text 2 6 4 4" xfId="25198"/>
    <cellStyle name="Warning Text 2 6 4 5" xfId="25199"/>
    <cellStyle name="Warning Text 2 6 5" xfId="25200"/>
    <cellStyle name="Warning Text 2 6 5 2" xfId="25203"/>
    <cellStyle name="Warning Text 2 6 5 3" xfId="25204"/>
    <cellStyle name="Warning Text 2 6 6" xfId="25205"/>
    <cellStyle name="Warning Text 2 6 7" xfId="25207"/>
    <cellStyle name="Warning Text 2 6 8" xfId="5246"/>
    <cellStyle name="Warning Text 2 7" xfId="25210"/>
    <cellStyle name="Warning Text 2 7 2" xfId="25211"/>
    <cellStyle name="Warning Text 2 7 2 2" xfId="25212"/>
    <cellStyle name="Warning Text 2 7 2 3" xfId="25213"/>
    <cellStyle name="Warning Text 2 7 2 4" xfId="25214"/>
    <cellStyle name="Warning Text 2 7 2 5" xfId="25215"/>
    <cellStyle name="Warning Text 2 7 3" xfId="25216"/>
    <cellStyle name="Warning Text 2 7 3 2" xfId="25217"/>
    <cellStyle name="Warning Text 2 7 3 3" xfId="25218"/>
    <cellStyle name="Warning Text 2 7 4" xfId="25219"/>
    <cellStyle name="Warning Text 2 7 5" xfId="25221"/>
    <cellStyle name="Warning Text 2 7 6" xfId="25223"/>
    <cellStyle name="Warning Text 2 8" xfId="13335"/>
    <cellStyle name="Warning Text 2 8 2" xfId="25225"/>
    <cellStyle name="Warning Text 2 8 2 2" xfId="25226"/>
    <cellStyle name="Warning Text 2 8 2 3" xfId="25227"/>
    <cellStyle name="Warning Text 2 8 3" xfId="25228"/>
    <cellStyle name="Warning Text 2 8 4" xfId="25229"/>
    <cellStyle name="Warning Text 2 8 5" xfId="25231"/>
    <cellStyle name="Warning Text 2 9" xfId="25234"/>
    <cellStyle name="Warning Text 2 9 2" xfId="25235"/>
    <cellStyle name="Warning Text 2 9 3" xfId="20428"/>
    <cellStyle name="Warning Text 2 9 4" xfId="20430"/>
    <cellStyle name="Warning Text 2 9 5" xfId="20432"/>
    <cellStyle name="Warning Text 3" xfId="12194"/>
    <cellStyle name="Warning Text 3 10" xfId="25236"/>
    <cellStyle name="Warning Text 3 11" xfId="25237"/>
    <cellStyle name="Warning Text 3 2" xfId="25238"/>
    <cellStyle name="Warning Text 3 2 2" xfId="12703"/>
    <cellStyle name="Warning Text 3 2 2 2" xfId="12705"/>
    <cellStyle name="Warning Text 3 2 2 2 2" xfId="18019"/>
    <cellStyle name="Warning Text 3 2 2 2 2 2" xfId="7845"/>
    <cellStyle name="Warning Text 3 2 2 2 2 3" xfId="18021"/>
    <cellStyle name="Warning Text 3 2 2 2 2 4" xfId="25239"/>
    <cellStyle name="Warning Text 3 2 2 2 2 5" xfId="10444"/>
    <cellStyle name="Warning Text 3 2 2 2 3" xfId="18023"/>
    <cellStyle name="Warning Text 3 2 2 2 3 2" xfId="25241"/>
    <cellStyle name="Warning Text 3 2 2 2 3 3" xfId="25243"/>
    <cellStyle name="Warning Text 3 2 2 2 4" xfId="18025"/>
    <cellStyle name="Warning Text 3 2 2 2 5" xfId="18028"/>
    <cellStyle name="Warning Text 3 2 2 2 6" xfId="21670"/>
    <cellStyle name="Warning Text 3 2 2 3" xfId="25245"/>
    <cellStyle name="Warning Text 3 2 2 3 2" xfId="18050"/>
    <cellStyle name="Warning Text 3 2 2 3 2 2" xfId="19238"/>
    <cellStyle name="Warning Text 3 2 2 3 2 3" xfId="25247"/>
    <cellStyle name="Warning Text 3 2 2 3 3" xfId="18053"/>
    <cellStyle name="Warning Text 3 2 2 3 4" xfId="21676"/>
    <cellStyle name="Warning Text 3 2 2 3 5" xfId="21687"/>
    <cellStyle name="Warning Text 3 2 2 4" xfId="25249"/>
    <cellStyle name="Warning Text 3 2 2 4 2" xfId="18065"/>
    <cellStyle name="Warning Text 3 2 2 4 3" xfId="25251"/>
    <cellStyle name="Warning Text 3 2 2 4 4" xfId="21697"/>
    <cellStyle name="Warning Text 3 2 2 4 5" xfId="21702"/>
    <cellStyle name="Warning Text 3 2 2 5" xfId="25253"/>
    <cellStyle name="Warning Text 3 2 2 5 2" xfId="18073"/>
    <cellStyle name="Warning Text 3 2 2 5 3" xfId="25256"/>
    <cellStyle name="Warning Text 3 2 2 6" xfId="25258"/>
    <cellStyle name="Warning Text 3 2 2 7" xfId="25261"/>
    <cellStyle name="Warning Text 3 2 2 8" xfId="25264"/>
    <cellStyle name="Warning Text 3 2 3" xfId="12389"/>
    <cellStyle name="Warning Text 3 2 3 2" xfId="25265"/>
    <cellStyle name="Warning Text 3 2 3 2 2" xfId="18151"/>
    <cellStyle name="Warning Text 3 2 3 2 3" xfId="18153"/>
    <cellStyle name="Warning Text 3 2 3 2 4" xfId="21753"/>
    <cellStyle name="Warning Text 3 2 3 2 5" xfId="21760"/>
    <cellStyle name="Warning Text 3 2 3 3" xfId="6073"/>
    <cellStyle name="Warning Text 3 2 3 3 2" xfId="18161"/>
    <cellStyle name="Warning Text 3 2 3 3 3" xfId="25267"/>
    <cellStyle name="Warning Text 3 2 3 4" xfId="477"/>
    <cellStyle name="Warning Text 3 2 3 5" xfId="25270"/>
    <cellStyle name="Warning Text 3 2 3 6" xfId="25273"/>
    <cellStyle name="Warning Text 3 2 4" xfId="8457"/>
    <cellStyle name="Warning Text 3 2 4 2" xfId="8459"/>
    <cellStyle name="Warning Text 3 2 4 2 2" xfId="8461"/>
    <cellStyle name="Warning Text 3 2 4 2 3" xfId="8467"/>
    <cellStyle name="Warning Text 3 2 4 3" xfId="6076"/>
    <cellStyle name="Warning Text 3 2 4 4" xfId="8479"/>
    <cellStyle name="Warning Text 3 2 4 5" xfId="8485"/>
    <cellStyle name="Warning Text 3 2 5" xfId="8491"/>
    <cellStyle name="Warning Text 3 2 5 2" xfId="8493"/>
    <cellStyle name="Warning Text 3 2 5 3" xfId="8499"/>
    <cellStyle name="Warning Text 3 2 5 4" xfId="8503"/>
    <cellStyle name="Warning Text 3 2 5 5" xfId="25275"/>
    <cellStyle name="Warning Text 3 2 6" xfId="8506"/>
    <cellStyle name="Warning Text 3 2 6 2" xfId="8509"/>
    <cellStyle name="Warning Text 3 2 6 3" xfId="8516"/>
    <cellStyle name="Warning Text 3 2 7" xfId="8519"/>
    <cellStyle name="Warning Text 3 2 8" xfId="8529"/>
    <cellStyle name="Warning Text 3 2 9" xfId="8536"/>
    <cellStyle name="Warning Text 3 3" xfId="25276"/>
    <cellStyle name="Warning Text 3 3 2" xfId="25277"/>
    <cellStyle name="Warning Text 3 3 2 2" xfId="25278"/>
    <cellStyle name="Warning Text 3 3 2 2 2" xfId="3788"/>
    <cellStyle name="Warning Text 3 3 2 2 3" xfId="3804"/>
    <cellStyle name="Warning Text 3 3 2 2 4" xfId="3807"/>
    <cellStyle name="Warning Text 3 3 2 2 5" xfId="3815"/>
    <cellStyle name="Warning Text 3 3 2 3" xfId="25280"/>
    <cellStyle name="Warning Text 3 3 2 3 2" xfId="4591"/>
    <cellStyle name="Warning Text 3 3 2 3 3" xfId="4611"/>
    <cellStyle name="Warning Text 3 3 2 4" xfId="25282"/>
    <cellStyle name="Warning Text 3 3 2 5" xfId="25284"/>
    <cellStyle name="Warning Text 3 3 2 6" xfId="25286"/>
    <cellStyle name="Warning Text 3 3 3" xfId="25287"/>
    <cellStyle name="Warning Text 3 3 3 2" xfId="25288"/>
    <cellStyle name="Warning Text 3 3 3 2 2" xfId="18367"/>
    <cellStyle name="Warning Text 3 3 3 2 3" xfId="25289"/>
    <cellStyle name="Warning Text 3 3 3 3" xfId="6087"/>
    <cellStyle name="Warning Text 3 3 3 4" xfId="25291"/>
    <cellStyle name="Warning Text 3 3 3 5" xfId="25294"/>
    <cellStyle name="Warning Text 3 3 4" xfId="25295"/>
    <cellStyle name="Warning Text 3 3 4 2" xfId="25296"/>
    <cellStyle name="Warning Text 3 3 4 3" xfId="25298"/>
    <cellStyle name="Warning Text 3 3 4 4" xfId="25300"/>
    <cellStyle name="Warning Text 3 3 4 5" xfId="25302"/>
    <cellStyle name="Warning Text 3 3 5" xfId="25303"/>
    <cellStyle name="Warning Text 3 3 5 2" xfId="25304"/>
    <cellStyle name="Warning Text 3 3 5 3" xfId="25306"/>
    <cellStyle name="Warning Text 3 3 6" xfId="25308"/>
    <cellStyle name="Warning Text 3 3 7" xfId="25310"/>
    <cellStyle name="Warning Text 3 3 8" xfId="2538"/>
    <cellStyle name="Warning Text 3 4" xfId="5743"/>
    <cellStyle name="Warning Text 3 4 2" xfId="25312"/>
    <cellStyle name="Warning Text 3 4 2 2" xfId="25313"/>
    <cellStyle name="Warning Text 3 4 2 2 2" xfId="18530"/>
    <cellStyle name="Warning Text 3 4 2 2 3" xfId="25314"/>
    <cellStyle name="Warning Text 3 4 2 2 4" xfId="22061"/>
    <cellStyle name="Warning Text 3 4 2 2 5" xfId="22065"/>
    <cellStyle name="Warning Text 3 4 2 3" xfId="25316"/>
    <cellStyle name="Warning Text 3 4 2 3 2" xfId="18536"/>
    <cellStyle name="Warning Text 3 4 2 3 3" xfId="25317"/>
    <cellStyle name="Warning Text 3 4 2 4" xfId="25319"/>
    <cellStyle name="Warning Text 3 4 2 5" xfId="25321"/>
    <cellStyle name="Warning Text 3 4 2 6" xfId="25324"/>
    <cellStyle name="Warning Text 3 4 3" xfId="25326"/>
    <cellStyle name="Warning Text 3 4 3 2" xfId="25327"/>
    <cellStyle name="Warning Text 3 4 3 2 2" xfId="18581"/>
    <cellStyle name="Warning Text 3 4 3 2 3" xfId="25328"/>
    <cellStyle name="Warning Text 3 4 3 3" xfId="25330"/>
    <cellStyle name="Warning Text 3 4 3 4" xfId="25332"/>
    <cellStyle name="Warning Text 3 4 3 5" xfId="25333"/>
    <cellStyle name="Warning Text 3 4 4" xfId="19358"/>
    <cellStyle name="Warning Text 3 4 4 2" xfId="25334"/>
    <cellStyle name="Warning Text 3 4 4 3" xfId="25335"/>
    <cellStyle name="Warning Text 3 4 4 4" xfId="25336"/>
    <cellStyle name="Warning Text 3 4 4 5" xfId="25337"/>
    <cellStyle name="Warning Text 3 4 5" xfId="19360"/>
    <cellStyle name="Warning Text 3 4 5 2" xfId="25338"/>
    <cellStyle name="Warning Text 3 4 5 3" xfId="25339"/>
    <cellStyle name="Warning Text 3 4 6" xfId="25341"/>
    <cellStyle name="Warning Text 3 4 7" xfId="25343"/>
    <cellStyle name="Warning Text 3 4 8" xfId="2576"/>
    <cellStyle name="Warning Text 3 5" xfId="25345"/>
    <cellStyle name="Warning Text 3 5 2" xfId="25346"/>
    <cellStyle name="Warning Text 3 5 2 2" xfId="25347"/>
    <cellStyle name="Warning Text 3 5 2 3" xfId="25348"/>
    <cellStyle name="Warning Text 3 5 2 4" xfId="25349"/>
    <cellStyle name="Warning Text 3 5 2 5" xfId="25350"/>
    <cellStyle name="Warning Text 3 5 3" xfId="25351"/>
    <cellStyle name="Warning Text 3 5 3 2" xfId="25352"/>
    <cellStyle name="Warning Text 3 5 3 3" xfId="25353"/>
    <cellStyle name="Warning Text 3 5 4" xfId="25354"/>
    <cellStyle name="Warning Text 3 5 5" xfId="25356"/>
    <cellStyle name="Warning Text 3 5 6" xfId="25358"/>
    <cellStyle name="Warning Text 3 6" xfId="25362"/>
    <cellStyle name="Warning Text 3 6 2" xfId="25363"/>
    <cellStyle name="Warning Text 3 6 2 2" xfId="25364"/>
    <cellStyle name="Warning Text 3 6 2 3" xfId="25365"/>
    <cellStyle name="Warning Text 3 6 3" xfId="25366"/>
    <cellStyle name="Warning Text 3 6 4" xfId="25367"/>
    <cellStyle name="Warning Text 3 6 5" xfId="25369"/>
    <cellStyle name="Warning Text 3 7" xfId="25372"/>
    <cellStyle name="Warning Text 3 7 2" xfId="25373"/>
    <cellStyle name="Warning Text 3 7 3" xfId="25374"/>
    <cellStyle name="Warning Text 3 7 4" xfId="25375"/>
    <cellStyle name="Warning Text 3 7 5" xfId="25377"/>
    <cellStyle name="Warning Text 3 8" xfId="25380"/>
    <cellStyle name="Warning Text 3 8 2" xfId="25381"/>
    <cellStyle name="Warning Text 3 8 3" xfId="25382"/>
    <cellStyle name="Warning Text 3 9" xfId="25384"/>
    <cellStyle name="Warning Text 4" xfId="12196"/>
    <cellStyle name="Warning Text 4 10" xfId="25385"/>
    <cellStyle name="Warning Text 4 11" xfId="25386"/>
    <cellStyle name="Warning Text 4 2" xfId="25387"/>
    <cellStyle name="Warning Text 4 2 2" xfId="12694"/>
    <cellStyle name="Warning Text 4 2 2 2" xfId="25388"/>
    <cellStyle name="Warning Text 4 2 2 2 2" xfId="18870"/>
    <cellStyle name="Warning Text 4 2 2 2 2 2" xfId="24325"/>
    <cellStyle name="Warning Text 4 2 2 2 2 3" xfId="23514"/>
    <cellStyle name="Warning Text 4 2 2 2 2 4" xfId="25389"/>
    <cellStyle name="Warning Text 4 2 2 2 2 5" xfId="10857"/>
    <cellStyle name="Warning Text 4 2 2 2 3" xfId="18872"/>
    <cellStyle name="Warning Text 4 2 2 2 3 2" xfId="24067"/>
    <cellStyle name="Warning Text 4 2 2 2 3 3" xfId="24101"/>
    <cellStyle name="Warning Text 4 2 2 2 4" xfId="25390"/>
    <cellStyle name="Warning Text 4 2 2 2 5" xfId="25391"/>
    <cellStyle name="Warning Text 4 2 2 2 6" xfId="25392"/>
    <cellStyle name="Warning Text 4 2 2 3" xfId="25393"/>
    <cellStyle name="Warning Text 4 2 2 3 2" xfId="18878"/>
    <cellStyle name="Warning Text 4 2 2 3 2 2" xfId="25394"/>
    <cellStyle name="Warning Text 4 2 2 3 2 3" xfId="25395"/>
    <cellStyle name="Warning Text 4 2 2 3 3" xfId="25396"/>
    <cellStyle name="Warning Text 4 2 2 3 4" xfId="25397"/>
    <cellStyle name="Warning Text 4 2 2 3 5" xfId="25398"/>
    <cellStyle name="Warning Text 4 2 2 4" xfId="25399"/>
    <cellStyle name="Warning Text 4 2 2 4 2" xfId="18883"/>
    <cellStyle name="Warning Text 4 2 2 4 3" xfId="25400"/>
    <cellStyle name="Warning Text 4 2 2 4 4" xfId="25401"/>
    <cellStyle name="Warning Text 4 2 2 4 5" xfId="25402"/>
    <cellStyle name="Warning Text 4 2 2 5" xfId="25403"/>
    <cellStyle name="Warning Text 4 2 2 5 2" xfId="25404"/>
    <cellStyle name="Warning Text 4 2 2 5 3" xfId="25406"/>
    <cellStyle name="Warning Text 4 2 2 6" xfId="25407"/>
    <cellStyle name="Warning Text 4 2 2 7" xfId="25409"/>
    <cellStyle name="Warning Text 4 2 2 8" xfId="25411"/>
    <cellStyle name="Warning Text 4 2 3" xfId="25412"/>
    <cellStyle name="Warning Text 4 2 3 2" xfId="25413"/>
    <cellStyle name="Warning Text 4 2 3 2 2" xfId="18945"/>
    <cellStyle name="Warning Text 4 2 3 2 3" xfId="25414"/>
    <cellStyle name="Warning Text 4 2 3 2 4" xfId="25415"/>
    <cellStyle name="Warning Text 4 2 3 2 5" xfId="25416"/>
    <cellStyle name="Warning Text 4 2 3 3" xfId="25417"/>
    <cellStyle name="Warning Text 4 2 3 3 2" xfId="18950"/>
    <cellStyle name="Warning Text 4 2 3 3 3" xfId="25418"/>
    <cellStyle name="Warning Text 4 2 3 4" xfId="829"/>
    <cellStyle name="Warning Text 4 2 3 5" xfId="25420"/>
    <cellStyle name="Warning Text 4 2 3 6" xfId="25422"/>
    <cellStyle name="Warning Text 4 2 4" xfId="8541"/>
    <cellStyle name="Warning Text 4 2 4 2" xfId="8543"/>
    <cellStyle name="Warning Text 4 2 4 2 2" xfId="8545"/>
    <cellStyle name="Warning Text 4 2 4 2 3" xfId="8552"/>
    <cellStyle name="Warning Text 4 2 4 3" xfId="8556"/>
    <cellStyle name="Warning Text 4 2 4 4" xfId="8562"/>
    <cellStyle name="Warning Text 4 2 4 5" xfId="8566"/>
    <cellStyle name="Warning Text 4 2 5" xfId="8571"/>
    <cellStyle name="Warning Text 4 2 5 2" xfId="8574"/>
    <cellStyle name="Warning Text 4 2 5 3" xfId="8581"/>
    <cellStyle name="Warning Text 4 2 5 4" xfId="8585"/>
    <cellStyle name="Warning Text 4 2 5 5" xfId="25423"/>
    <cellStyle name="Warning Text 4 2 6" xfId="8588"/>
    <cellStyle name="Warning Text 4 2 6 2" xfId="8591"/>
    <cellStyle name="Warning Text 4 2 6 3" xfId="8596"/>
    <cellStyle name="Warning Text 4 2 7" xfId="8599"/>
    <cellStyle name="Warning Text 4 2 8" xfId="2770"/>
    <cellStyle name="Warning Text 4 2 9" xfId="2793"/>
    <cellStyle name="Warning Text 4 3" xfId="25424"/>
    <cellStyle name="Warning Text 4 3 2" xfId="12700"/>
    <cellStyle name="Warning Text 4 3 2 2" xfId="25425"/>
    <cellStyle name="Warning Text 4 3 2 2 2" xfId="19098"/>
    <cellStyle name="Warning Text 4 3 2 2 3" xfId="25426"/>
    <cellStyle name="Warning Text 4 3 2 2 4" xfId="25427"/>
    <cellStyle name="Warning Text 4 3 2 2 5" xfId="25428"/>
    <cellStyle name="Warning Text 4 3 2 3" xfId="25429"/>
    <cellStyle name="Warning Text 4 3 2 3 2" xfId="19102"/>
    <cellStyle name="Warning Text 4 3 2 3 3" xfId="25430"/>
    <cellStyle name="Warning Text 4 3 2 4" xfId="25431"/>
    <cellStyle name="Warning Text 4 3 2 5" xfId="25432"/>
    <cellStyle name="Warning Text 4 3 2 6" xfId="25433"/>
    <cellStyle name="Warning Text 4 3 3" xfId="25434"/>
    <cellStyle name="Warning Text 4 3 3 2" xfId="25435"/>
    <cellStyle name="Warning Text 4 3 3 2 2" xfId="19131"/>
    <cellStyle name="Warning Text 4 3 3 2 3" xfId="25436"/>
    <cellStyle name="Warning Text 4 3 3 3" xfId="25437"/>
    <cellStyle name="Warning Text 4 3 3 4" xfId="25438"/>
    <cellStyle name="Warning Text 4 3 3 5" xfId="25439"/>
    <cellStyle name="Warning Text 4 3 4" xfId="25440"/>
    <cellStyle name="Warning Text 4 3 4 2" xfId="25441"/>
    <cellStyle name="Warning Text 4 3 4 3" xfId="25443"/>
    <cellStyle name="Warning Text 4 3 4 4" xfId="25444"/>
    <cellStyle name="Warning Text 4 3 4 5" xfId="25445"/>
    <cellStyle name="Warning Text 4 3 5" xfId="25446"/>
    <cellStyle name="Warning Text 4 3 5 2" xfId="25447"/>
    <cellStyle name="Warning Text 4 3 5 3" xfId="25448"/>
    <cellStyle name="Warning Text 4 3 6" xfId="25450"/>
    <cellStyle name="Warning Text 4 3 7" xfId="25452"/>
    <cellStyle name="Warning Text 4 3 8" xfId="2826"/>
    <cellStyle name="Warning Text 4 4" xfId="25454"/>
    <cellStyle name="Warning Text 4 4 2" xfId="25244"/>
    <cellStyle name="Warning Text 4 4 2 2" xfId="18049"/>
    <cellStyle name="Warning Text 4 4 2 2 2" xfId="19237"/>
    <cellStyle name="Warning Text 4 4 2 2 3" xfId="25246"/>
    <cellStyle name="Warning Text 4 4 2 2 4" xfId="25455"/>
    <cellStyle name="Warning Text 4 4 2 2 5" xfId="10449"/>
    <cellStyle name="Warning Text 4 4 2 3" xfId="18052"/>
    <cellStyle name="Warning Text 4 4 2 3 2" xfId="25457"/>
    <cellStyle name="Warning Text 4 4 2 3 3" xfId="25459"/>
    <cellStyle name="Warning Text 4 4 2 4" xfId="21675"/>
    <cellStyle name="Warning Text 4 4 2 5" xfId="21686"/>
    <cellStyle name="Warning Text 4 4 2 6" xfId="21693"/>
    <cellStyle name="Warning Text 4 4 3" xfId="25248"/>
    <cellStyle name="Warning Text 4 4 3 2" xfId="18064"/>
    <cellStyle name="Warning Text 4 4 3 2 2" xfId="19291"/>
    <cellStyle name="Warning Text 4 4 3 2 3" xfId="25460"/>
    <cellStyle name="Warning Text 4 4 3 3" xfId="25250"/>
    <cellStyle name="Warning Text 4 4 3 4" xfId="21696"/>
    <cellStyle name="Warning Text 4 4 3 5" xfId="21701"/>
    <cellStyle name="Warning Text 4 4 4" xfId="25252"/>
    <cellStyle name="Warning Text 4 4 4 2" xfId="18072"/>
    <cellStyle name="Warning Text 4 4 4 3" xfId="25255"/>
    <cellStyle name="Warning Text 4 4 4 4" xfId="21708"/>
    <cellStyle name="Warning Text 4 4 4 5" xfId="21711"/>
    <cellStyle name="Warning Text 4 4 5" xfId="25257"/>
    <cellStyle name="Warning Text 4 4 5 2" xfId="25461"/>
    <cellStyle name="Warning Text 4 4 5 3" xfId="25463"/>
    <cellStyle name="Warning Text 4 4 6" xfId="25260"/>
    <cellStyle name="Warning Text 4 4 7" xfId="25263"/>
    <cellStyle name="Warning Text 4 4 8" xfId="2843"/>
    <cellStyle name="Warning Text 4 5" xfId="6070"/>
    <cellStyle name="Warning Text 4 5 2" xfId="6072"/>
    <cellStyle name="Warning Text 4 5 2 2" xfId="18160"/>
    <cellStyle name="Warning Text 4 5 2 3" xfId="25266"/>
    <cellStyle name="Warning Text 4 5 2 4" xfId="21767"/>
    <cellStyle name="Warning Text 4 5 2 5" xfId="21775"/>
    <cellStyle name="Warning Text 4 5 3" xfId="476"/>
    <cellStyle name="Warning Text 4 5 3 2" xfId="18168"/>
    <cellStyle name="Warning Text 4 5 3 3" xfId="25464"/>
    <cellStyle name="Warning Text 4 5 4" xfId="25268"/>
    <cellStyle name="Warning Text 4 5 5" xfId="25271"/>
    <cellStyle name="Warning Text 4 5 6" xfId="25465"/>
    <cellStyle name="Warning Text 4 6" xfId="5764"/>
    <cellStyle name="Warning Text 4 6 2" xfId="6075"/>
    <cellStyle name="Warning Text 4 6 2 2" xfId="8473"/>
    <cellStyle name="Warning Text 4 6 2 3" xfId="8476"/>
    <cellStyle name="Warning Text 4 6 3" xfId="8478"/>
    <cellStyle name="Warning Text 4 6 4" xfId="8483"/>
    <cellStyle name="Warning Text 4 6 5" xfId="8488"/>
    <cellStyle name="Warning Text 4 7" xfId="6080"/>
    <cellStyle name="Warning Text 4 7 2" xfId="8498"/>
    <cellStyle name="Warning Text 4 7 3" xfId="8502"/>
    <cellStyle name="Warning Text 4 7 4" xfId="25274"/>
    <cellStyle name="Warning Text 4 7 5" xfId="25468"/>
    <cellStyle name="Warning Text 4 8" xfId="25469"/>
    <cellStyle name="Warning Text 4 8 2" xfId="8515"/>
    <cellStyle name="Warning Text 4 8 3" xfId="25471"/>
    <cellStyle name="Warning Text 4 9" xfId="25473"/>
    <cellStyle name="Warning Text 5" xfId="25474"/>
    <cellStyle name="Warning Text 5 10" xfId="18749"/>
    <cellStyle name="Warning Text 5 2" xfId="25476"/>
    <cellStyle name="Warning Text 5 2 2" xfId="25477"/>
    <cellStyle name="Warning Text 5 2 2 2" xfId="25478"/>
    <cellStyle name="Warning Text 5 2 2 2 2" xfId="19569"/>
    <cellStyle name="Warning Text 5 2 2 2 3" xfId="19575"/>
    <cellStyle name="Warning Text 5 2 2 2 4" xfId="19578"/>
    <cellStyle name="Warning Text 5 2 2 2 5" xfId="19581"/>
    <cellStyle name="Warning Text 5 2 2 3" xfId="25479"/>
    <cellStyle name="Warning Text 5 2 2 3 2" xfId="19603"/>
    <cellStyle name="Warning Text 5 2 2 3 3" xfId="19605"/>
    <cellStyle name="Warning Text 5 2 2 4" xfId="5002"/>
    <cellStyle name="Warning Text 5 2 2 5" xfId="25481"/>
    <cellStyle name="Warning Text 5 2 2 6" xfId="25483"/>
    <cellStyle name="Warning Text 5 2 3" xfId="25484"/>
    <cellStyle name="Warning Text 5 2 3 2" xfId="25485"/>
    <cellStyle name="Warning Text 5 2 3 2 2" xfId="19670"/>
    <cellStyle name="Warning Text 5 2 3 2 3" xfId="19672"/>
    <cellStyle name="Warning Text 5 2 3 3" xfId="25486"/>
    <cellStyle name="Warning Text 5 2 3 4" xfId="6736"/>
    <cellStyle name="Warning Text 5 2 3 5" xfId="25487"/>
    <cellStyle name="Warning Text 5 2 4" xfId="8611"/>
    <cellStyle name="Warning Text 5 2 4 2" xfId="8613"/>
    <cellStyle name="Warning Text 5 2 4 3" xfId="8625"/>
    <cellStyle name="Warning Text 5 2 4 4" xfId="8634"/>
    <cellStyle name="Warning Text 5 2 4 5" xfId="8638"/>
    <cellStyle name="Warning Text 5 2 5" xfId="8643"/>
    <cellStyle name="Warning Text 5 2 5 2" xfId="8645"/>
    <cellStyle name="Warning Text 5 2 5 3" xfId="8650"/>
    <cellStyle name="Warning Text 5 2 6" xfId="8655"/>
    <cellStyle name="Warning Text 5 2 7" xfId="8665"/>
    <cellStyle name="Warning Text 5 2 8" xfId="2970"/>
    <cellStyle name="Warning Text 5 3" xfId="25489"/>
    <cellStyle name="Warning Text 5 3 2" xfId="25490"/>
    <cellStyle name="Warning Text 5 3 2 2" xfId="25491"/>
    <cellStyle name="Warning Text 5 3 2 2 2" xfId="19943"/>
    <cellStyle name="Warning Text 5 3 2 2 3" xfId="25492"/>
    <cellStyle name="Warning Text 5 3 2 2 4" xfId="25493"/>
    <cellStyle name="Warning Text 5 3 2 2 5" xfId="25495"/>
    <cellStyle name="Warning Text 5 3 2 3" xfId="25497"/>
    <cellStyle name="Warning Text 5 3 2 3 2" xfId="19949"/>
    <cellStyle name="Warning Text 5 3 2 3 3" xfId="25498"/>
    <cellStyle name="Warning Text 5 3 2 4" xfId="25499"/>
    <cellStyle name="Warning Text 5 3 2 5" xfId="25500"/>
    <cellStyle name="Warning Text 5 3 2 6" xfId="25501"/>
    <cellStyle name="Warning Text 5 3 3" xfId="25502"/>
    <cellStyle name="Warning Text 5 3 3 2" xfId="25503"/>
    <cellStyle name="Warning Text 5 3 3 2 2" xfId="19999"/>
    <cellStyle name="Warning Text 5 3 3 2 3" xfId="25504"/>
    <cellStyle name="Warning Text 5 3 3 3" xfId="25505"/>
    <cellStyle name="Warning Text 5 3 3 4" xfId="25506"/>
    <cellStyle name="Warning Text 5 3 3 5" xfId="25507"/>
    <cellStyle name="Warning Text 5 3 4" xfId="25508"/>
    <cellStyle name="Warning Text 5 3 4 2" xfId="25509"/>
    <cellStyle name="Warning Text 5 3 4 3" xfId="25510"/>
    <cellStyle name="Warning Text 5 3 4 4" xfId="25511"/>
    <cellStyle name="Warning Text 5 3 4 5" xfId="25512"/>
    <cellStyle name="Warning Text 5 3 5" xfId="25513"/>
    <cellStyle name="Warning Text 5 3 5 2" xfId="25514"/>
    <cellStyle name="Warning Text 5 3 5 3" xfId="25515"/>
    <cellStyle name="Warning Text 5 3 6" xfId="25517"/>
    <cellStyle name="Warning Text 5 3 7" xfId="13164"/>
    <cellStyle name="Warning Text 5 3 8" xfId="3000"/>
    <cellStyle name="Warning Text 5 4" xfId="25519"/>
    <cellStyle name="Warning Text 5 4 2" xfId="25279"/>
    <cellStyle name="Warning Text 5 4 2 2" xfId="4589"/>
    <cellStyle name="Warning Text 5 4 2 3" xfId="4609"/>
    <cellStyle name="Warning Text 5 4 2 4" xfId="4615"/>
    <cellStyle name="Warning Text 5 4 2 5" xfId="4620"/>
    <cellStyle name="Warning Text 5 4 3" xfId="25281"/>
    <cellStyle name="Warning Text 5 4 3 2" xfId="5174"/>
    <cellStyle name="Warning Text 5 4 3 3" xfId="5190"/>
    <cellStyle name="Warning Text 5 4 4" xfId="25283"/>
    <cellStyle name="Warning Text 5 4 5" xfId="25285"/>
    <cellStyle name="Warning Text 5 4 6" xfId="25521"/>
    <cellStyle name="Warning Text 5 5" xfId="6084"/>
    <cellStyle name="Warning Text 5 5 2" xfId="6086"/>
    <cellStyle name="Warning Text 5 5 2 2" xfId="25522"/>
    <cellStyle name="Warning Text 5 5 2 3" xfId="25523"/>
    <cellStyle name="Warning Text 5 5 3" xfId="25290"/>
    <cellStyle name="Warning Text 5 5 4" xfId="25292"/>
    <cellStyle name="Warning Text 5 5 5" xfId="25524"/>
    <cellStyle name="Warning Text 5 6" xfId="6089"/>
    <cellStyle name="Warning Text 5 6 2" xfId="25297"/>
    <cellStyle name="Warning Text 5 6 3" xfId="25299"/>
    <cellStyle name="Warning Text 5 6 4" xfId="25301"/>
    <cellStyle name="Warning Text 5 6 5" xfId="25526"/>
    <cellStyle name="Warning Text 5 7" xfId="25527"/>
    <cellStyle name="Warning Text 5 7 2" xfId="25305"/>
    <cellStyle name="Warning Text 5 7 3" xfId="25528"/>
    <cellStyle name="Warning Text 5 8" xfId="25529"/>
    <cellStyle name="Warning Text 5 9" xfId="25531"/>
    <cellStyle name="Warning Text 6" xfId="25532"/>
    <cellStyle name="Warning Text 6 2" xfId="25533"/>
    <cellStyle name="Warning Text 6 2 2" xfId="25535"/>
    <cellStyle name="Warning Text 6 2 2 2" xfId="25536"/>
    <cellStyle name="Warning Text 6 2 2 3" xfId="25537"/>
    <cellStyle name="Warning Text 6 2 2 4" xfId="25538"/>
    <cellStyle name="Warning Text 6 2 2 5" xfId="25539"/>
    <cellStyle name="Warning Text 6 2 3" xfId="25540"/>
    <cellStyle name="Warning Text 6 2 3 2" xfId="25541"/>
    <cellStyle name="Warning Text 6 2 3 3" xfId="25542"/>
    <cellStyle name="Warning Text 6 2 4" xfId="8675"/>
    <cellStyle name="Warning Text 6 2 5" xfId="8699"/>
    <cellStyle name="Warning Text 6 2 6" xfId="8711"/>
    <cellStyle name="Warning Text 6 3" xfId="25543"/>
    <cellStyle name="Warning Text 6 3 2" xfId="25545"/>
    <cellStyle name="Warning Text 6 3 2 2" xfId="25546"/>
    <cellStyle name="Warning Text 6 3 2 3" xfId="25547"/>
    <cellStyle name="Warning Text 6 3 3" xfId="25548"/>
    <cellStyle name="Warning Text 6 3 4" xfId="25549"/>
    <cellStyle name="Warning Text 6 3 5" xfId="25550"/>
    <cellStyle name="Warning Text 6 4" xfId="25552"/>
    <cellStyle name="Warning Text 6 4 2" xfId="25315"/>
    <cellStyle name="Warning Text 6 4 3" xfId="25318"/>
    <cellStyle name="Warning Text 6 4 4" xfId="25320"/>
    <cellStyle name="Warning Text 6 4 5" xfId="25323"/>
    <cellStyle name="Warning Text 6 5" xfId="4362"/>
    <cellStyle name="Warning Text 6 5 2" xfId="25329"/>
    <cellStyle name="Warning Text 6 5 3" xfId="25331"/>
    <cellStyle name="Warning Text 6 6" xfId="6093"/>
    <cellStyle name="Warning Text 6 7" xfId="25554"/>
    <cellStyle name="Warning Text 6 8" xfId="25555"/>
    <cellStyle name="Warning Text 7" xfId="25556"/>
    <cellStyle name="Warning Text 7 2" xfId="25557"/>
    <cellStyle name="Warning Text 7 2 2" xfId="25558"/>
    <cellStyle name="Warning Text 7 2 3" xfId="25559"/>
    <cellStyle name="Warning Text 7 2 4" xfId="8729"/>
    <cellStyle name="Warning Text 7 2 5" xfId="8752"/>
    <cellStyle name="Warning Text 7 3" xfId="25560"/>
    <cellStyle name="Warning Text 7 3 2" xfId="25561"/>
    <cellStyle name="Warning Text 7 3 3" xfId="25562"/>
    <cellStyle name="Warning Text 7 4" xfId="25564"/>
    <cellStyle name="Warning Text 7 5" xfId="5071"/>
    <cellStyle name="Warning Text 7 6" xfId="25565"/>
    <cellStyle name="Warning Text 8" xfId="25566"/>
    <cellStyle name="Warning Text 8 2" xfId="25569"/>
    <cellStyle name="Warning Text 8 2 2" xfId="25570"/>
    <cellStyle name="Warning Text 8 2 3" xfId="25571"/>
    <cellStyle name="Warning Text 8 3" xfId="25574"/>
    <cellStyle name="Warning Text 8 4" xfId="25577"/>
    <cellStyle name="Warning Text 8 5" xfId="25578"/>
    <cellStyle name="Warning Text 9" xfId="25579"/>
    <cellStyle name="Warning Text 9 2" xfId="25582"/>
    <cellStyle name="Warning Text 9 3" xfId="25583"/>
    <cellStyle name="Warning Text 9 4" xfId="25584"/>
    <cellStyle name="Warning Text 9 5" xfId="25585"/>
    <cellStyle name="标题 1 2" xfId="25587"/>
    <cellStyle name="标题 1 2 2" xfId="22369"/>
    <cellStyle name="标题 1 2 2 2" xfId="663"/>
    <cellStyle name="标题 1 2 2 2 2" xfId="669"/>
    <cellStyle name="标题 1 2 2 2 2 2" xfId="675"/>
    <cellStyle name="标题 1 2 2 2 2 3" xfId="25588"/>
    <cellStyle name="标题 1 2 2 2 2 4" xfId="25590"/>
    <cellStyle name="标题 1 2 2 2 2 5" xfId="25592"/>
    <cellStyle name="标题 1 2 2 2 3" xfId="632"/>
    <cellStyle name="标题 1 2 2 2 3 2" xfId="25593"/>
    <cellStyle name="标题 1 2 2 2 3 3" xfId="25594"/>
    <cellStyle name="标题 1 2 2 2 4" xfId="12440"/>
    <cellStyle name="标题 1 2 2 2 5" xfId="12280"/>
    <cellStyle name="标题 1 2 2 2 6" xfId="23624"/>
    <cellStyle name="标题 1 2 2 3" xfId="685"/>
    <cellStyle name="标题 1 2 2 3 2" xfId="694"/>
    <cellStyle name="标题 1 2 2 3 2 2" xfId="25595"/>
    <cellStyle name="标题 1 2 2 3 2 3" xfId="25596"/>
    <cellStyle name="标题 1 2 2 3 3" xfId="654"/>
    <cellStyle name="标题 1 2 2 3 4" xfId="25597"/>
    <cellStyle name="标题 1 2 2 3 5" xfId="25598"/>
    <cellStyle name="标题 1 2 2 4" xfId="102"/>
    <cellStyle name="标题 1 2 2 4 2" xfId="43"/>
    <cellStyle name="标题 1 2 2 4 3" xfId="25599"/>
    <cellStyle name="标题 1 2 2 4 4" xfId="25600"/>
    <cellStyle name="标题 1 2 2 4 5" xfId="25601"/>
    <cellStyle name="标题 1 2 2 5" xfId="596"/>
    <cellStyle name="标题 1 2 2 5 2" xfId="22830"/>
    <cellStyle name="标题 1 2 2 5 3" xfId="25602"/>
    <cellStyle name="标题 1 2 2 6" xfId="25603"/>
    <cellStyle name="标题 1 2 2 7" xfId="25604"/>
    <cellStyle name="标题 1 2 2 8" xfId="25605"/>
    <cellStyle name="标题 1 2 3" xfId="22371"/>
    <cellStyle name="标题 1 2 3 2" xfId="723"/>
    <cellStyle name="标题 1 2 3 2 2" xfId="727"/>
    <cellStyle name="标题 1 2 3 2 3" xfId="12447"/>
    <cellStyle name="标题 1 2 3 2 4" xfId="25606"/>
    <cellStyle name="标题 1 2 3 2 5" xfId="25607"/>
    <cellStyle name="标题 1 2 3 3" xfId="730"/>
    <cellStyle name="标题 1 2 3 3 2" xfId="25608"/>
    <cellStyle name="标题 1 2 3 3 3" xfId="25609"/>
    <cellStyle name="标题 1 2 3 4" xfId="25611"/>
    <cellStyle name="标题 1 2 3 5" xfId="25612"/>
    <cellStyle name="标题 1 2 3 6" xfId="25613"/>
    <cellStyle name="标题 1 2 4" xfId="18671"/>
    <cellStyle name="标题 1 2 4 2" xfId="740"/>
    <cellStyle name="标题 1 2 4 2 2" xfId="25615"/>
    <cellStyle name="标题 1 2 4 2 3" xfId="25617"/>
    <cellStyle name="标题 1 2 4 3" xfId="25618"/>
    <cellStyle name="标题 1 2 4 4" xfId="25619"/>
    <cellStyle name="标题 1 2 4 5" xfId="25620"/>
    <cellStyle name="标题 1 2 5" xfId="18674"/>
    <cellStyle name="标题 1 2 5 2" xfId="746"/>
    <cellStyle name="标题 1 2 5 3" xfId="25621"/>
    <cellStyle name="标题 1 2 5 4" xfId="25622"/>
    <cellStyle name="标题 1 2 5 5" xfId="25623"/>
    <cellStyle name="标题 1 2 6" xfId="18676"/>
    <cellStyle name="标题 1 2 6 2" xfId="10540"/>
    <cellStyle name="标题 1 2 6 3" xfId="25625"/>
    <cellStyle name="标题 1 2 7" xfId="18681"/>
    <cellStyle name="标题 1 2 8" xfId="25628"/>
    <cellStyle name="标题 1 2 9" xfId="17637"/>
    <cellStyle name="标题 2 2" xfId="16705"/>
    <cellStyle name="标题 2 2 2" xfId="22389"/>
    <cellStyle name="标题 2 2 2 2" xfId="25630"/>
    <cellStyle name="标题 2 2 2 2 2" xfId="25631"/>
    <cellStyle name="标题 2 2 2 2 2 2" xfId="25634"/>
    <cellStyle name="标题 2 2 2 2 2 3" xfId="25637"/>
    <cellStyle name="标题 2 2 2 2 2 4" xfId="25640"/>
    <cellStyle name="标题 2 2 2 2 2 5" xfId="25643"/>
    <cellStyle name="标题 2 2 2 2 3" xfId="12529"/>
    <cellStyle name="标题 2 2 2 2 3 2" xfId="25646"/>
    <cellStyle name="标题 2 2 2 2 3 3" xfId="25649"/>
    <cellStyle name="标题 2 2 2 2 4" xfId="12531"/>
    <cellStyle name="标题 2 2 2 2 5" xfId="25650"/>
    <cellStyle name="标题 2 2 2 2 6" xfId="25651"/>
    <cellStyle name="标题 2 2 2 3" xfId="25653"/>
    <cellStyle name="标题 2 2 2 3 2" xfId="16125"/>
    <cellStyle name="标题 2 2 2 3 2 2" xfId="25657"/>
    <cellStyle name="标题 2 2 2 3 2 3" xfId="25661"/>
    <cellStyle name="标题 2 2 2 3 3" xfId="12534"/>
    <cellStyle name="标题 2 2 2 3 4" xfId="25662"/>
    <cellStyle name="标题 2 2 2 3 5" xfId="25663"/>
    <cellStyle name="标题 2 2 2 4" xfId="25665"/>
    <cellStyle name="标题 2 2 2 4 2" xfId="25666"/>
    <cellStyle name="标题 2 2 2 4 3" xfId="25667"/>
    <cellStyle name="标题 2 2 2 4 4" xfId="25668"/>
    <cellStyle name="标题 2 2 2 4 5" xfId="25669"/>
    <cellStyle name="标题 2 2 2 5" xfId="25670"/>
    <cellStyle name="标题 2 2 2 5 2" xfId="25671"/>
    <cellStyle name="标题 2 2 2 5 3" xfId="25672"/>
    <cellStyle name="标题 2 2 2 6" xfId="1855"/>
    <cellStyle name="标题 2 2 2 7" xfId="3809"/>
    <cellStyle name="标题 2 2 2 8" xfId="21913"/>
    <cellStyle name="标题 2 2 3" xfId="11602"/>
    <cellStyle name="标题 2 2 3 2" xfId="11605"/>
    <cellStyle name="标题 2 2 3 2 2" xfId="25673"/>
    <cellStyle name="标题 2 2 3 2 3" xfId="12539"/>
    <cellStyle name="标题 2 2 3 2 4" xfId="25674"/>
    <cellStyle name="标题 2 2 3 2 5" xfId="25675"/>
    <cellStyle name="标题 2 2 3 3" xfId="25677"/>
    <cellStyle name="标题 2 2 3 3 2" xfId="25678"/>
    <cellStyle name="标题 2 2 3 3 3" xfId="25679"/>
    <cellStyle name="标题 2 2 3 4" xfId="25681"/>
    <cellStyle name="标题 2 2 3 5" xfId="25682"/>
    <cellStyle name="标题 2 2 3 6" xfId="1862"/>
    <cellStyle name="标题 2 2 4" xfId="11607"/>
    <cellStyle name="标题 2 2 4 2" xfId="25684"/>
    <cellStyle name="标题 2 2 4 2 2" xfId="25685"/>
    <cellStyle name="标题 2 2 4 2 3" xfId="25686"/>
    <cellStyle name="标题 2 2 4 3" xfId="25687"/>
    <cellStyle name="标题 2 2 4 4" xfId="25688"/>
    <cellStyle name="标题 2 2 4 5" xfId="25689"/>
    <cellStyle name="标题 2 2 5" xfId="18684"/>
    <cellStyle name="标题 2 2 5 2" xfId="25690"/>
    <cellStyle name="标题 2 2 5 3" xfId="25691"/>
    <cellStyle name="标题 2 2 5 4" xfId="25692"/>
    <cellStyle name="标题 2 2 5 5" xfId="20496"/>
    <cellStyle name="标题 2 2 6" xfId="22197"/>
    <cellStyle name="标题 2 2 6 2" xfId="22199"/>
    <cellStyle name="标题 2 2 6 3" xfId="22241"/>
    <cellStyle name="标题 2 2 7" xfId="22271"/>
    <cellStyle name="标题 2 2 8" xfId="22364"/>
    <cellStyle name="标题 2 2 9" xfId="22425"/>
    <cellStyle name="标题 3 2" xfId="25693"/>
    <cellStyle name="标题 3 2 2" xfId="25694"/>
    <cellStyle name="标题 3 2 2 2" xfId="25695"/>
    <cellStyle name="标题 3 2 2 2 2" xfId="21151"/>
    <cellStyle name="标题 3 2 2 2 2 2" xfId="21153"/>
    <cellStyle name="标题 3 2 2 2 2 3" xfId="21155"/>
    <cellStyle name="标题 3 2 2 2 2 4" xfId="25696"/>
    <cellStyle name="标题 3 2 2 2 2 5" xfId="18689"/>
    <cellStyle name="标题 3 2 2 2 3" xfId="20383"/>
    <cellStyle name="标题 3 2 2 2 3 2" xfId="25697"/>
    <cellStyle name="标题 3 2 2 2 3 3" xfId="25698"/>
    <cellStyle name="标题 3 2 2 2 4" xfId="20386"/>
    <cellStyle name="标题 3 2 2 2 5" xfId="21157"/>
    <cellStyle name="标题 3 2 2 2 6" xfId="24674"/>
    <cellStyle name="标题 3 2 2 3" xfId="25699"/>
    <cellStyle name="标题 3 2 2 3 2" xfId="21164"/>
    <cellStyle name="标题 3 2 2 3 2 2" xfId="21166"/>
    <cellStyle name="标题 3 2 2 3 2 3" xfId="21168"/>
    <cellStyle name="标题 3 2 2 3 3" xfId="21170"/>
    <cellStyle name="标题 3 2 2 3 4" xfId="21172"/>
    <cellStyle name="标题 3 2 2 3 5" xfId="21174"/>
    <cellStyle name="标题 3 2 2 4" xfId="25700"/>
    <cellStyle name="标题 3 2 2 4 2" xfId="21181"/>
    <cellStyle name="标题 3 2 2 4 3" xfId="21184"/>
    <cellStyle name="标题 3 2 2 4 4" xfId="21187"/>
    <cellStyle name="标题 3 2 2 4 5" xfId="9265"/>
    <cellStyle name="标题 3 2 2 5" xfId="25701"/>
    <cellStyle name="标题 3 2 2 5 2" xfId="21191"/>
    <cellStyle name="标题 3 2 2 5 3" xfId="13572"/>
    <cellStyle name="标题 3 2 2 6" xfId="21939"/>
    <cellStyle name="标题 3 2 2 7" xfId="21941"/>
    <cellStyle name="标题 3 2 2 8" xfId="25702"/>
    <cellStyle name="标题 3 2 3" xfId="11281"/>
    <cellStyle name="标题 3 2 3 2" xfId="25703"/>
    <cellStyle name="标题 3 2 3 2 2" xfId="21230"/>
    <cellStyle name="标题 3 2 3 2 3" xfId="21237"/>
    <cellStyle name="标题 3 2 3 2 4" xfId="21240"/>
    <cellStyle name="标题 3 2 3 2 5" xfId="21243"/>
    <cellStyle name="标题 3 2 3 3" xfId="25704"/>
    <cellStyle name="标题 3 2 3 3 2" xfId="21251"/>
    <cellStyle name="标题 3 2 3 3 3" xfId="21253"/>
    <cellStyle name="标题 3 2 3 4" xfId="25705"/>
    <cellStyle name="标题 3 2 3 5" xfId="25706"/>
    <cellStyle name="标题 3 2 3 6" xfId="25707"/>
    <cellStyle name="标题 3 2 4" xfId="11714"/>
    <cellStyle name="标题 3 2 4 2" xfId="1812"/>
    <cellStyle name="标题 3 2 4 2 2" xfId="1814"/>
    <cellStyle name="标题 3 2 4 2 3" xfId="21281"/>
    <cellStyle name="标题 3 2 4 3" xfId="1817"/>
    <cellStyle name="标题 3 2 4 4" xfId="25708"/>
    <cellStyle name="标题 3 2 4 5" xfId="25709"/>
    <cellStyle name="标题 3 2 5" xfId="25710"/>
    <cellStyle name="标题 3 2 5 2" xfId="1870"/>
    <cellStyle name="标题 3 2 5 3" xfId="25711"/>
    <cellStyle name="标题 3 2 5 4" xfId="5897"/>
    <cellStyle name="标题 3 2 5 5" xfId="5905"/>
    <cellStyle name="标题 3 2 6" xfId="25712"/>
    <cellStyle name="标题 3 2 6 2" xfId="1923"/>
    <cellStyle name="标题 3 2 6 3" xfId="25713"/>
    <cellStyle name="标题 3 2 7" xfId="25716"/>
    <cellStyle name="标题 3 2 8" xfId="25719"/>
    <cellStyle name="标题 3 2 9" xfId="25721"/>
    <cellStyle name="标题 4 2" xfId="22108"/>
    <cellStyle name="标题 4 2 2" xfId="25722"/>
    <cellStyle name="标题 4 2 2 2" xfId="25724"/>
    <cellStyle name="标题 4 2 2 2 2" xfId="25726"/>
    <cellStyle name="标题 4 2 2 2 2 2" xfId="25727"/>
    <cellStyle name="标题 4 2 2 2 2 3" xfId="25728"/>
    <cellStyle name="标题 4 2 2 2 2 4" xfId="25729"/>
    <cellStyle name="标题 4 2 2 2 2 5" xfId="10502"/>
    <cellStyle name="标题 4 2 2 2 3" xfId="25730"/>
    <cellStyle name="标题 4 2 2 2 3 2" xfId="25731"/>
    <cellStyle name="标题 4 2 2 2 3 3" xfId="25732"/>
    <cellStyle name="标题 4 2 2 2 4" xfId="25733"/>
    <cellStyle name="标题 4 2 2 2 5" xfId="25734"/>
    <cellStyle name="标题 4 2 2 2 6" xfId="25735"/>
    <cellStyle name="标题 4 2 2 3" xfId="25737"/>
    <cellStyle name="标题 4 2 2 3 2" xfId="25739"/>
    <cellStyle name="标题 4 2 2 3 2 2" xfId="25742"/>
    <cellStyle name="标题 4 2 2 3 2 3" xfId="25744"/>
    <cellStyle name="标题 4 2 2 3 3" xfId="25745"/>
    <cellStyle name="标题 4 2 2 3 4" xfId="25746"/>
    <cellStyle name="标题 4 2 2 3 5" xfId="6823"/>
    <cellStyle name="标题 4 2 2 4" xfId="25748"/>
    <cellStyle name="标题 4 2 2 4 2" xfId="25751"/>
    <cellStyle name="标题 4 2 2 4 3" xfId="25753"/>
    <cellStyle name="标题 4 2 2 4 4" xfId="25755"/>
    <cellStyle name="标题 4 2 2 4 5" xfId="6840"/>
    <cellStyle name="标题 4 2 2 5" xfId="12167"/>
    <cellStyle name="标题 4 2 2 5 2" xfId="12170"/>
    <cellStyle name="标题 4 2 2 5 3" xfId="12173"/>
    <cellStyle name="标题 4 2 2 6" xfId="12175"/>
    <cellStyle name="标题 4 2 2 7" xfId="12181"/>
    <cellStyle name="标题 4 2 2 8" xfId="25756"/>
    <cellStyle name="标题 4 2 3" xfId="11773"/>
    <cellStyle name="标题 4 2 3 2" xfId="25758"/>
    <cellStyle name="标题 4 2 3 2 2" xfId="25759"/>
    <cellStyle name="标题 4 2 3 2 3" xfId="25760"/>
    <cellStyle name="标题 4 2 3 2 4" xfId="25761"/>
    <cellStyle name="标题 4 2 3 2 5" xfId="25762"/>
    <cellStyle name="标题 4 2 3 3" xfId="25764"/>
    <cellStyle name="标题 4 2 3 3 2" xfId="25765"/>
    <cellStyle name="标题 4 2 3 3 3" xfId="25766"/>
    <cellStyle name="标题 4 2 3 4" xfId="25768"/>
    <cellStyle name="标题 4 2 3 5" xfId="12185"/>
    <cellStyle name="标题 4 2 3 6" xfId="12189"/>
    <cellStyle name="标题 4 2 4" xfId="25769"/>
    <cellStyle name="标题 4 2 4 2" xfId="2703"/>
    <cellStyle name="标题 4 2 4 2 2" xfId="2706"/>
    <cellStyle name="标题 4 2 4 2 3" xfId="2359"/>
    <cellStyle name="标题 4 2 4 3" xfId="2709"/>
    <cellStyle name="标题 4 2 4 4" xfId="25008"/>
    <cellStyle name="标题 4 2 4 5" xfId="12193"/>
    <cellStyle name="标题 4 2 5" xfId="25770"/>
    <cellStyle name="标题 4 2 5 2" xfId="2763"/>
    <cellStyle name="标题 4 2 5 3" xfId="23043"/>
    <cellStyle name="标题 4 2 5 4" xfId="5958"/>
    <cellStyle name="标题 4 2 5 5" xfId="5962"/>
    <cellStyle name="标题 4 2 6" xfId="25771"/>
    <cellStyle name="标题 4 2 6 2" xfId="2817"/>
    <cellStyle name="标题 4 2 6 3" xfId="5641"/>
    <cellStyle name="标题 4 2 7" xfId="25774"/>
    <cellStyle name="标题 4 2 8" xfId="24883"/>
    <cellStyle name="标题 4 2 9" xfId="24887"/>
    <cellStyle name="标题 5" xfId="25777"/>
    <cellStyle name="标题 5 2" xfId="25778"/>
    <cellStyle name="标题 5 2 2" xfId="25779"/>
    <cellStyle name="标题 5 2 2 2" xfId="25780"/>
    <cellStyle name="标题 5 2 2 2 2" xfId="25782"/>
    <cellStyle name="标题 5 2 2 2 3" xfId="25784"/>
    <cellStyle name="标题 5 2 2 2 4" xfId="25785"/>
    <cellStyle name="标题 5 2 2 2 5" xfId="25786"/>
    <cellStyle name="标题 5 2 2 3" xfId="25787"/>
    <cellStyle name="标题 5 2 2 3 2" xfId="25789"/>
    <cellStyle name="标题 5 2 2 3 3" xfId="25790"/>
    <cellStyle name="标题 5 2 2 4" xfId="25792"/>
    <cellStyle name="标题 5 2 2 5" xfId="25794"/>
    <cellStyle name="标题 5 2 2 6" xfId="25796"/>
    <cellStyle name="标题 5 2 3" xfId="25797"/>
    <cellStyle name="标题 5 2 3 2" xfId="25798"/>
    <cellStyle name="标题 5 2 3 2 2" xfId="25800"/>
    <cellStyle name="标题 5 2 3 2 3" xfId="2666"/>
    <cellStyle name="标题 5 2 3 3" xfId="25801"/>
    <cellStyle name="标题 5 2 3 4" xfId="25803"/>
    <cellStyle name="标题 5 2 3 5" xfId="25805"/>
    <cellStyle name="标题 5 2 4" xfId="25806"/>
    <cellStyle name="标题 5 2 4 2" xfId="3548"/>
    <cellStyle name="标题 5 2 4 3" xfId="3552"/>
    <cellStyle name="标题 5 2 4 4" xfId="25807"/>
    <cellStyle name="标题 5 2 4 5" xfId="25808"/>
    <cellStyle name="标题 5 2 5" xfId="25809"/>
    <cellStyle name="标题 5 2 5 2" xfId="3563"/>
    <cellStyle name="标题 5 2 5 3" xfId="25810"/>
    <cellStyle name="标题 5 2 6" xfId="25811"/>
    <cellStyle name="标题 5 2 7" xfId="25814"/>
    <cellStyle name="标题 5 2 8" xfId="25817"/>
    <cellStyle name="标题 5 3" xfId="2223"/>
    <cellStyle name="标题 5 3 2" xfId="25818"/>
    <cellStyle name="标题 5 3 2 2" xfId="14816"/>
    <cellStyle name="标题 5 3 2 3" xfId="14818"/>
    <cellStyle name="标题 5 3 2 4" xfId="14820"/>
    <cellStyle name="标题 5 3 2 5" xfId="25819"/>
    <cellStyle name="标题 5 3 3" xfId="25820"/>
    <cellStyle name="标题 5 3 3 2" xfId="14828"/>
    <cellStyle name="标题 5 3 3 3" xfId="14830"/>
    <cellStyle name="标题 5 3 4" xfId="25821"/>
    <cellStyle name="标题 5 3 5" xfId="25822"/>
    <cellStyle name="标题 5 3 6" xfId="25823"/>
    <cellStyle name="标题 5 4" xfId="6605"/>
    <cellStyle name="标题 5 4 2" xfId="25824"/>
    <cellStyle name="标题 5 4 2 2" xfId="14843"/>
    <cellStyle name="标题 5 4 2 3" xfId="14845"/>
    <cellStyle name="标题 5 4 3" xfId="25825"/>
    <cellStyle name="标题 5 4 4" xfId="25826"/>
    <cellStyle name="标题 5 4 5" xfId="25827"/>
    <cellStyle name="标题 5 5" xfId="9042"/>
    <cellStyle name="标题 5 5 2" xfId="24978"/>
    <cellStyle name="标题 5 5 3" xfId="24981"/>
    <cellStyle name="标题 5 5 4" xfId="24984"/>
    <cellStyle name="标题 5 5 5" xfId="25828"/>
    <cellStyle name="标题 5 6" xfId="39"/>
    <cellStyle name="标题 5 6 2" xfId="1185"/>
    <cellStyle name="标题 5 6 3" xfId="1192"/>
    <cellStyle name="标题 5 7" xfId="156"/>
    <cellStyle name="标题 5 8" xfId="160"/>
    <cellStyle name="标题 5 9" xfId="171"/>
    <cellStyle name="差 2" xfId="24566"/>
    <cellStyle name="差 2 2" xfId="4194"/>
    <cellStyle name="差 2 2 2" xfId="25829"/>
    <cellStyle name="差 2 2 2 2" xfId="25831"/>
    <cellStyle name="差 2 2 2 2 2" xfId="25832"/>
    <cellStyle name="差 2 2 2 2 3" xfId="15169"/>
    <cellStyle name="差 2 2 2 2 4" xfId="15171"/>
    <cellStyle name="差 2 2 2 2 5" xfId="25833"/>
    <cellStyle name="差 2 2 2 3" xfId="25835"/>
    <cellStyle name="差 2 2 2 3 2" xfId="25837"/>
    <cellStyle name="差 2 2 2 3 3" xfId="25839"/>
    <cellStyle name="差 2 2 2 4" xfId="25841"/>
    <cellStyle name="差 2 2 2 5" xfId="18568"/>
    <cellStyle name="差 2 2 2 6" xfId="18572"/>
    <cellStyle name="差 2 2 3" xfId="25842"/>
    <cellStyle name="差 2 2 3 2" xfId="25844"/>
    <cellStyle name="差 2 2 3 2 2" xfId="25845"/>
    <cellStyle name="差 2 2 3 2 3" xfId="25846"/>
    <cellStyle name="差 2 2 3 3" xfId="25848"/>
    <cellStyle name="差 2 2 3 4" xfId="25849"/>
    <cellStyle name="差 2 2 3 5" xfId="18577"/>
    <cellStyle name="差 2 2 4" xfId="25850"/>
    <cellStyle name="差 2 2 4 2" xfId="25852"/>
    <cellStyle name="差 2 2 4 3" xfId="25854"/>
    <cellStyle name="差 2 2 4 4" xfId="25855"/>
    <cellStyle name="差 2 2 4 5" xfId="18584"/>
    <cellStyle name="差 2 2 5" xfId="25856"/>
    <cellStyle name="差 2 2 5 2" xfId="13564"/>
    <cellStyle name="差 2 2 5 3" xfId="25858"/>
    <cellStyle name="差 2 2 6" xfId="25859"/>
    <cellStyle name="差 2 2 7" xfId="112"/>
    <cellStyle name="差 2 2 8" xfId="25861"/>
    <cellStyle name="差 2 3" xfId="25862"/>
    <cellStyle name="差 2 3 2" xfId="25863"/>
    <cellStyle name="差 2 3 2 2" xfId="25866"/>
    <cellStyle name="差 2 3 2 3" xfId="25869"/>
    <cellStyle name="差 2 3 2 4" xfId="25870"/>
    <cellStyle name="差 2 3 2 5" xfId="18614"/>
    <cellStyle name="差 2 3 3" xfId="25871"/>
    <cellStyle name="差 2 3 3 2" xfId="25873"/>
    <cellStyle name="差 2 3 3 3" xfId="25874"/>
    <cellStyle name="差 2 3 4" xfId="25875"/>
    <cellStyle name="差 2 3 5" xfId="25877"/>
    <cellStyle name="差 2 3 6" xfId="25879"/>
    <cellStyle name="差 2 4" xfId="7344"/>
    <cellStyle name="差 2 4 2" xfId="7346"/>
    <cellStyle name="差 2 4 2 2" xfId="25881"/>
    <cellStyle name="差 2 4 2 3" xfId="25883"/>
    <cellStyle name="差 2 4 3" xfId="7348"/>
    <cellStyle name="差 2 4 4" xfId="25884"/>
    <cellStyle name="差 2 4 5" xfId="13553"/>
    <cellStyle name="差 2 5" xfId="7350"/>
    <cellStyle name="差 2 5 2" xfId="7354"/>
    <cellStyle name="差 2 5 3" xfId="25886"/>
    <cellStyle name="差 2 5 4" xfId="25888"/>
    <cellStyle name="差 2 5 5" xfId="13561"/>
    <cellStyle name="差 2 6" xfId="7356"/>
    <cellStyle name="差 2 6 2" xfId="25890"/>
    <cellStyle name="差 2 6 3" xfId="25892"/>
    <cellStyle name="差 2 7" xfId="25893"/>
    <cellStyle name="差 2 8" xfId="25894"/>
    <cellStyle name="差 2 9" xfId="25895"/>
    <cellStyle name="常规" xfId="0" builtinId="0"/>
    <cellStyle name="常规 10" xfId="25897"/>
    <cellStyle name="常规 10 10" xfId="24287"/>
    <cellStyle name="常规 10 11" xfId="24288"/>
    <cellStyle name="常规 10 12" xfId="24290"/>
    <cellStyle name="常规 10 2" xfId="25899"/>
    <cellStyle name="常规 10 2 10" xfId="25901"/>
    <cellStyle name="常规 10 2 11" xfId="25903"/>
    <cellStyle name="常规 10 2 2" xfId="22593"/>
    <cellStyle name="常规 10 2 2 2" xfId="25906"/>
    <cellStyle name="常规 10 2 2 2 2" xfId="25907"/>
    <cellStyle name="常规 10 2 2 2 2 2" xfId="4721"/>
    <cellStyle name="常规 10 2 2 2 2 2 2" xfId="4723"/>
    <cellStyle name="常规 10 2 2 2 2 2 3" xfId="25908"/>
    <cellStyle name="常规 10 2 2 2 2 2 4" xfId="25909"/>
    <cellStyle name="常规 10 2 2 2 2 2 5" xfId="25910"/>
    <cellStyle name="常规 10 2 2 2 2 3" xfId="4726"/>
    <cellStyle name="常规 10 2 2 2 2 3 2" xfId="18335"/>
    <cellStyle name="常规 10 2 2 2 2 3 3" xfId="18337"/>
    <cellStyle name="常规 10 2 2 2 2 4" xfId="15723"/>
    <cellStyle name="常规 10 2 2 2 2 5" xfId="25912"/>
    <cellStyle name="常规 10 2 2 2 2 6" xfId="25915"/>
    <cellStyle name="常规 10 2 2 2 3" xfId="25918"/>
    <cellStyle name="常规 10 2 2 2 3 2" xfId="4736"/>
    <cellStyle name="常规 10 2 2 2 3 2 2" xfId="16952"/>
    <cellStyle name="常规 10 2 2 2 3 2 3" xfId="16955"/>
    <cellStyle name="常规 10 2 2 2 3 3" xfId="25919"/>
    <cellStyle name="常规 10 2 2 2 3 4" xfId="7378"/>
    <cellStyle name="常规 10 2 2 2 3 5" xfId="7381"/>
    <cellStyle name="常规 10 2 2 2 4" xfId="25921"/>
    <cellStyle name="常规 10 2 2 2 4 2" xfId="4757"/>
    <cellStyle name="常规 10 2 2 2 4 3" xfId="25924"/>
    <cellStyle name="常规 10 2 2 2 4 4" xfId="7382"/>
    <cellStyle name="常规 10 2 2 2 4 5" xfId="25925"/>
    <cellStyle name="常规 10 2 2 2 5" xfId="25926"/>
    <cellStyle name="常规 10 2 2 2 5 2" xfId="25927"/>
    <cellStyle name="常规 10 2 2 2 5 3" xfId="25928"/>
    <cellStyle name="常规 10 2 2 2 6" xfId="25929"/>
    <cellStyle name="常规 10 2 2 2 7" xfId="25475"/>
    <cellStyle name="常规 10 2 2 2 8" xfId="25488"/>
    <cellStyle name="常规 10 2 2 3" xfId="25931"/>
    <cellStyle name="常规 10 2 2 3 2" xfId="21103"/>
    <cellStyle name="常规 10 2 2 3 2 2" xfId="4775"/>
    <cellStyle name="常规 10 2 2 3 2 3" xfId="4779"/>
    <cellStyle name="常规 10 2 2 3 2 4" xfId="25932"/>
    <cellStyle name="常规 10 2 2 3 2 5" xfId="25933"/>
    <cellStyle name="常规 10 2 2 3 3" xfId="17980"/>
    <cellStyle name="常规 10 2 2 3 3 2" xfId="4631"/>
    <cellStyle name="常规 10 2 2 3 3 3" xfId="25934"/>
    <cellStyle name="常规 10 2 2 3 4" xfId="17984"/>
    <cellStyle name="常规 10 2 2 3 5" xfId="17986"/>
    <cellStyle name="常规 10 2 2 3 6" xfId="17988"/>
    <cellStyle name="常规 10 2 2 4" xfId="25936"/>
    <cellStyle name="常规 10 2 2 4 2" xfId="11325"/>
    <cellStyle name="常规 10 2 2 4 2 2" xfId="4815"/>
    <cellStyle name="常规 10 2 2 4 2 3" xfId="17482"/>
    <cellStyle name="常规 10 2 2 4 3" xfId="17992"/>
    <cellStyle name="常规 10 2 2 4 4" xfId="17994"/>
    <cellStyle name="常规 10 2 2 4 5" xfId="25937"/>
    <cellStyle name="常规 10 2 2 5" xfId="25939"/>
    <cellStyle name="常规 10 2 2 5 2" xfId="25940"/>
    <cellStyle name="常规 10 2 2 5 3" xfId="25941"/>
    <cellStyle name="常规 10 2 2 5 4" xfId="25942"/>
    <cellStyle name="常规 10 2 2 5 5" xfId="25943"/>
    <cellStyle name="常规 10 2 2 6" xfId="25944"/>
    <cellStyle name="常规 10 2 2 6 2" xfId="25945"/>
    <cellStyle name="常规 10 2 2 6 3" xfId="25946"/>
    <cellStyle name="常规 10 2 2 7" xfId="25947"/>
    <cellStyle name="常规 10 2 2 8" xfId="25948"/>
    <cellStyle name="常规 10 2 2 9" xfId="25949"/>
    <cellStyle name="常规 10 2 3" xfId="25951"/>
    <cellStyle name="常规 10 2 3 2" xfId="25953"/>
    <cellStyle name="常规 10 2 3 2 2" xfId="25860"/>
    <cellStyle name="常规 10 2 3 2 2 2" xfId="4877"/>
    <cellStyle name="常规 10 2 3 2 2 3" xfId="25954"/>
    <cellStyle name="常规 10 2 3 2 2 4" xfId="25955"/>
    <cellStyle name="常规 10 2 3 2 2 5" xfId="25956"/>
    <cellStyle name="常规 10 2 3 2 3" xfId="25958"/>
    <cellStyle name="常规 10 2 3 2 3 2" xfId="5824"/>
    <cellStyle name="常规 10 2 3 2 3 3" xfId="25959"/>
    <cellStyle name="常规 10 2 3 2 4" xfId="25961"/>
    <cellStyle name="常规 10 2 3 2 5" xfId="25962"/>
    <cellStyle name="常规 10 2 3 2 6" xfId="25963"/>
    <cellStyle name="常规 10 2 3 3" xfId="25965"/>
    <cellStyle name="常规 10 2 3 3 2" xfId="25967"/>
    <cellStyle name="常规 10 2 3 3 2 2" xfId="25968"/>
    <cellStyle name="常规 10 2 3 3 2 3" xfId="25969"/>
    <cellStyle name="常规 10 2 3 3 3" xfId="18004"/>
    <cellStyle name="常规 10 2 3 3 4" xfId="18006"/>
    <cellStyle name="常规 10 2 3 3 5" xfId="25970"/>
    <cellStyle name="常规 10 2 3 4" xfId="25971"/>
    <cellStyle name="常规 10 2 3 4 2" xfId="25972"/>
    <cellStyle name="常规 10 2 3 4 3" xfId="25973"/>
    <cellStyle name="常规 10 2 3 4 4" xfId="25974"/>
    <cellStyle name="常规 10 2 3 4 5" xfId="25975"/>
    <cellStyle name="常规 10 2 3 5" xfId="25976"/>
    <cellStyle name="常规 10 2 3 5 2" xfId="25977"/>
    <cellStyle name="常规 10 2 3 5 3" xfId="25978"/>
    <cellStyle name="常规 10 2 3 6" xfId="25979"/>
    <cellStyle name="常规 10 2 3 7" xfId="25980"/>
    <cellStyle name="常规 10 2 3 8" xfId="25981"/>
    <cellStyle name="常规 10 2 4" xfId="15068"/>
    <cellStyle name="常规 10 2 4 2" xfId="25982"/>
    <cellStyle name="常规 10 2 4 2 2" xfId="24679"/>
    <cellStyle name="常规 10 2 4 2 2 2" xfId="25983"/>
    <cellStyle name="常规 10 2 4 2 2 3" xfId="25984"/>
    <cellStyle name="常规 10 2 4 2 2 4" xfId="25985"/>
    <cellStyle name="常规 10 2 4 2 2 5" xfId="25986"/>
    <cellStyle name="常规 10 2 4 2 3" xfId="25987"/>
    <cellStyle name="常规 10 2 4 2 3 2" xfId="25988"/>
    <cellStyle name="常规 10 2 4 2 3 3" xfId="25989"/>
    <cellStyle name="常规 10 2 4 2 4" xfId="25990"/>
    <cellStyle name="常规 10 2 4 2 5" xfId="25991"/>
    <cellStyle name="常规 10 2 4 2 6" xfId="25992"/>
    <cellStyle name="常规 10 2 4 3" xfId="25993"/>
    <cellStyle name="常规 10 2 4 3 2" xfId="9269"/>
    <cellStyle name="常规 10 2 4 3 2 2" xfId="9271"/>
    <cellStyle name="常规 10 2 4 3 2 3" xfId="25994"/>
    <cellStyle name="常规 10 2 4 3 3" xfId="9273"/>
    <cellStyle name="常规 10 2 4 3 4" xfId="25995"/>
    <cellStyle name="常规 10 2 4 3 5" xfId="10158"/>
    <cellStyle name="常规 10 2 4 4" xfId="25996"/>
    <cellStyle name="常规 10 2 4 4 2" xfId="5650"/>
    <cellStyle name="常规 10 2 4 4 3" xfId="25997"/>
    <cellStyle name="常规 10 2 4 4 4" xfId="25998"/>
    <cellStyle name="常规 10 2 4 4 5" xfId="10162"/>
    <cellStyle name="常规 10 2 4 5" xfId="25999"/>
    <cellStyle name="常规 10 2 4 5 2" xfId="9279"/>
    <cellStyle name="常规 10 2 4 5 3" xfId="26000"/>
    <cellStyle name="常规 10 2 4 6" xfId="26001"/>
    <cellStyle name="常规 10 2 4 7" xfId="26002"/>
    <cellStyle name="常规 10 2 4 8" xfId="26003"/>
    <cellStyle name="常规 10 2 5" xfId="15071"/>
    <cellStyle name="常规 10 2 5 2" xfId="26004"/>
    <cellStyle name="常规 10 2 5 2 2" xfId="26005"/>
    <cellStyle name="常规 10 2 5 2 3" xfId="7843"/>
    <cellStyle name="常规 10 2 5 2 4" xfId="26006"/>
    <cellStyle name="常规 10 2 5 2 5" xfId="17473"/>
    <cellStyle name="常规 10 2 5 3" xfId="26007"/>
    <cellStyle name="常规 10 2 5 3 2" xfId="9288"/>
    <cellStyle name="常规 10 2 5 3 3" xfId="26008"/>
    <cellStyle name="常规 10 2 5 4" xfId="26009"/>
    <cellStyle name="常规 10 2 5 5" xfId="26010"/>
    <cellStyle name="常规 10 2 5 6" xfId="26012"/>
    <cellStyle name="常规 10 2 6" xfId="15074"/>
    <cellStyle name="常规 10 2 6 2" xfId="26013"/>
    <cellStyle name="常规 10 2 6 2 2" xfId="26014"/>
    <cellStyle name="常规 10 2 6 2 3" xfId="26016"/>
    <cellStyle name="常规 10 2 6 3" xfId="25055"/>
    <cellStyle name="常规 10 2 6 4" xfId="25057"/>
    <cellStyle name="常规 10 2 6 5" xfId="25059"/>
    <cellStyle name="常规 10 2 7" xfId="15076"/>
    <cellStyle name="常规 10 2 7 2" xfId="26017"/>
    <cellStyle name="常规 10 2 7 3" xfId="17415"/>
    <cellStyle name="常规 10 2 7 4" xfId="17418"/>
    <cellStyle name="常规 10 2 7 5" xfId="17420"/>
    <cellStyle name="常规 10 2 8" xfId="26018"/>
    <cellStyle name="常规 10 2 8 2" xfId="26019"/>
    <cellStyle name="常规 10 2 8 3" xfId="17425"/>
    <cellStyle name="常规 10 2 9" xfId="26020"/>
    <cellStyle name="常规 10 3" xfId="26022"/>
    <cellStyle name="常规 10 3 10" xfId="3186"/>
    <cellStyle name="常规 10 3 2" xfId="26024"/>
    <cellStyle name="常规 10 3 2 2" xfId="26026"/>
    <cellStyle name="常规 10 3 2 2 2" xfId="26027"/>
    <cellStyle name="常规 10 3 2 2 2 2" xfId="4986"/>
    <cellStyle name="常规 10 3 2 2 2 3" xfId="26028"/>
    <cellStyle name="常规 10 3 2 2 2 4" xfId="4595"/>
    <cellStyle name="常规 10 3 2 2 2 5" xfId="26030"/>
    <cellStyle name="常规 10 3 2 2 3" xfId="8821"/>
    <cellStyle name="常规 10 3 2 2 3 2" xfId="6731"/>
    <cellStyle name="常规 10 3 2 2 3 3" xfId="26031"/>
    <cellStyle name="常规 10 3 2 2 4" xfId="26033"/>
    <cellStyle name="常规 10 3 2 2 5" xfId="26035"/>
    <cellStyle name="常规 10 3 2 2 6" xfId="26037"/>
    <cellStyle name="常规 10 3 2 3" xfId="26039"/>
    <cellStyle name="常规 10 3 2 3 2" xfId="26040"/>
    <cellStyle name="常规 10 3 2 3 2 2" xfId="25480"/>
    <cellStyle name="常规 10 3 2 3 2 3" xfId="25482"/>
    <cellStyle name="常规 10 3 2 3 3" xfId="26042"/>
    <cellStyle name="常规 10 3 2 3 4" xfId="26044"/>
    <cellStyle name="常规 10 3 2 3 5" xfId="26045"/>
    <cellStyle name="常规 10 3 2 4" xfId="26046"/>
    <cellStyle name="常规 10 3 2 4 2" xfId="11363"/>
    <cellStyle name="常规 10 3 2 4 3" xfId="26047"/>
    <cellStyle name="常规 10 3 2 4 4" xfId="26048"/>
    <cellStyle name="常规 10 3 2 4 5" xfId="26049"/>
    <cellStyle name="常规 10 3 2 5" xfId="26050"/>
    <cellStyle name="常规 10 3 2 5 2" xfId="26051"/>
    <cellStyle name="常规 10 3 2 5 3" xfId="26052"/>
    <cellStyle name="常规 10 3 2 6" xfId="26053"/>
    <cellStyle name="常规 10 3 2 7" xfId="26054"/>
    <cellStyle name="常规 10 3 2 8" xfId="26055"/>
    <cellStyle name="常规 10 3 3" xfId="26057"/>
    <cellStyle name="常规 10 3 3 2" xfId="26058"/>
    <cellStyle name="常规 10 3 3 2 2" xfId="26059"/>
    <cellStyle name="常规 10 3 3 2 3" xfId="26061"/>
    <cellStyle name="常规 10 3 3 2 4" xfId="26063"/>
    <cellStyle name="常规 10 3 3 2 5" xfId="26064"/>
    <cellStyle name="常规 10 3 3 3" xfId="26065"/>
    <cellStyle name="常规 10 3 3 3 2" xfId="26066"/>
    <cellStyle name="常规 10 3 3 3 3" xfId="26067"/>
    <cellStyle name="常规 10 3 3 4" xfId="26068"/>
    <cellStyle name="常规 10 3 3 5" xfId="26069"/>
    <cellStyle name="常规 10 3 3 6" xfId="26070"/>
    <cellStyle name="常规 10 3 4" xfId="15082"/>
    <cellStyle name="常规 10 3 4 2" xfId="18083"/>
    <cellStyle name="常规 10 3 4 2 2" xfId="26071"/>
    <cellStyle name="常规 10 3 4 2 3" xfId="26073"/>
    <cellStyle name="常规 10 3 4 2 4" xfId="26075"/>
    <cellStyle name="常规 10 3 4 2 5" xfId="26076"/>
    <cellStyle name="常规 10 3 4 3" xfId="18085"/>
    <cellStyle name="常规 10 3 4 3 2" xfId="9306"/>
    <cellStyle name="常规 10 3 4 3 3" xfId="26077"/>
    <cellStyle name="常规 10 3 4 4" xfId="18087"/>
    <cellStyle name="常规 10 3 4 5" xfId="18089"/>
    <cellStyle name="常规 10 3 4 6" xfId="26078"/>
    <cellStyle name="常规 10 3 5" xfId="15086"/>
    <cellStyle name="常规 10 3 5 2" xfId="18091"/>
    <cellStyle name="常规 10 3 5 2 2" xfId="26079"/>
    <cellStyle name="常规 10 3 5 2 3" xfId="26080"/>
    <cellStyle name="常规 10 3 5 3" xfId="18093"/>
    <cellStyle name="常规 10 3 5 4" xfId="26081"/>
    <cellStyle name="常规 10 3 5 5" xfId="26082"/>
    <cellStyle name="常规 10 3 6" xfId="18095"/>
    <cellStyle name="常规 10 3 6 2" xfId="26083"/>
    <cellStyle name="常规 10 3 6 3" xfId="25065"/>
    <cellStyle name="常规 10 3 6 4" xfId="25067"/>
    <cellStyle name="常规 10 3 6 5" xfId="26084"/>
    <cellStyle name="常规 10 3 7" xfId="18097"/>
    <cellStyle name="常规 10 3 7 2" xfId="26085"/>
    <cellStyle name="常规 10 3 7 3" xfId="17437"/>
    <cellStyle name="常规 10 3 8" xfId="18099"/>
    <cellStyle name="常规 10 3 9" xfId="19757"/>
    <cellStyle name="常规 10 4" xfId="26087"/>
    <cellStyle name="常规 10 4 2" xfId="26089"/>
    <cellStyle name="常规 10 4 2 2" xfId="26090"/>
    <cellStyle name="常规 10 4 2 2 2" xfId="26091"/>
    <cellStyle name="常规 10 4 2 2 3" xfId="26093"/>
    <cellStyle name="常规 10 4 2 2 4" xfId="26095"/>
    <cellStyle name="常规 10 4 2 2 5" xfId="23200"/>
    <cellStyle name="常规 10 4 2 3" xfId="26096"/>
    <cellStyle name="常规 10 4 2 3 2" xfId="26097"/>
    <cellStyle name="常规 10 4 2 3 3" xfId="26099"/>
    <cellStyle name="常规 10 4 2 4" xfId="26100"/>
    <cellStyle name="常规 10 4 2 5" xfId="17823"/>
    <cellStyle name="常规 10 4 2 6" xfId="17825"/>
    <cellStyle name="常规 10 4 3" xfId="26102"/>
    <cellStyle name="常规 10 4 3 2" xfId="26103"/>
    <cellStyle name="常规 10 4 3 2 2" xfId="10409"/>
    <cellStyle name="常规 10 4 3 2 3" xfId="10418"/>
    <cellStyle name="常规 10 4 3 3" xfId="26104"/>
    <cellStyle name="常规 10 4 3 4" xfId="7900"/>
    <cellStyle name="常规 10 4 3 5" xfId="7914"/>
    <cellStyle name="常规 10 4 4" xfId="18103"/>
    <cellStyle name="常规 10 4 4 2" xfId="18105"/>
    <cellStyle name="常规 10 4 4 3" xfId="18107"/>
    <cellStyle name="常规 10 4 4 4" xfId="7930"/>
    <cellStyle name="常规 10 4 4 5" xfId="7932"/>
    <cellStyle name="常规 10 4 5" xfId="18110"/>
    <cellStyle name="常规 10 4 5 2" xfId="26105"/>
    <cellStyle name="常规 10 4 5 3" xfId="26106"/>
    <cellStyle name="常规 10 4 6" xfId="18112"/>
    <cellStyle name="常规 10 4 7" xfId="18114"/>
    <cellStyle name="常规 10 4 8" xfId="19764"/>
    <cellStyle name="常规 10 5" xfId="13293"/>
    <cellStyle name="常规 10 5 2" xfId="26108"/>
    <cellStyle name="常规 10 5 2 2" xfId="24786"/>
    <cellStyle name="常规 10 5 2 2 2" xfId="26109"/>
    <cellStyle name="常规 10 5 2 2 3" xfId="26111"/>
    <cellStyle name="常规 10 5 2 2 4" xfId="26113"/>
    <cellStyle name="常规 10 5 2 2 5" xfId="26115"/>
    <cellStyle name="常规 10 5 2 3" xfId="24788"/>
    <cellStyle name="常规 10 5 2 3 2" xfId="26116"/>
    <cellStyle name="常规 10 5 2 3 3" xfId="26118"/>
    <cellStyle name="常规 10 5 2 4" xfId="26119"/>
    <cellStyle name="常规 10 5 2 5" xfId="26120"/>
    <cellStyle name="常规 10 5 2 6" xfId="26121"/>
    <cellStyle name="常规 10 5 3" xfId="26123"/>
    <cellStyle name="常规 10 5 3 2" xfId="26124"/>
    <cellStyle name="常规 10 5 3 2 2" xfId="10560"/>
    <cellStyle name="常规 10 5 3 2 3" xfId="10568"/>
    <cellStyle name="常规 10 5 3 3" xfId="10285"/>
    <cellStyle name="常规 10 5 3 4" xfId="7952"/>
    <cellStyle name="常规 10 5 3 5" xfId="7960"/>
    <cellStyle name="常规 10 5 4" xfId="18116"/>
    <cellStyle name="常规 10 5 4 2" xfId="26125"/>
    <cellStyle name="常规 10 5 4 3" xfId="10293"/>
    <cellStyle name="常规 10 5 4 4" xfId="7969"/>
    <cellStyle name="常规 10 5 4 5" xfId="7973"/>
    <cellStyle name="常规 10 5 5" xfId="18118"/>
    <cellStyle name="常规 10 5 5 2" xfId="26126"/>
    <cellStyle name="常规 10 5 5 3" xfId="10298"/>
    <cellStyle name="常规 10 5 6" xfId="18120"/>
    <cellStyle name="常规 10 5 7" xfId="18122"/>
    <cellStyle name="常规 10 5 8" xfId="26127"/>
    <cellStyle name="常规 10 6" xfId="8148"/>
    <cellStyle name="常规 10 6 2" xfId="8150"/>
    <cellStyle name="常规 10 6 2 2" xfId="8152"/>
    <cellStyle name="常规 10 6 2 3" xfId="8166"/>
    <cellStyle name="常规 10 6 2 4" xfId="8173"/>
    <cellStyle name="常规 10 6 2 5" xfId="8178"/>
    <cellStyle name="常规 10 6 3" xfId="8183"/>
    <cellStyle name="常规 10 6 3 2" xfId="8185"/>
    <cellStyle name="常规 10 6 3 3" xfId="8193"/>
    <cellStyle name="常规 10 6 4" xfId="8200"/>
    <cellStyle name="常规 10 6 5" xfId="2098"/>
    <cellStyle name="常规 10 6 6" xfId="2106"/>
    <cellStyle name="常规 10 7" xfId="1780"/>
    <cellStyle name="常规 10 7 2" xfId="3656"/>
    <cellStyle name="常规 10 7 2 2" xfId="8207"/>
    <cellStyle name="常规 10 7 2 3" xfId="8214"/>
    <cellStyle name="常规 10 7 3" xfId="8218"/>
    <cellStyle name="常规 10 7 4" xfId="8227"/>
    <cellStyle name="常规 10 7 5" xfId="2119"/>
    <cellStyle name="常规 10 8" xfId="2749"/>
    <cellStyle name="常规 10 8 2" xfId="8233"/>
    <cellStyle name="常规 10 8 3" xfId="8246"/>
    <cellStyle name="常规 10 8 4" xfId="8253"/>
    <cellStyle name="常规 10 8 5" xfId="2128"/>
    <cellStyle name="常规 10 9" xfId="8262"/>
    <cellStyle name="常规 10 9 2" xfId="8264"/>
    <cellStyle name="常规 10 9 3" xfId="8268"/>
    <cellStyle name="常规 11" xfId="26129"/>
    <cellStyle name="常规 11 10" xfId="16653"/>
    <cellStyle name="常规 11 11" xfId="26131"/>
    <cellStyle name="常规 11 12" xfId="26133"/>
    <cellStyle name="常规 11 2" xfId="26135"/>
    <cellStyle name="常规 11 2 10" xfId="26136"/>
    <cellStyle name="常规 11 2 11" xfId="26137"/>
    <cellStyle name="常规 11 2 2" xfId="26139"/>
    <cellStyle name="常规 11 2 2 2" xfId="26141"/>
    <cellStyle name="常规 11 2 2 2 2" xfId="26142"/>
    <cellStyle name="常规 11 2 2 2 2 2" xfId="5278"/>
    <cellStyle name="常规 11 2 2 2 2 2 2" xfId="5283"/>
    <cellStyle name="常规 11 2 2 2 2 2 3" xfId="26143"/>
    <cellStyle name="常规 11 2 2 2 2 2 4" xfId="26144"/>
    <cellStyle name="常规 11 2 2 2 2 2 5" xfId="26145"/>
    <cellStyle name="常规 11 2 2 2 2 3" xfId="5287"/>
    <cellStyle name="常规 11 2 2 2 2 3 2" xfId="26146"/>
    <cellStyle name="常规 11 2 2 2 2 3 3" xfId="26148"/>
    <cellStyle name="常规 11 2 2 2 2 4" xfId="16540"/>
    <cellStyle name="常规 11 2 2 2 2 5" xfId="16542"/>
    <cellStyle name="常规 11 2 2 2 2 6" xfId="16545"/>
    <cellStyle name="常规 11 2 2 2 3" xfId="15693"/>
    <cellStyle name="常规 11 2 2 2 3 2" xfId="3424"/>
    <cellStyle name="常规 11 2 2 2 3 2 2" xfId="26150"/>
    <cellStyle name="常规 11 2 2 2 3 2 3" xfId="26152"/>
    <cellStyle name="常规 11 2 2 2 3 3" xfId="16548"/>
    <cellStyle name="常规 11 2 2 2 3 4" xfId="16551"/>
    <cellStyle name="常规 11 2 2 2 3 5" xfId="26154"/>
    <cellStyle name="常规 11 2 2 2 4" xfId="15696"/>
    <cellStyle name="常规 11 2 2 2 4 2" xfId="3599"/>
    <cellStyle name="常规 11 2 2 2 4 3" xfId="26156"/>
    <cellStyle name="常规 11 2 2 2 4 4" xfId="26158"/>
    <cellStyle name="常规 11 2 2 2 4 5" xfId="26160"/>
    <cellStyle name="常规 11 2 2 2 5" xfId="26162"/>
    <cellStyle name="常规 11 2 2 2 5 2" xfId="26163"/>
    <cellStyle name="常规 11 2 2 2 5 3" xfId="26164"/>
    <cellStyle name="常规 11 2 2 2 6" xfId="26166"/>
    <cellStyle name="常规 11 2 2 2 7" xfId="26168"/>
    <cellStyle name="常规 11 2 2 2 8" xfId="26170"/>
    <cellStyle name="常规 11 2 2 3" xfId="26172"/>
    <cellStyle name="常规 11 2 2 3 2" xfId="26173"/>
    <cellStyle name="常规 11 2 2 3 2 2" xfId="5306"/>
    <cellStyle name="常规 11 2 2 3 2 3" xfId="5309"/>
    <cellStyle name="常规 11 2 2 3 2 4" xfId="26174"/>
    <cellStyle name="常规 11 2 2 3 2 5" xfId="26175"/>
    <cellStyle name="常规 11 2 2 3 3" xfId="26177"/>
    <cellStyle name="常规 11 2 2 3 3 2" xfId="4023"/>
    <cellStyle name="常规 11 2 2 3 3 3" xfId="26179"/>
    <cellStyle name="常规 11 2 2 3 4" xfId="26181"/>
    <cellStyle name="常规 11 2 2 3 5" xfId="26183"/>
    <cellStyle name="常规 11 2 2 3 6" xfId="26185"/>
    <cellStyle name="常规 11 2 2 4" xfId="26186"/>
    <cellStyle name="常规 11 2 2 4 2" xfId="12118"/>
    <cellStyle name="常规 11 2 2 4 2 2" xfId="5319"/>
    <cellStyle name="常规 11 2 2 4 2 3" xfId="26187"/>
    <cellStyle name="常规 11 2 2 4 3" xfId="26189"/>
    <cellStyle name="常规 11 2 2 4 4" xfId="26191"/>
    <cellStyle name="常规 11 2 2 4 5" xfId="26193"/>
    <cellStyle name="常规 11 2 2 5" xfId="26194"/>
    <cellStyle name="常规 11 2 2 5 2" xfId="12127"/>
    <cellStyle name="常规 11 2 2 5 3" xfId="26196"/>
    <cellStyle name="常规 11 2 2 5 4" xfId="26198"/>
    <cellStyle name="常规 11 2 2 5 5" xfId="26200"/>
    <cellStyle name="常规 11 2 2 6" xfId="15547"/>
    <cellStyle name="常规 11 2 2 6 2" xfId="15549"/>
    <cellStyle name="常规 11 2 2 6 3" xfId="15553"/>
    <cellStyle name="常规 11 2 2 7" xfId="15554"/>
    <cellStyle name="常规 11 2 2 8" xfId="15557"/>
    <cellStyle name="常规 11 2 2 9" xfId="15560"/>
    <cellStyle name="常规 11 2 3" xfId="26202"/>
    <cellStyle name="常规 11 2 3 2" xfId="26203"/>
    <cellStyle name="常规 11 2 3 2 2" xfId="6797"/>
    <cellStyle name="常规 11 2 3 2 2 2" xfId="5353"/>
    <cellStyle name="常规 11 2 3 2 2 3" xfId="6800"/>
    <cellStyle name="常规 11 2 3 2 2 4" xfId="26204"/>
    <cellStyle name="常规 11 2 3 2 2 5" xfId="26205"/>
    <cellStyle name="常规 11 2 3 2 3" xfId="5436"/>
    <cellStyle name="常规 11 2 3 2 3 2" xfId="5779"/>
    <cellStyle name="常规 11 2 3 2 3 3" xfId="5790"/>
    <cellStyle name="常规 11 2 3 2 4" xfId="5444"/>
    <cellStyle name="常规 11 2 3 2 5" xfId="6803"/>
    <cellStyle name="常规 11 2 3 2 6" xfId="8064"/>
    <cellStyle name="常规 11 2 3 3" xfId="26206"/>
    <cellStyle name="常规 11 2 3 3 2" xfId="450"/>
    <cellStyle name="常规 11 2 3 3 2 2" xfId="6810"/>
    <cellStyle name="常规 11 2 3 3 2 3" xfId="26207"/>
    <cellStyle name="常规 11 2 3 3 3" xfId="5458"/>
    <cellStyle name="常规 11 2 3 3 4" xfId="26209"/>
    <cellStyle name="常规 11 2 3 3 5" xfId="8068"/>
    <cellStyle name="常规 11 2 3 4" xfId="26210"/>
    <cellStyle name="常规 11 2 3 4 2" xfId="6816"/>
    <cellStyle name="常规 11 2 3 4 3" xfId="26212"/>
    <cellStyle name="常规 11 2 3 4 4" xfId="26214"/>
    <cellStyle name="常规 11 2 3 4 5" xfId="26216"/>
    <cellStyle name="常规 11 2 3 5" xfId="26217"/>
    <cellStyle name="常规 11 2 3 5 2" xfId="5939"/>
    <cellStyle name="常规 11 2 3 5 3" xfId="5950"/>
    <cellStyle name="常规 11 2 3 6" xfId="15563"/>
    <cellStyle name="常规 11 2 3 7" xfId="15565"/>
    <cellStyle name="常规 11 2 3 8" xfId="15569"/>
    <cellStyle name="常规 11 2 4" xfId="15099"/>
    <cellStyle name="常规 11 2 4 2" xfId="26219"/>
    <cellStyle name="常规 11 2 4 2 2" xfId="6830"/>
    <cellStyle name="常规 11 2 4 2 2 2" xfId="6834"/>
    <cellStyle name="常规 11 2 4 2 2 3" xfId="26220"/>
    <cellStyle name="常规 11 2 4 2 2 4" xfId="26221"/>
    <cellStyle name="常规 11 2 4 2 2 5" xfId="26222"/>
    <cellStyle name="常规 11 2 4 2 3" xfId="5532"/>
    <cellStyle name="常规 11 2 4 2 3 2" xfId="26224"/>
    <cellStyle name="常规 11 2 4 2 3 3" xfId="26226"/>
    <cellStyle name="常规 11 2 4 2 4" xfId="26228"/>
    <cellStyle name="常规 11 2 4 2 5" xfId="8075"/>
    <cellStyle name="常规 11 2 4 2 6" xfId="26230"/>
    <cellStyle name="常规 11 2 4 3" xfId="26232"/>
    <cellStyle name="常规 11 2 4 3 2" xfId="6844"/>
    <cellStyle name="常规 11 2 4 3 2 2" xfId="26233"/>
    <cellStyle name="常规 11 2 4 3 2 3" xfId="26234"/>
    <cellStyle name="常规 11 2 4 3 3" xfId="26236"/>
    <cellStyle name="常规 11 2 4 3 4" xfId="26238"/>
    <cellStyle name="常规 11 2 4 3 5" xfId="26240"/>
    <cellStyle name="常规 11 2 4 4" xfId="26241"/>
    <cellStyle name="常规 11 2 4 4 2" xfId="5684"/>
    <cellStyle name="常规 11 2 4 4 3" xfId="26244"/>
    <cellStyle name="常规 11 2 4 4 4" xfId="26247"/>
    <cellStyle name="常规 11 2 4 4 5" xfId="26249"/>
    <cellStyle name="常规 11 2 4 5" xfId="26250"/>
    <cellStyle name="常规 11 2 4 5 2" xfId="6022"/>
    <cellStyle name="常规 11 2 4 5 3" xfId="6027"/>
    <cellStyle name="常规 11 2 4 6" xfId="15577"/>
    <cellStyle name="常规 11 2 4 7" xfId="15579"/>
    <cellStyle name="常规 11 2 4 8" xfId="21594"/>
    <cellStyle name="常规 11 2 5" xfId="15102"/>
    <cellStyle name="常规 11 2 5 2" xfId="11675"/>
    <cellStyle name="常规 11 2 5 2 2" xfId="6853"/>
    <cellStyle name="常规 11 2 5 2 3" xfId="6858"/>
    <cellStyle name="常规 11 2 5 2 4" xfId="26252"/>
    <cellStyle name="常规 11 2 5 2 5" xfId="26254"/>
    <cellStyle name="常规 11 2 5 3" xfId="26255"/>
    <cellStyle name="常规 11 2 5 3 2" xfId="6866"/>
    <cellStyle name="常规 11 2 5 3 3" xfId="26257"/>
    <cellStyle name="常规 11 2 5 4" xfId="26258"/>
    <cellStyle name="常规 11 2 5 5" xfId="26259"/>
    <cellStyle name="常规 11 2 5 6" xfId="26261"/>
    <cellStyle name="常规 11 2 6" xfId="26262"/>
    <cellStyle name="常规 11 2 6 2" xfId="26263"/>
    <cellStyle name="常规 11 2 6 2 2" xfId="6874"/>
    <cellStyle name="常规 11 2 6 2 3" xfId="26265"/>
    <cellStyle name="常规 11 2 6 3" xfId="25098"/>
    <cellStyle name="常规 11 2 6 4" xfId="25100"/>
    <cellStyle name="常规 11 2 6 5" xfId="26266"/>
    <cellStyle name="常规 11 2 7" xfId="26267"/>
    <cellStyle name="常规 11 2 7 2" xfId="26268"/>
    <cellStyle name="常规 11 2 7 3" xfId="17666"/>
    <cellStyle name="常规 11 2 7 4" xfId="17668"/>
    <cellStyle name="常规 11 2 7 5" xfId="26269"/>
    <cellStyle name="常规 11 2 8" xfId="26270"/>
    <cellStyle name="常规 11 2 8 2" xfId="26271"/>
    <cellStyle name="常规 11 2 8 3" xfId="26272"/>
    <cellStyle name="常规 11 2 9" xfId="26273"/>
    <cellStyle name="常规 11 3" xfId="26275"/>
    <cellStyle name="常规 11 3 10" xfId="26277"/>
    <cellStyle name="常规 11 3 2" xfId="26279"/>
    <cellStyle name="常规 11 3 2 2" xfId="26282"/>
    <cellStyle name="常规 11 3 2 2 2" xfId="26285"/>
    <cellStyle name="常规 11 3 2 2 2 2" xfId="5488"/>
    <cellStyle name="常规 11 3 2 2 2 3" xfId="26288"/>
    <cellStyle name="常规 11 3 2 2 2 4" xfId="26291"/>
    <cellStyle name="常规 11 3 2 2 2 5" xfId="26294"/>
    <cellStyle name="常规 11 3 2 2 3" xfId="15963"/>
    <cellStyle name="常规 11 3 2 2 3 2" xfId="7127"/>
    <cellStyle name="常规 11 3 2 2 3 3" xfId="26298"/>
    <cellStyle name="常规 11 3 2 2 4" xfId="15969"/>
    <cellStyle name="常规 11 3 2 2 5" xfId="26303"/>
    <cellStyle name="常规 11 3 2 2 6" xfId="26307"/>
    <cellStyle name="常规 11 3 2 3" xfId="26310"/>
    <cellStyle name="常规 11 3 2 3 2" xfId="26313"/>
    <cellStyle name="常规 11 3 2 3 2 2" xfId="26316"/>
    <cellStyle name="常规 11 3 2 3 2 3" xfId="26319"/>
    <cellStyle name="常规 11 3 2 3 3" xfId="26323"/>
    <cellStyle name="常规 11 3 2 3 4" xfId="26327"/>
    <cellStyle name="常规 11 3 2 3 5" xfId="26331"/>
    <cellStyle name="常规 11 3 2 4" xfId="26334"/>
    <cellStyle name="常规 11 3 2 4 2" xfId="12523"/>
    <cellStyle name="常规 11 3 2 4 3" xfId="26338"/>
    <cellStyle name="常规 11 3 2 4 4" xfId="26342"/>
    <cellStyle name="常规 11 3 2 4 5" xfId="26346"/>
    <cellStyle name="常规 11 3 2 5" xfId="26349"/>
    <cellStyle name="常规 11 3 2 5 2" xfId="12549"/>
    <cellStyle name="常规 11 3 2 5 3" xfId="26353"/>
    <cellStyle name="常规 11 3 2 6" xfId="26356"/>
    <cellStyle name="常规 11 3 2 7" xfId="26359"/>
    <cellStyle name="常规 11 3 2 8" xfId="26363"/>
    <cellStyle name="常规 11 3 3" xfId="26366"/>
    <cellStyle name="常规 11 3 3 2" xfId="26367"/>
    <cellStyle name="常规 11 3 3 2 2" xfId="4584"/>
    <cellStyle name="常规 11 3 3 2 3" xfId="4604"/>
    <cellStyle name="常规 11 3 3 2 4" xfId="7518"/>
    <cellStyle name="常规 11 3 3 2 5" xfId="7521"/>
    <cellStyle name="常规 11 3 3 3" xfId="26368"/>
    <cellStyle name="常规 11 3 3 3 2" xfId="5172"/>
    <cellStyle name="常规 11 3 3 3 3" xfId="26370"/>
    <cellStyle name="常规 11 3 3 4" xfId="26371"/>
    <cellStyle name="常规 11 3 3 5" xfId="26372"/>
    <cellStyle name="常规 11 3 3 6" xfId="26373"/>
    <cellStyle name="常规 11 3 4" xfId="18129"/>
    <cellStyle name="常规 11 3 4 2" xfId="26374"/>
    <cellStyle name="常规 11 3 4 2 2" xfId="6900"/>
    <cellStyle name="常规 11 3 4 2 3" xfId="26376"/>
    <cellStyle name="常规 11 3 4 2 4" xfId="7538"/>
    <cellStyle name="常规 11 3 4 2 5" xfId="8099"/>
    <cellStyle name="常规 11 3 4 3" xfId="26377"/>
    <cellStyle name="常规 11 3 4 3 2" xfId="9438"/>
    <cellStyle name="常规 11 3 4 3 3" xfId="26380"/>
    <cellStyle name="常规 11 3 4 4" xfId="26381"/>
    <cellStyle name="常规 11 3 4 5" xfId="26382"/>
    <cellStyle name="常规 11 3 4 6" xfId="26383"/>
    <cellStyle name="常规 11 3 5" xfId="18132"/>
    <cellStyle name="常规 11 3 5 2" xfId="26384"/>
    <cellStyle name="常规 11 3 5 2 2" xfId="26385"/>
    <cellStyle name="常规 11 3 5 2 3" xfId="22605"/>
    <cellStyle name="常规 11 3 5 3" xfId="26386"/>
    <cellStyle name="常规 11 3 5 4" xfId="26387"/>
    <cellStyle name="常规 11 3 5 5" xfId="26388"/>
    <cellStyle name="常规 11 3 6" xfId="18134"/>
    <cellStyle name="常规 11 3 6 2" xfId="26389"/>
    <cellStyle name="常规 11 3 6 3" xfId="26390"/>
    <cellStyle name="常规 11 3 6 4" xfId="26391"/>
    <cellStyle name="常规 11 3 6 5" xfId="26394"/>
    <cellStyle name="常规 11 3 7" xfId="18136"/>
    <cellStyle name="常规 11 3 7 2" xfId="26395"/>
    <cellStyle name="常规 11 3 7 3" xfId="26396"/>
    <cellStyle name="常规 11 3 8" xfId="19772"/>
    <cellStyle name="常规 11 3 9" xfId="19775"/>
    <cellStyle name="常规 11 4" xfId="26398"/>
    <cellStyle name="常规 11 4 2" xfId="26400"/>
    <cellStyle name="常规 11 4 2 2" xfId="26401"/>
    <cellStyle name="常规 11 4 2 2 2" xfId="18550"/>
    <cellStyle name="常规 11 4 2 2 3" xfId="18595"/>
    <cellStyle name="常规 11 4 2 2 4" xfId="18640"/>
    <cellStyle name="常规 11 4 2 2 5" xfId="18658"/>
    <cellStyle name="常规 11 4 2 3" xfId="26402"/>
    <cellStyle name="常规 11 4 2 3 2" xfId="14316"/>
    <cellStyle name="常规 11 4 2 3 3" xfId="14330"/>
    <cellStyle name="常规 11 4 2 4" xfId="26403"/>
    <cellStyle name="常规 11 4 2 5" xfId="26404"/>
    <cellStyle name="常规 11 4 2 6" xfId="20952"/>
    <cellStyle name="常规 11 4 3" xfId="26406"/>
    <cellStyle name="常规 11 4 3 2" xfId="26407"/>
    <cellStyle name="常规 11 4 3 2 2" xfId="6927"/>
    <cellStyle name="常规 11 4 3 2 3" xfId="10827"/>
    <cellStyle name="常规 11 4 3 3" xfId="26408"/>
    <cellStyle name="常规 11 4 3 4" xfId="8018"/>
    <cellStyle name="常规 11 4 3 5" xfId="8027"/>
    <cellStyle name="常规 11 4 4" xfId="18138"/>
    <cellStyle name="常规 11 4 4 2" xfId="26409"/>
    <cellStyle name="常规 11 4 4 3" xfId="26410"/>
    <cellStyle name="常规 11 4 4 4" xfId="8031"/>
    <cellStyle name="常规 11 4 4 5" xfId="8033"/>
    <cellStyle name="常规 11 4 5" xfId="18140"/>
    <cellStyle name="常规 11 4 5 2" xfId="26411"/>
    <cellStyle name="常规 11 4 5 3" xfId="26412"/>
    <cellStyle name="常规 11 4 6" xfId="26413"/>
    <cellStyle name="常规 11 4 7" xfId="26414"/>
    <cellStyle name="常规 11 4 8" xfId="26415"/>
    <cellStyle name="常规 11 5" xfId="26417"/>
    <cellStyle name="常规 11 5 2" xfId="26418"/>
    <cellStyle name="常规 11 5 2 2" xfId="24824"/>
    <cellStyle name="常规 11 5 2 2 2" xfId="10201"/>
    <cellStyle name="常规 11 5 2 2 3" xfId="10277"/>
    <cellStyle name="常规 11 5 2 2 4" xfId="10350"/>
    <cellStyle name="常规 11 5 2 2 5" xfId="10379"/>
    <cellStyle name="常规 11 5 2 3" xfId="24825"/>
    <cellStyle name="常规 11 5 2 3 2" xfId="10544"/>
    <cellStyle name="常规 11 5 2 3 3" xfId="10666"/>
    <cellStyle name="常规 11 5 2 4" xfId="26419"/>
    <cellStyle name="常规 11 5 2 5" xfId="26420"/>
    <cellStyle name="常规 11 5 2 6" xfId="26421"/>
    <cellStyle name="常规 11 5 3" xfId="26422"/>
    <cellStyle name="常规 11 5 3 2" xfId="26423"/>
    <cellStyle name="常规 11 5 3 2 2" xfId="6975"/>
    <cellStyle name="常规 11 5 3 2 3" xfId="11018"/>
    <cellStyle name="常规 11 5 3 3" xfId="10357"/>
    <cellStyle name="常规 11 5 3 4" xfId="8043"/>
    <cellStyle name="常规 11 5 3 5" xfId="8046"/>
    <cellStyle name="常规 11 5 4" xfId="26424"/>
    <cellStyle name="常规 11 5 4 2" xfId="9385"/>
    <cellStyle name="常规 11 5 4 3" xfId="10360"/>
    <cellStyle name="常规 11 5 4 4" xfId="8050"/>
    <cellStyle name="常规 11 5 4 5" xfId="10241"/>
    <cellStyle name="常规 11 5 5" xfId="26425"/>
    <cellStyle name="常规 11 5 5 2" xfId="26426"/>
    <cellStyle name="常规 11 5 5 3" xfId="26427"/>
    <cellStyle name="常规 11 5 6" xfId="26428"/>
    <cellStyle name="常规 11 5 7" xfId="26429"/>
    <cellStyle name="常规 11 5 8" xfId="26430"/>
    <cellStyle name="常规 11 6" xfId="8290"/>
    <cellStyle name="常规 11 6 2" xfId="8292"/>
    <cellStyle name="常规 11 6 2 2" xfId="8294"/>
    <cellStyle name="常规 11 6 2 3" xfId="8302"/>
    <cellStyle name="常规 11 6 2 4" xfId="8305"/>
    <cellStyle name="常规 11 6 2 5" xfId="26431"/>
    <cellStyle name="常规 11 6 3" xfId="8307"/>
    <cellStyle name="常规 11 6 3 2" xfId="8309"/>
    <cellStyle name="常规 11 6 3 3" xfId="8313"/>
    <cellStyle name="常规 11 6 4" xfId="8316"/>
    <cellStyle name="常规 11 6 5" xfId="2139"/>
    <cellStyle name="常规 11 6 6" xfId="2142"/>
    <cellStyle name="常规 11 7" xfId="3664"/>
    <cellStyle name="常规 11 7 2" xfId="8321"/>
    <cellStyle name="常规 11 7 2 2" xfId="123"/>
    <cellStyle name="常规 11 7 2 3" xfId="8329"/>
    <cellStyle name="常规 11 7 3" xfId="8333"/>
    <cellStyle name="常规 11 7 4" xfId="8339"/>
    <cellStyle name="常规 11 7 5" xfId="2147"/>
    <cellStyle name="常规 11 8" xfId="2372"/>
    <cellStyle name="常规 11 8 2" xfId="8346"/>
    <cellStyle name="常规 11 8 3" xfId="8352"/>
    <cellStyle name="常规 11 8 4" xfId="8356"/>
    <cellStyle name="常规 11 8 5" xfId="21730"/>
    <cellStyle name="常规 11 9" xfId="8359"/>
    <cellStyle name="常规 11 9 2" xfId="8361"/>
    <cellStyle name="常规 11 9 3" xfId="8364"/>
    <cellStyle name="常规 12" xfId="26432"/>
    <cellStyle name="常规 12 10" xfId="19478"/>
    <cellStyle name="常规 12 10 2" xfId="20356"/>
    <cellStyle name="常规 12 10 3" xfId="20358"/>
    <cellStyle name="常规 12 11" xfId="19480"/>
    <cellStyle name="常规 12 12" xfId="19482"/>
    <cellStyle name="常规 12 13" xfId="19485"/>
    <cellStyle name="常规 12 2" xfId="26434"/>
    <cellStyle name="常规 12 2 10" xfId="9436"/>
    <cellStyle name="常规 12 2 11" xfId="26379"/>
    <cellStyle name="常规 12 2 2" xfId="26436"/>
    <cellStyle name="常规 12 2 2 2" xfId="26438"/>
    <cellStyle name="常规 12 2 2 2 2" xfId="26439"/>
    <cellStyle name="常规 12 2 2 2 2 2" xfId="26440"/>
    <cellStyle name="常规 12 2 2 2 2 2 2" xfId="26443"/>
    <cellStyle name="常规 12 2 2 2 2 2 3" xfId="26445"/>
    <cellStyle name="常规 12 2 2 2 2 2 4" xfId="26446"/>
    <cellStyle name="常规 12 2 2 2 2 2 5" xfId="26447"/>
    <cellStyle name="常规 12 2 2 2 2 3" xfId="26448"/>
    <cellStyle name="常规 12 2 2 2 2 3 2" xfId="26451"/>
    <cellStyle name="常规 12 2 2 2 2 3 3" xfId="26453"/>
    <cellStyle name="常规 12 2 2 2 2 4" xfId="26454"/>
    <cellStyle name="常规 12 2 2 2 2 5" xfId="15417"/>
    <cellStyle name="常规 12 2 2 2 2 6" xfId="15420"/>
    <cellStyle name="常规 12 2 2 2 3" xfId="26455"/>
    <cellStyle name="常规 12 2 2 2 3 2" xfId="7596"/>
    <cellStyle name="常规 12 2 2 2 3 2 2" xfId="26157"/>
    <cellStyle name="常规 12 2 2 2 3 2 3" xfId="26159"/>
    <cellStyle name="常规 12 2 2 2 3 3" xfId="12205"/>
    <cellStyle name="常规 12 2 2 2 3 4" xfId="12236"/>
    <cellStyle name="常规 12 2 2 2 3 5" xfId="12242"/>
    <cellStyle name="常规 12 2 2 2 4" xfId="26456"/>
    <cellStyle name="常规 12 2 2 2 4 2" xfId="26458"/>
    <cellStyle name="常规 12 2 2 2 4 3" xfId="12272"/>
    <cellStyle name="常规 12 2 2 2 4 4" xfId="12293"/>
    <cellStyle name="常规 12 2 2 2 4 5" xfId="12301"/>
    <cellStyle name="常规 12 2 2 2 5" xfId="26459"/>
    <cellStyle name="常规 12 2 2 2 5 2" xfId="26461"/>
    <cellStyle name="常规 12 2 2 2 5 3" xfId="12315"/>
    <cellStyle name="常规 12 2 2 2 6" xfId="26463"/>
    <cellStyle name="常规 12 2 2 2 7" xfId="26465"/>
    <cellStyle name="常规 12 2 2 2 8" xfId="26467"/>
    <cellStyle name="常规 12 2 2 3" xfId="26469"/>
    <cellStyle name="常规 12 2 2 3 2" xfId="18662"/>
    <cellStyle name="常规 12 2 2 3 2 2" xfId="26470"/>
    <cellStyle name="常规 12 2 2 3 2 3" xfId="26472"/>
    <cellStyle name="常规 12 2 2 3 2 4" xfId="26474"/>
    <cellStyle name="常规 12 2 2 3 2 5" xfId="15433"/>
    <cellStyle name="常规 12 2 2 3 3" xfId="26475"/>
    <cellStyle name="常规 12 2 2 3 3 2" xfId="26477"/>
    <cellStyle name="常规 12 2 2 3 3 3" xfId="12377"/>
    <cellStyle name="常规 12 2 2 3 4" xfId="26478"/>
    <cellStyle name="常规 12 2 2 3 5" xfId="26479"/>
    <cellStyle name="常规 12 2 2 3 6" xfId="26481"/>
    <cellStyle name="常规 12 2 2 4" xfId="26482"/>
    <cellStyle name="常规 12 2 2 4 2" xfId="26483"/>
    <cellStyle name="常规 12 2 2 4 2 2" xfId="26484"/>
    <cellStyle name="常规 12 2 2 4 2 3" xfId="26486"/>
    <cellStyle name="常规 12 2 2 4 3" xfId="26488"/>
    <cellStyle name="常规 12 2 2 4 4" xfId="26489"/>
    <cellStyle name="常规 12 2 2 4 5" xfId="26490"/>
    <cellStyle name="常规 12 2 2 5" xfId="26491"/>
    <cellStyle name="常规 12 2 2 5 2" xfId="13125"/>
    <cellStyle name="常规 12 2 2 5 3" xfId="13128"/>
    <cellStyle name="常规 12 2 2 5 4" xfId="26492"/>
    <cellStyle name="常规 12 2 2 5 5" xfId="26493"/>
    <cellStyle name="常规 12 2 2 6" xfId="26494"/>
    <cellStyle name="常规 12 2 2 6 2" xfId="13134"/>
    <cellStyle name="常规 12 2 2 6 3" xfId="26495"/>
    <cellStyle name="常规 12 2 2 7" xfId="26496"/>
    <cellStyle name="常规 12 2 2 8" xfId="3585"/>
    <cellStyle name="常规 12 2 2 9" xfId="3590"/>
    <cellStyle name="常规 12 2 3" xfId="26499"/>
    <cellStyle name="常规 12 2 3 2" xfId="26500"/>
    <cellStyle name="常规 12 2 3 2 2" xfId="5698"/>
    <cellStyle name="常规 12 2 3 2 2 2" xfId="5703"/>
    <cellStyle name="常规 12 2 3 2 2 3" xfId="26501"/>
    <cellStyle name="常规 12 2 3 2 2 4" xfId="26503"/>
    <cellStyle name="常规 12 2 3 2 2 5" xfId="26504"/>
    <cellStyle name="常规 12 2 3 2 3" xfId="5710"/>
    <cellStyle name="常规 12 2 3 2 3 2" xfId="7646"/>
    <cellStyle name="常规 12 2 3 2 3 3" xfId="12618"/>
    <cellStyle name="常规 12 2 3 2 4" xfId="16463"/>
    <cellStyle name="常规 12 2 3 2 5" xfId="8236"/>
    <cellStyle name="常规 12 2 3 2 6" xfId="8240"/>
    <cellStyle name="常规 12 2 3 3" xfId="26505"/>
    <cellStyle name="常规 12 2 3 3 2" xfId="5732"/>
    <cellStyle name="常规 12 2 3 3 2 2" xfId="26506"/>
    <cellStyle name="常规 12 2 3 3 2 3" xfId="26507"/>
    <cellStyle name="常规 12 2 3 3 3" xfId="26508"/>
    <cellStyle name="常规 12 2 3 3 4" xfId="26509"/>
    <cellStyle name="常规 12 2 3 3 5" xfId="8243"/>
    <cellStyle name="常规 12 2 3 4" xfId="26510"/>
    <cellStyle name="常规 12 2 3 4 2" xfId="7047"/>
    <cellStyle name="常规 12 2 3 4 3" xfId="26511"/>
    <cellStyle name="常规 12 2 3 4 4" xfId="26512"/>
    <cellStyle name="常规 12 2 3 4 5" xfId="26513"/>
    <cellStyle name="常规 12 2 3 5" xfId="26514"/>
    <cellStyle name="常规 12 2 3 5 2" xfId="6237"/>
    <cellStyle name="常规 12 2 3 5 3" xfId="6245"/>
    <cellStyle name="常规 12 2 3 6" xfId="26515"/>
    <cellStyle name="常规 12 2 3 7" xfId="26516"/>
    <cellStyle name="常规 12 2 3 8" xfId="26518"/>
    <cellStyle name="常规 12 2 4" xfId="26521"/>
    <cellStyle name="常规 12 2 4 2" xfId="26522"/>
    <cellStyle name="常规 12 2 4 2 2" xfId="820"/>
    <cellStyle name="常规 12 2 4 2 2 2" xfId="25913"/>
    <cellStyle name="常规 12 2 4 2 2 3" xfId="26523"/>
    <cellStyle name="常规 12 2 4 2 2 4" xfId="26525"/>
    <cellStyle name="常规 12 2 4 2 2 5" xfId="26526"/>
    <cellStyle name="常规 12 2 4 2 3" xfId="26527"/>
    <cellStyle name="常规 12 2 4 2 3 2" xfId="26528"/>
    <cellStyle name="常规 12 2 4 2 3 3" xfId="13118"/>
    <cellStyle name="常规 12 2 4 2 4" xfId="26529"/>
    <cellStyle name="常规 12 2 4 2 5" xfId="8249"/>
    <cellStyle name="常规 12 2 4 2 6" xfId="26531"/>
    <cellStyle name="常规 12 2 4 3" xfId="26532"/>
    <cellStyle name="常规 12 2 4 3 2" xfId="9511"/>
    <cellStyle name="常规 12 2 4 3 2 2" xfId="26533"/>
    <cellStyle name="常规 12 2 4 3 2 3" xfId="26534"/>
    <cellStyle name="常规 12 2 4 3 3" xfId="26535"/>
    <cellStyle name="常规 12 2 4 3 4" xfId="26536"/>
    <cellStyle name="常规 12 2 4 3 5" xfId="26537"/>
    <cellStyle name="常规 12 2 4 4" xfId="26538"/>
    <cellStyle name="常规 12 2 4 4 2" xfId="3353"/>
    <cellStyle name="常规 12 2 4 4 3" xfId="26539"/>
    <cellStyle name="常规 12 2 4 4 4" xfId="26540"/>
    <cellStyle name="常规 12 2 4 4 5" xfId="26541"/>
    <cellStyle name="常规 12 2 4 5" xfId="26542"/>
    <cellStyle name="常规 12 2 4 5 2" xfId="1624"/>
    <cellStyle name="常规 12 2 4 5 3" xfId="1631"/>
    <cellStyle name="常规 12 2 4 6" xfId="26543"/>
    <cellStyle name="常规 12 2 4 7" xfId="26544"/>
    <cellStyle name="常规 12 2 4 8" xfId="26545"/>
    <cellStyle name="常规 12 2 5" xfId="26548"/>
    <cellStyle name="常规 12 2 5 2" xfId="12026"/>
    <cellStyle name="常规 12 2 5 2 2" xfId="26549"/>
    <cellStyle name="常规 12 2 5 2 3" xfId="26550"/>
    <cellStyle name="常规 12 2 5 2 4" xfId="26551"/>
    <cellStyle name="常规 12 2 5 2 5" xfId="26552"/>
    <cellStyle name="常规 12 2 5 3" xfId="26554"/>
    <cellStyle name="常规 12 2 5 3 2" xfId="26555"/>
    <cellStyle name="常规 12 2 5 3 3" xfId="26556"/>
    <cellStyle name="常规 12 2 5 4" xfId="26557"/>
    <cellStyle name="常规 12 2 5 5" xfId="26558"/>
    <cellStyle name="常规 12 2 5 6" xfId="26559"/>
    <cellStyle name="常规 12 2 6" xfId="26561"/>
    <cellStyle name="常规 12 2 6 2" xfId="26562"/>
    <cellStyle name="常规 12 2 6 2 2" xfId="26563"/>
    <cellStyle name="常规 12 2 6 2 3" xfId="26564"/>
    <cellStyle name="常规 12 2 6 3" xfId="26565"/>
    <cellStyle name="常规 12 2 6 4" xfId="26566"/>
    <cellStyle name="常规 12 2 6 5" xfId="26567"/>
    <cellStyle name="常规 12 2 7" xfId="26569"/>
    <cellStyle name="常规 12 2 7 2" xfId="15534"/>
    <cellStyle name="常规 12 2 7 3" xfId="15536"/>
    <cellStyle name="常规 12 2 7 4" xfId="15538"/>
    <cellStyle name="常规 12 2 7 5" xfId="26571"/>
    <cellStyle name="常规 12 2 8" xfId="26573"/>
    <cellStyle name="常规 12 2 8 2" xfId="15542"/>
    <cellStyle name="常规 12 2 8 3" xfId="26574"/>
    <cellStyle name="常规 12 2 9" xfId="26575"/>
    <cellStyle name="常规 12 3" xfId="26577"/>
    <cellStyle name="常规 12 3 10" xfId="2241"/>
    <cellStyle name="常规 12 3 2" xfId="15679"/>
    <cellStyle name="常规 12 3 2 2" xfId="15681"/>
    <cellStyle name="常规 12 3 2 2 2" xfId="32"/>
    <cellStyle name="常规 12 3 2 2 2 2" xfId="2574"/>
    <cellStyle name="常规 12 3 2 2 2 3" xfId="26578"/>
    <cellStyle name="常规 12 3 2 2 2 4" xfId="26580"/>
    <cellStyle name="常规 12 3 2 2 2 5" xfId="26581"/>
    <cellStyle name="常规 12 3 2 2 3" xfId="2583"/>
    <cellStyle name="常规 12 3 2 2 3 2" xfId="7769"/>
    <cellStyle name="常规 12 3 2 2 3 3" xfId="26582"/>
    <cellStyle name="常规 12 3 2 2 4" xfId="26584"/>
    <cellStyle name="常规 12 3 2 2 5" xfId="26585"/>
    <cellStyle name="常规 12 3 2 2 6" xfId="26586"/>
    <cellStyle name="常规 12 3 2 3" xfId="15683"/>
    <cellStyle name="常规 12 3 2 3 2" xfId="2837"/>
    <cellStyle name="常规 12 3 2 3 2 2" xfId="2841"/>
    <cellStyle name="常规 12 3 2 3 2 3" xfId="1694"/>
    <cellStyle name="常规 12 3 2 3 3" xfId="2851"/>
    <cellStyle name="常规 12 3 2 3 4" xfId="26442"/>
    <cellStyle name="常规 12 3 2 3 5" xfId="26444"/>
    <cellStyle name="常规 12 3 2 4" xfId="15685"/>
    <cellStyle name="常规 12 3 2 4 2" xfId="3010"/>
    <cellStyle name="常规 12 3 2 4 3" xfId="3019"/>
    <cellStyle name="常规 12 3 2 4 4" xfId="26450"/>
    <cellStyle name="常规 12 3 2 4 5" xfId="26452"/>
    <cellStyle name="常规 12 3 2 5" xfId="15687"/>
    <cellStyle name="常规 12 3 2 5 2" xfId="3089"/>
    <cellStyle name="常规 12 3 2 5 3" xfId="6776"/>
    <cellStyle name="常规 12 3 2 6" xfId="26587"/>
    <cellStyle name="常规 12 3 2 7" xfId="26588"/>
    <cellStyle name="常规 12 3 2 8" xfId="26590"/>
    <cellStyle name="常规 12 3 3" xfId="15690"/>
    <cellStyle name="常规 12 3 3 2" xfId="15692"/>
    <cellStyle name="常规 12 3 3 2 2" xfId="3423"/>
    <cellStyle name="常规 12 3 3 2 3" xfId="16547"/>
    <cellStyle name="常规 12 3 3 2 4" xfId="16550"/>
    <cellStyle name="常规 12 3 3 2 5" xfId="26153"/>
    <cellStyle name="常规 12 3 3 3" xfId="15695"/>
    <cellStyle name="常规 12 3 3 3 2" xfId="3598"/>
    <cellStyle name="常规 12 3 3 3 3" xfId="26155"/>
    <cellStyle name="常规 12 3 3 4" xfId="26161"/>
    <cellStyle name="常规 12 3 3 5" xfId="26165"/>
    <cellStyle name="常规 12 3 3 6" xfId="26167"/>
    <cellStyle name="常规 12 3 4" xfId="15700"/>
    <cellStyle name="常规 12 3 4 2" xfId="26176"/>
    <cellStyle name="常规 12 3 4 2 2" xfId="4022"/>
    <cellStyle name="常规 12 3 4 2 3" xfId="26178"/>
    <cellStyle name="常规 12 3 4 2 4" xfId="26594"/>
    <cellStyle name="常规 12 3 4 2 5" xfId="26596"/>
    <cellStyle name="常规 12 3 4 3" xfId="26180"/>
    <cellStyle name="常规 12 3 4 3 2" xfId="4199"/>
    <cellStyle name="常规 12 3 4 3 3" xfId="26597"/>
    <cellStyle name="常规 12 3 4 4" xfId="26182"/>
    <cellStyle name="常规 12 3 4 5" xfId="26184"/>
    <cellStyle name="常规 12 3 4 6" xfId="26598"/>
    <cellStyle name="常规 12 3 5" xfId="15705"/>
    <cellStyle name="常规 12 3 5 2" xfId="26188"/>
    <cellStyle name="常规 12 3 5 2 2" xfId="26599"/>
    <cellStyle name="常规 12 3 5 2 3" xfId="26600"/>
    <cellStyle name="常规 12 3 5 3" xfId="26190"/>
    <cellStyle name="常规 12 3 5 4" xfId="26192"/>
    <cellStyle name="常规 12 3 5 5" xfId="26601"/>
    <cellStyle name="常规 12 3 6" xfId="18147"/>
    <cellStyle name="常规 12 3 6 2" xfId="26195"/>
    <cellStyle name="常规 12 3 6 3" xfId="26197"/>
    <cellStyle name="常规 12 3 6 4" xfId="26199"/>
    <cellStyle name="常规 12 3 6 5" xfId="26603"/>
    <cellStyle name="常规 12 3 7" xfId="18150"/>
    <cellStyle name="常规 12 3 7 2" xfId="15552"/>
    <cellStyle name="常规 12 3 7 3" xfId="26604"/>
    <cellStyle name="常规 12 3 8" xfId="26606"/>
    <cellStyle name="常规 12 3 9" xfId="24916"/>
    <cellStyle name="常规 12 4" xfId="26608"/>
    <cellStyle name="常规 12 4 2" xfId="15787"/>
    <cellStyle name="常规 12 4 2 2" xfId="15788"/>
    <cellStyle name="常规 12 4 2 2 2" xfId="5347"/>
    <cellStyle name="常规 12 4 2 2 2 2" xfId="26610"/>
    <cellStyle name="常规 12 4 2 2 2 3" xfId="16345"/>
    <cellStyle name="常规 12 4 2 2 2 4" xfId="16352"/>
    <cellStyle name="常规 12 4 2 2 2 5" xfId="16354"/>
    <cellStyle name="常规 12 4 2 2 3" xfId="26612"/>
    <cellStyle name="常规 12 4 2 2 3 2" xfId="26613"/>
    <cellStyle name="常规 12 4 2 2 3 3" xfId="16358"/>
    <cellStyle name="常规 12 4 2 2 4" xfId="26615"/>
    <cellStyle name="常规 12 4 2 2 5" xfId="26616"/>
    <cellStyle name="常规 12 4 2 2 6" xfId="26617"/>
    <cellStyle name="常规 12 4 2 3" xfId="15790"/>
    <cellStyle name="常规 12 4 2 3 2" xfId="304"/>
    <cellStyle name="常规 12 4 2 3 2 2" xfId="26618"/>
    <cellStyle name="常规 12 4 2 3 2 3" xfId="16384"/>
    <cellStyle name="常规 12 4 2 3 3" xfId="26620"/>
    <cellStyle name="常规 12 4 2 3 4" xfId="26621"/>
    <cellStyle name="常规 12 4 2 3 5" xfId="26622"/>
    <cellStyle name="常规 12 4 2 4" xfId="26623"/>
    <cellStyle name="常规 12 4 2 4 2" xfId="26624"/>
    <cellStyle name="常规 12 4 2 4 3" xfId="26625"/>
    <cellStyle name="常规 12 4 2 4 4" xfId="26626"/>
    <cellStyle name="常规 12 4 2 4 5" xfId="26627"/>
    <cellStyle name="常规 12 4 2 5" xfId="26628"/>
    <cellStyle name="常规 12 4 2 5 2" xfId="13149"/>
    <cellStyle name="常规 12 4 2 5 3" xfId="26629"/>
    <cellStyle name="常规 12 4 2 6" xfId="20986"/>
    <cellStyle name="常规 12 4 2 7" xfId="20988"/>
    <cellStyle name="常规 12 4 2 8" xfId="26630"/>
    <cellStyle name="常规 12 4 3" xfId="15793"/>
    <cellStyle name="常规 12 4 3 2" xfId="5435"/>
    <cellStyle name="常规 12 4 3 2 2" xfId="5778"/>
    <cellStyle name="常规 12 4 3 2 3" xfId="5789"/>
    <cellStyle name="常规 12 4 3 2 4" xfId="26633"/>
    <cellStyle name="常规 12 4 3 2 5" xfId="26635"/>
    <cellStyle name="常规 12 4 3 3" xfId="5443"/>
    <cellStyle name="常规 12 4 3 3 2" xfId="5805"/>
    <cellStyle name="常规 12 4 3 3 3" xfId="26636"/>
    <cellStyle name="常规 12 4 3 4" xfId="6802"/>
    <cellStyle name="常规 12 4 3 5" xfId="8063"/>
    <cellStyle name="常规 12 4 3 6" xfId="26637"/>
    <cellStyle name="常规 12 4 4" xfId="15796"/>
    <cellStyle name="常规 12 4 4 2" xfId="5457"/>
    <cellStyle name="常规 12 4 4 2 2" xfId="26638"/>
    <cellStyle name="常规 12 4 4 2 3" xfId="26639"/>
    <cellStyle name="常规 12 4 4 3" xfId="26208"/>
    <cellStyle name="常规 12 4 4 4" xfId="8067"/>
    <cellStyle name="常规 12 4 4 5" xfId="26640"/>
    <cellStyle name="常规 12 4 5" xfId="15800"/>
    <cellStyle name="常规 12 4 5 2" xfId="26211"/>
    <cellStyle name="常规 12 4 5 3" xfId="26213"/>
    <cellStyle name="常规 12 4 5 4" xfId="26215"/>
    <cellStyle name="常规 12 4 5 5" xfId="26642"/>
    <cellStyle name="常规 12 4 6" xfId="26644"/>
    <cellStyle name="常规 12 4 6 2" xfId="5949"/>
    <cellStyle name="常规 12 4 6 3" xfId="5952"/>
    <cellStyle name="常规 12 4 7" xfId="26645"/>
    <cellStyle name="常规 12 4 8" xfId="26646"/>
    <cellStyle name="常规 12 4 9" xfId="904"/>
    <cellStyle name="常规 12 5" xfId="26648"/>
    <cellStyle name="常规 12 5 2" xfId="15851"/>
    <cellStyle name="常规 12 5 2 2" xfId="26649"/>
    <cellStyle name="常规 12 5 2 2 2" xfId="26650"/>
    <cellStyle name="常规 12 5 2 2 3" xfId="26651"/>
    <cellStyle name="常规 12 5 2 2 4" xfId="26652"/>
    <cellStyle name="常规 12 5 2 2 5" xfId="26653"/>
    <cellStyle name="常规 12 5 2 3" xfId="26654"/>
    <cellStyle name="常规 12 5 2 3 2" xfId="26655"/>
    <cellStyle name="常规 12 5 2 3 3" xfId="26656"/>
    <cellStyle name="常规 12 5 2 4" xfId="26657"/>
    <cellStyle name="常规 12 5 2 5" xfId="26658"/>
    <cellStyle name="常规 12 5 2 6" xfId="26659"/>
    <cellStyle name="常规 12 5 3" xfId="15853"/>
    <cellStyle name="常规 12 5 3 2" xfId="5531"/>
    <cellStyle name="常规 12 5 3 2 2" xfId="26223"/>
    <cellStyle name="常规 12 5 3 2 3" xfId="26225"/>
    <cellStyle name="常规 12 5 3 3" xfId="26227"/>
    <cellStyle name="常规 12 5 3 4" xfId="8074"/>
    <cellStyle name="常规 12 5 3 5" xfId="26229"/>
    <cellStyle name="常规 12 5 4" xfId="15855"/>
    <cellStyle name="常规 12 5 4 2" xfId="26235"/>
    <cellStyle name="常规 12 5 4 3" xfId="26237"/>
    <cellStyle name="常规 12 5 4 4" xfId="26239"/>
    <cellStyle name="常规 12 5 4 5" xfId="26660"/>
    <cellStyle name="常规 12 5 5" xfId="26661"/>
    <cellStyle name="常规 12 5 5 2" xfId="26242"/>
    <cellStyle name="常规 12 5 5 3" xfId="26245"/>
    <cellStyle name="常规 12 5 6" xfId="26662"/>
    <cellStyle name="常规 12 5 7" xfId="2605"/>
    <cellStyle name="常规 12 5 8" xfId="2620"/>
    <cellStyle name="常规 12 6" xfId="8376"/>
    <cellStyle name="常规 12 6 2" xfId="8378"/>
    <cellStyle name="常规 12 6 2 2" xfId="8382"/>
    <cellStyle name="常规 12 6 2 2 2" xfId="26663"/>
    <cellStyle name="常规 12 6 2 2 3" xfId="26665"/>
    <cellStyle name="常规 12 6 2 2 4" xfId="26667"/>
    <cellStyle name="常规 12 6 2 2 5" xfId="26669"/>
    <cellStyle name="常规 12 6 2 3" xfId="8384"/>
    <cellStyle name="常规 12 6 2 3 2" xfId="26670"/>
    <cellStyle name="常规 12 6 2 3 3" xfId="24526"/>
    <cellStyle name="常规 12 6 2 4" xfId="26671"/>
    <cellStyle name="常规 12 6 2 5" xfId="26672"/>
    <cellStyle name="常规 12 6 2 6" xfId="26673"/>
    <cellStyle name="常规 12 6 3" xfId="8386"/>
    <cellStyle name="常规 12 6 3 2" xfId="6856"/>
    <cellStyle name="常规 12 6 3 2 2" xfId="26674"/>
    <cellStyle name="常规 12 6 3 2 3" xfId="26675"/>
    <cellStyle name="常规 12 6 3 3" xfId="26251"/>
    <cellStyle name="常规 12 6 3 4" xfId="26253"/>
    <cellStyle name="常规 12 6 3 5" xfId="26676"/>
    <cellStyle name="常规 12 6 4" xfId="8389"/>
    <cellStyle name="常规 12 6 4 2" xfId="26256"/>
    <cellStyle name="常规 12 6 4 3" xfId="26677"/>
    <cellStyle name="常规 12 6 4 4" xfId="26678"/>
    <cellStyle name="常规 12 6 4 5" xfId="26679"/>
    <cellStyle name="常规 12 6 5" xfId="2160"/>
    <cellStyle name="常规 12 6 5 2" xfId="26680"/>
    <cellStyle name="常规 12 6 5 3" xfId="26681"/>
    <cellStyle name="常规 12 6 6" xfId="26682"/>
    <cellStyle name="常规 12 6 7" xfId="2634"/>
    <cellStyle name="常规 12 6 8" xfId="2642"/>
    <cellStyle name="常规 12 7" xfId="3670"/>
    <cellStyle name="常规 12 7 2" xfId="8392"/>
    <cellStyle name="常规 12 7 2 2" xfId="8395"/>
    <cellStyle name="常规 12 7 2 3" xfId="26684"/>
    <cellStyle name="常规 12 7 2 4" xfId="26686"/>
    <cellStyle name="常规 12 7 2 5" xfId="26688"/>
    <cellStyle name="常规 12 7 3" xfId="8397"/>
    <cellStyle name="常规 12 7 3 2" xfId="26264"/>
    <cellStyle name="常规 12 7 3 3" xfId="13326"/>
    <cellStyle name="常规 12 7 4" xfId="26689"/>
    <cellStyle name="常规 12 7 5" xfId="26690"/>
    <cellStyle name="常规 12 7 6" xfId="26691"/>
    <cellStyle name="常规 12 8" xfId="8399"/>
    <cellStyle name="常规 12 8 2" xfId="8401"/>
    <cellStyle name="常规 12 8 2 2" xfId="26692"/>
    <cellStyle name="常规 12 8 2 3" xfId="26694"/>
    <cellStyle name="常规 12 8 3" xfId="8403"/>
    <cellStyle name="常规 12 8 4" xfId="21755"/>
    <cellStyle name="常规 12 8 5" xfId="21757"/>
    <cellStyle name="常规 12 9" xfId="8405"/>
    <cellStyle name="常规 12 9 2" xfId="8407"/>
    <cellStyle name="常规 12 9 3" xfId="26695"/>
    <cellStyle name="常规 12 9 4" xfId="21762"/>
    <cellStyle name="常规 12 9 5" xfId="10563"/>
    <cellStyle name="常规 13" xfId="26696"/>
    <cellStyle name="常规 13 10" xfId="8630"/>
    <cellStyle name="常规 13 11" xfId="24840"/>
    <cellStyle name="常规 13 12" xfId="24842"/>
    <cellStyle name="常规 13 2" xfId="26698"/>
    <cellStyle name="常规 13 2 10" xfId="26699"/>
    <cellStyle name="常规 13 2 11" xfId="26700"/>
    <cellStyle name="常规 13 2 2" xfId="26702"/>
    <cellStyle name="常规 13 2 2 2" xfId="26703"/>
    <cellStyle name="常规 13 2 2 2 2" xfId="26705"/>
    <cellStyle name="常规 13 2 2 2 2 2" xfId="26707"/>
    <cellStyle name="常规 13 2 2 2 2 2 2" xfId="26711"/>
    <cellStyle name="常规 13 2 2 2 2 2 3" xfId="26713"/>
    <cellStyle name="常规 13 2 2 2 2 2 4" xfId="26714"/>
    <cellStyle name="常规 13 2 2 2 2 2 5" xfId="26715"/>
    <cellStyle name="常规 13 2 2 2 2 3" xfId="26717"/>
    <cellStyle name="常规 13 2 2 2 2 3 2" xfId="26720"/>
    <cellStyle name="常规 13 2 2 2 2 3 3" xfId="26722"/>
    <cellStyle name="常规 13 2 2 2 2 4" xfId="26725"/>
    <cellStyle name="常规 13 2 2 2 2 5" xfId="26728"/>
    <cellStyle name="常规 13 2 2 2 2 6" xfId="26730"/>
    <cellStyle name="常规 13 2 2 2 3" xfId="26734"/>
    <cellStyle name="常规 13 2 2 2 3 2" xfId="8212"/>
    <cellStyle name="常规 13 2 2 2 3 2 2" xfId="26735"/>
    <cellStyle name="常规 13 2 2 2 3 2 3" xfId="26736"/>
    <cellStyle name="常规 13 2 2 2 3 3" xfId="26738"/>
    <cellStyle name="常规 13 2 2 2 3 4" xfId="26741"/>
    <cellStyle name="常规 13 2 2 2 3 5" xfId="26744"/>
    <cellStyle name="常规 13 2 2 2 4" xfId="26747"/>
    <cellStyle name="常规 13 2 2 2 4 2" xfId="26749"/>
    <cellStyle name="常规 13 2 2 2 4 3" xfId="26751"/>
    <cellStyle name="常规 13 2 2 2 4 4" xfId="26753"/>
    <cellStyle name="常规 13 2 2 2 4 5" xfId="26755"/>
    <cellStyle name="常规 13 2 2 2 5" xfId="22021"/>
    <cellStyle name="常规 13 2 2 2 5 2" xfId="26757"/>
    <cellStyle name="常规 13 2 2 2 5 3" xfId="26758"/>
    <cellStyle name="常规 13 2 2 2 6" xfId="22026"/>
    <cellStyle name="常规 13 2 2 2 7" xfId="22031"/>
    <cellStyle name="常规 13 2 2 2 8" xfId="22035"/>
    <cellStyle name="常规 13 2 2 3" xfId="26761"/>
    <cellStyle name="常规 13 2 2 3 2" xfId="26764"/>
    <cellStyle name="常规 13 2 2 3 2 2" xfId="26768"/>
    <cellStyle name="常规 13 2 2 3 2 3" xfId="26771"/>
    <cellStyle name="常规 13 2 2 3 2 4" xfId="26774"/>
    <cellStyle name="常规 13 2 2 3 2 5" xfId="26777"/>
    <cellStyle name="常规 13 2 2 3 3" xfId="26781"/>
    <cellStyle name="常规 13 2 2 3 3 2" xfId="26785"/>
    <cellStyle name="常规 13 2 2 3 3 3" xfId="26787"/>
    <cellStyle name="常规 13 2 2 3 4" xfId="26791"/>
    <cellStyle name="常规 13 2 2 3 5" xfId="22040"/>
    <cellStyle name="常规 13 2 2 3 6" xfId="22045"/>
    <cellStyle name="常规 13 2 2 4" xfId="26793"/>
    <cellStyle name="常规 13 2 2 4 2" xfId="26796"/>
    <cellStyle name="常规 13 2 2 4 2 2" xfId="26798"/>
    <cellStyle name="常规 13 2 2 4 2 3" xfId="26800"/>
    <cellStyle name="常规 13 2 2 4 3" xfId="26804"/>
    <cellStyle name="常规 13 2 2 4 4" xfId="26806"/>
    <cellStyle name="常规 13 2 2 4 5" xfId="26808"/>
    <cellStyle name="常规 13 2 2 5" xfId="26810"/>
    <cellStyle name="常规 13 2 2 5 2" xfId="13181"/>
    <cellStyle name="常规 13 2 2 5 3" xfId="13185"/>
    <cellStyle name="常规 13 2 2 5 4" xfId="26812"/>
    <cellStyle name="常规 13 2 2 5 5" xfId="26813"/>
    <cellStyle name="常规 13 2 2 6" xfId="8976"/>
    <cellStyle name="常规 13 2 2 6 2" xfId="8979"/>
    <cellStyle name="常规 13 2 2 6 3" xfId="8992"/>
    <cellStyle name="常规 13 2 2 7" xfId="9006"/>
    <cellStyle name="常规 13 2 2 8" xfId="4175"/>
    <cellStyle name="常规 13 2 2 9" xfId="438"/>
    <cellStyle name="常规 13 2 3" xfId="26815"/>
    <cellStyle name="常规 13 2 3 2" xfId="26816"/>
    <cellStyle name="常规 13 2 3 2 2" xfId="7102"/>
    <cellStyle name="常规 13 2 3 2 2 2" xfId="16460"/>
    <cellStyle name="常规 13 2 3 2 2 3" xfId="26818"/>
    <cellStyle name="常规 13 2 3 2 2 4" xfId="26821"/>
    <cellStyle name="常规 13 2 3 2 2 5" xfId="26824"/>
    <cellStyle name="常规 13 2 3 2 3" xfId="16752"/>
    <cellStyle name="常规 13 2 3 2 3 2" xfId="8239"/>
    <cellStyle name="常规 13 2 3 2 3 3" xfId="26827"/>
    <cellStyle name="常规 13 2 3 2 4" xfId="16755"/>
    <cellStyle name="常规 13 2 3 2 5" xfId="22139"/>
    <cellStyle name="常规 13 2 3 2 6" xfId="22144"/>
    <cellStyle name="常规 13 2 3 3" xfId="26830"/>
    <cellStyle name="常规 13 2 3 3 2" xfId="26833"/>
    <cellStyle name="常规 13 2 3 3 2 2" xfId="26835"/>
    <cellStyle name="常规 13 2 3 3 2 3" xfId="26837"/>
    <cellStyle name="常规 13 2 3 3 3" xfId="26841"/>
    <cellStyle name="常规 13 2 3 3 4" xfId="26843"/>
    <cellStyle name="常规 13 2 3 3 5" xfId="26845"/>
    <cellStyle name="常规 13 2 3 4" xfId="26847"/>
    <cellStyle name="常规 13 2 3 4 2" xfId="26849"/>
    <cellStyle name="常规 13 2 3 4 3" xfId="26851"/>
    <cellStyle name="常规 13 2 3 4 4" xfId="26853"/>
    <cellStyle name="常规 13 2 3 4 5" xfId="26854"/>
    <cellStyle name="常规 13 2 3 5" xfId="26856"/>
    <cellStyle name="常规 13 2 3 5 2" xfId="6496"/>
    <cellStyle name="常规 13 2 3 5 3" xfId="6500"/>
    <cellStyle name="常规 13 2 3 6" xfId="9023"/>
    <cellStyle name="常规 13 2 3 7" xfId="9025"/>
    <cellStyle name="常规 13 2 3 8" xfId="4209"/>
    <cellStyle name="常规 13 2 4" xfId="26857"/>
    <cellStyle name="常规 13 2 4 2" xfId="26858"/>
    <cellStyle name="常规 13 2 4 2 2" xfId="26859"/>
    <cellStyle name="常规 13 2 4 2 2 2" xfId="16544"/>
    <cellStyle name="常规 13 2 4 2 2 3" xfId="26860"/>
    <cellStyle name="常规 13 2 4 2 2 4" xfId="26862"/>
    <cellStyle name="常规 13 2 4 2 2 5" xfId="4318"/>
    <cellStyle name="常规 13 2 4 2 3" xfId="26864"/>
    <cellStyle name="常规 13 2 4 2 3 2" xfId="26865"/>
    <cellStyle name="常规 13 2 4 2 3 3" xfId="11429"/>
    <cellStyle name="常规 13 2 4 2 4" xfId="26866"/>
    <cellStyle name="常规 13 2 4 2 5" xfId="26867"/>
    <cellStyle name="常规 13 2 4 2 6" xfId="26869"/>
    <cellStyle name="常规 13 2 4 3" xfId="26871"/>
    <cellStyle name="常规 13 2 4 3 2" xfId="26872"/>
    <cellStyle name="常规 13 2 4 3 2 2" xfId="26873"/>
    <cellStyle name="常规 13 2 4 3 2 3" xfId="26874"/>
    <cellStyle name="常规 13 2 4 3 3" xfId="26876"/>
    <cellStyle name="常规 13 2 4 3 4" xfId="26877"/>
    <cellStyle name="常规 13 2 4 3 5" xfId="26878"/>
    <cellStyle name="常规 13 2 4 4" xfId="26880"/>
    <cellStyle name="常规 13 2 4 4 2" xfId="5767"/>
    <cellStyle name="常规 13 2 4 4 3" xfId="26881"/>
    <cellStyle name="常规 13 2 4 4 4" xfId="26882"/>
    <cellStyle name="常规 13 2 4 4 5" xfId="26883"/>
    <cellStyle name="常规 13 2 4 5" xfId="26885"/>
    <cellStyle name="常规 13 2 4 5 2" xfId="6569"/>
    <cellStyle name="常规 13 2 4 5 3" xfId="6577"/>
    <cellStyle name="常规 13 2 4 6" xfId="9030"/>
    <cellStyle name="常规 13 2 4 7" xfId="9038"/>
    <cellStyle name="常规 13 2 4 8" xfId="4218"/>
    <cellStyle name="常规 13 2 5" xfId="26887"/>
    <cellStyle name="常规 13 2 5 2" xfId="12434"/>
    <cellStyle name="常规 13 2 5 2 2" xfId="26888"/>
    <cellStyle name="常规 13 2 5 2 3" xfId="26889"/>
    <cellStyle name="常规 13 2 5 2 4" xfId="26890"/>
    <cellStyle name="常规 13 2 5 2 5" xfId="26891"/>
    <cellStyle name="常规 13 2 5 3" xfId="26894"/>
    <cellStyle name="常规 13 2 5 3 2" xfId="26896"/>
    <cellStyle name="常规 13 2 5 3 3" xfId="26898"/>
    <cellStyle name="常规 13 2 5 4" xfId="26900"/>
    <cellStyle name="常规 13 2 5 5" xfId="26901"/>
    <cellStyle name="常规 13 2 5 6" xfId="9045"/>
    <cellStyle name="常规 13 2 6" xfId="26903"/>
    <cellStyle name="常规 13 2 6 2" xfId="26904"/>
    <cellStyle name="常规 13 2 6 2 2" xfId="26905"/>
    <cellStyle name="常规 13 2 6 2 3" xfId="26906"/>
    <cellStyle name="常规 13 2 6 3" xfId="26907"/>
    <cellStyle name="常规 13 2 6 4" xfId="26908"/>
    <cellStyle name="常规 13 2 6 5" xfId="26909"/>
    <cellStyle name="常规 13 2 7" xfId="26911"/>
    <cellStyle name="常规 13 2 7 2" xfId="26912"/>
    <cellStyle name="常规 13 2 7 3" xfId="26913"/>
    <cellStyle name="常规 13 2 7 4" xfId="26914"/>
    <cellStyle name="常规 13 2 7 5" xfId="26916"/>
    <cellStyle name="常规 13 2 8" xfId="19539"/>
    <cellStyle name="常规 13 2 8 2" xfId="26917"/>
    <cellStyle name="常规 13 2 8 3" xfId="26918"/>
    <cellStyle name="常规 13 2 9" xfId="19541"/>
    <cellStyle name="常规 13 3" xfId="15931"/>
    <cellStyle name="常规 13 3 10" xfId="26919"/>
    <cellStyle name="常规 13 3 2" xfId="15933"/>
    <cellStyle name="常规 13 3 2 2" xfId="15938"/>
    <cellStyle name="常规 13 3 2 2 2" xfId="585"/>
    <cellStyle name="常规 13 3 2 2 2 2" xfId="26923"/>
    <cellStyle name="常规 13 3 2 2 2 3" xfId="26924"/>
    <cellStyle name="常规 13 3 2 2 2 4" xfId="23733"/>
    <cellStyle name="常规 13 3 2 2 2 5" xfId="23748"/>
    <cellStyle name="常规 13 3 2 2 3" xfId="26930"/>
    <cellStyle name="常规 13 3 2 2 3 2" xfId="8327"/>
    <cellStyle name="常规 13 3 2 2 3 3" xfId="26931"/>
    <cellStyle name="常规 13 3 2 2 4" xfId="26937"/>
    <cellStyle name="常规 13 3 2 2 5" xfId="26940"/>
    <cellStyle name="常规 13 3 2 2 6" xfId="26945"/>
    <cellStyle name="常规 13 3 2 3" xfId="15944"/>
    <cellStyle name="常规 13 3 2 3 2" xfId="1282"/>
    <cellStyle name="常规 13 3 2 3 2 2" xfId="26948"/>
    <cellStyle name="常规 13 3 2 3 2 3" xfId="26949"/>
    <cellStyle name="常规 13 3 2 3 3" xfId="26955"/>
    <cellStyle name="常规 13 3 2 3 4" xfId="26958"/>
    <cellStyle name="常规 13 3 2 3 5" xfId="26961"/>
    <cellStyle name="常规 13 3 2 4" xfId="15950"/>
    <cellStyle name="常规 13 3 2 4 2" xfId="26964"/>
    <cellStyle name="常规 13 3 2 4 3" xfId="25656"/>
    <cellStyle name="常规 13 3 2 4 4" xfId="25660"/>
    <cellStyle name="常规 13 3 2 4 5" xfId="26967"/>
    <cellStyle name="常规 13 3 2 5" xfId="15955"/>
    <cellStyle name="常规 13 3 2 5 2" xfId="13207"/>
    <cellStyle name="常规 13 3 2 5 3" xfId="26970"/>
    <cellStyle name="常规 13 3 2 6" xfId="9068"/>
    <cellStyle name="常规 13 3 2 7" xfId="9082"/>
    <cellStyle name="常规 13 3 2 8" xfId="1348"/>
    <cellStyle name="常规 13 3 3" xfId="15957"/>
    <cellStyle name="常规 13 3 3 2" xfId="15962"/>
    <cellStyle name="常规 13 3 3 2 2" xfId="7126"/>
    <cellStyle name="常规 13 3 3 2 3" xfId="26297"/>
    <cellStyle name="常规 13 3 3 2 4" xfId="26973"/>
    <cellStyle name="常规 13 3 3 2 5" xfId="26976"/>
    <cellStyle name="常规 13 3 3 3" xfId="15968"/>
    <cellStyle name="常规 13 3 3 3 2" xfId="26979"/>
    <cellStyle name="常规 13 3 3 3 3" xfId="26982"/>
    <cellStyle name="常规 13 3 3 4" xfId="26302"/>
    <cellStyle name="常规 13 3 3 5" xfId="26306"/>
    <cellStyle name="常规 13 3 3 6" xfId="9096"/>
    <cellStyle name="常规 13 3 4" xfId="15972"/>
    <cellStyle name="常规 13 3 4 2" xfId="26322"/>
    <cellStyle name="常规 13 3 4 2 2" xfId="26985"/>
    <cellStyle name="常规 13 3 4 2 3" xfId="26988"/>
    <cellStyle name="常规 13 3 4 2 4" xfId="26991"/>
    <cellStyle name="常规 13 3 4 2 5" xfId="26994"/>
    <cellStyle name="常规 13 3 4 3" xfId="26326"/>
    <cellStyle name="常规 13 3 4 3 2" xfId="26997"/>
    <cellStyle name="常规 13 3 4 3 3" xfId="27000"/>
    <cellStyle name="常规 13 3 4 4" xfId="26330"/>
    <cellStyle name="常规 13 3 4 5" xfId="27003"/>
    <cellStyle name="常规 13 3 4 6" xfId="9116"/>
    <cellStyle name="常规 13 3 5" xfId="15978"/>
    <cellStyle name="常规 13 3 5 2" xfId="26337"/>
    <cellStyle name="常规 13 3 5 2 2" xfId="27006"/>
    <cellStyle name="常规 13 3 5 2 3" xfId="27009"/>
    <cellStyle name="常规 13 3 5 3" xfId="26341"/>
    <cellStyle name="常规 13 3 5 4" xfId="26345"/>
    <cellStyle name="常规 13 3 5 5" xfId="27012"/>
    <cellStyle name="常规 13 3 6" xfId="15982"/>
    <cellStyle name="常规 13 3 6 2" xfId="26352"/>
    <cellStyle name="常规 13 3 6 3" xfId="27015"/>
    <cellStyle name="常规 13 3 6 4" xfId="27018"/>
    <cellStyle name="常规 13 3 6 5" xfId="27022"/>
    <cellStyle name="常规 13 3 7" xfId="27024"/>
    <cellStyle name="常规 13 3 7 2" xfId="27027"/>
    <cellStyle name="常规 13 3 7 3" xfId="27030"/>
    <cellStyle name="常规 13 3 8" xfId="27032"/>
    <cellStyle name="常规 13 3 9" xfId="24928"/>
    <cellStyle name="常规 13 4" xfId="15984"/>
    <cellStyle name="常规 13 4 2" xfId="15986"/>
    <cellStyle name="常规 13 4 2 2" xfId="15990"/>
    <cellStyle name="常规 13 4 2 2 2" xfId="27033"/>
    <cellStyle name="常规 13 4 2 2 3" xfId="27034"/>
    <cellStyle name="常规 13 4 2 2 4" xfId="27035"/>
    <cellStyle name="常规 13 4 2 2 5" xfId="27036"/>
    <cellStyle name="常规 13 4 2 3" xfId="15993"/>
    <cellStyle name="常规 13 4 2 3 2" xfId="27037"/>
    <cellStyle name="常规 13 4 2 3 3" xfId="27038"/>
    <cellStyle name="常规 13 4 2 4" xfId="27040"/>
    <cellStyle name="常规 13 4 2 5" xfId="27041"/>
    <cellStyle name="常规 13 4 2 6" xfId="9147"/>
    <cellStyle name="常规 13 4 3" xfId="15995"/>
    <cellStyle name="常规 13 4 3 2" xfId="4603"/>
    <cellStyle name="常规 13 4 3 2 2" xfId="27042"/>
    <cellStyle name="常规 13 4 3 2 3" xfId="27043"/>
    <cellStyle name="常规 13 4 3 3" xfId="7517"/>
    <cellStyle name="常规 13 4 3 4" xfId="7520"/>
    <cellStyle name="常规 13 4 3 5" xfId="8089"/>
    <cellStyle name="常规 13 4 4" xfId="15999"/>
    <cellStyle name="常规 13 4 4 2" xfId="26369"/>
    <cellStyle name="常规 13 4 4 3" xfId="7526"/>
    <cellStyle name="常规 13 4 4 4" xfId="8092"/>
    <cellStyle name="常规 13 4 4 5" xfId="27044"/>
    <cellStyle name="常规 13 4 5" xfId="16005"/>
    <cellStyle name="常规 13 4 5 2" xfId="27045"/>
    <cellStyle name="常规 13 4 5 3" xfId="11817"/>
    <cellStyle name="常规 13 4 6" xfId="27047"/>
    <cellStyle name="常规 13 4 7" xfId="27048"/>
    <cellStyle name="常规 13 4 8" xfId="27049"/>
    <cellStyle name="常规 13 5" xfId="16007"/>
    <cellStyle name="常规 13 5 2" xfId="16009"/>
    <cellStyle name="常规 13 5 2 2" xfId="27050"/>
    <cellStyle name="常规 13 5 2 2 2" xfId="23208"/>
    <cellStyle name="常规 13 5 2 2 3" xfId="23266"/>
    <cellStyle name="常规 13 5 2 2 4" xfId="13881"/>
    <cellStyle name="常规 13 5 2 2 5" xfId="13937"/>
    <cellStyle name="常规 13 5 2 3" xfId="27051"/>
    <cellStyle name="常规 13 5 2 3 2" xfId="23431"/>
    <cellStyle name="常规 13 5 2 3 3" xfId="23494"/>
    <cellStyle name="常规 13 5 2 4" xfId="27052"/>
    <cellStyle name="常规 13 5 2 5" xfId="27053"/>
    <cellStyle name="常规 13 5 2 6" xfId="9169"/>
    <cellStyle name="常规 13 5 3" xfId="16013"/>
    <cellStyle name="常规 13 5 3 2" xfId="26375"/>
    <cellStyle name="常规 13 5 3 2 2" xfId="27054"/>
    <cellStyle name="常规 13 5 3 2 3" xfId="27055"/>
    <cellStyle name="常规 13 5 3 3" xfId="7537"/>
    <cellStyle name="常规 13 5 3 4" xfId="8098"/>
    <cellStyle name="常规 13 5 3 5" xfId="27056"/>
    <cellStyle name="常规 13 5 4" xfId="16016"/>
    <cellStyle name="常规 13 5 4 2" xfId="26378"/>
    <cellStyle name="常规 13 5 4 3" xfId="27057"/>
    <cellStyle name="常规 13 5 4 4" xfId="27058"/>
    <cellStyle name="常规 13 5 4 5" xfId="27059"/>
    <cellStyle name="常规 13 5 5" xfId="16019"/>
    <cellStyle name="常规 13 5 5 2" xfId="3193"/>
    <cellStyle name="常规 13 5 5 3" xfId="3197"/>
    <cellStyle name="常规 13 5 6" xfId="27060"/>
    <cellStyle name="常规 13 5 7" xfId="2680"/>
    <cellStyle name="常规 13 5 8" xfId="2686"/>
    <cellStyle name="常规 13 6" xfId="8411"/>
    <cellStyle name="常规 13 6 2" xfId="8414"/>
    <cellStyle name="常规 13 6 2 2" xfId="22540"/>
    <cellStyle name="常规 13 6 2 3" xfId="22572"/>
    <cellStyle name="常规 13 6 2 4" xfId="22589"/>
    <cellStyle name="常规 13 6 2 5" xfId="22595"/>
    <cellStyle name="常规 13 6 3" xfId="8419"/>
    <cellStyle name="常规 13 6 3 2" xfId="22604"/>
    <cellStyle name="常规 13 6 3 3" xfId="22625"/>
    <cellStyle name="常规 13 6 4" xfId="22640"/>
    <cellStyle name="常规 13 6 5" xfId="22672"/>
    <cellStyle name="常规 13 6 6" xfId="22678"/>
    <cellStyle name="常规 13 7" xfId="8423"/>
    <cellStyle name="常规 13 7 2" xfId="8426"/>
    <cellStyle name="常规 13 7 2 2" xfId="22752"/>
    <cellStyle name="常规 13 7 2 3" xfId="22778"/>
    <cellStyle name="常规 13 7 3" xfId="22785"/>
    <cellStyle name="常规 13 7 4" xfId="22802"/>
    <cellStyle name="常规 13 7 5" xfId="22812"/>
    <cellStyle name="常规 13 8" xfId="8429"/>
    <cellStyle name="常规 13 8 2" xfId="22892"/>
    <cellStyle name="常规 13 8 3" xfId="22926"/>
    <cellStyle name="常规 13 8 4" xfId="21769"/>
    <cellStyle name="常规 13 8 5" xfId="21772"/>
    <cellStyle name="常规 13 9" xfId="16021"/>
    <cellStyle name="常规 13 9 2" xfId="22998"/>
    <cellStyle name="常规 13 9 3" xfId="23007"/>
    <cellStyle name="常规 14" xfId="27062"/>
    <cellStyle name="常规 14 10" xfId="19711"/>
    <cellStyle name="常规 14 11" xfId="19714"/>
    <cellStyle name="常规 14 12" xfId="24309"/>
    <cellStyle name="常规 14 2" xfId="27064"/>
    <cellStyle name="常规 14 2 10" xfId="308"/>
    <cellStyle name="常规 14 2 11" xfId="347"/>
    <cellStyle name="常规 14 2 2" xfId="27065"/>
    <cellStyle name="常规 14 2 2 2" xfId="27066"/>
    <cellStyle name="常规 14 2 2 2 2" xfId="27067"/>
    <cellStyle name="常规 14 2 2 2 2 2" xfId="27068"/>
    <cellStyle name="常规 14 2 2 2 2 2 2" xfId="27071"/>
    <cellStyle name="常规 14 2 2 2 2 2 3" xfId="27072"/>
    <cellStyle name="常规 14 2 2 2 2 2 4" xfId="27073"/>
    <cellStyle name="常规 14 2 2 2 2 2 5" xfId="27074"/>
    <cellStyle name="常规 14 2 2 2 2 3" xfId="27075"/>
    <cellStyle name="常规 14 2 2 2 2 3 2" xfId="24821"/>
    <cellStyle name="常规 14 2 2 2 2 3 3" xfId="24823"/>
    <cellStyle name="常规 14 2 2 2 2 4" xfId="27077"/>
    <cellStyle name="常规 14 2 2 2 2 5" xfId="27078"/>
    <cellStyle name="常规 14 2 2 2 2 6" xfId="27079"/>
    <cellStyle name="常规 14 2 2 2 3" xfId="27080"/>
    <cellStyle name="常规 14 2 2 2 3 2" xfId="11471"/>
    <cellStyle name="常规 14 2 2 2 3 2 2" xfId="11474"/>
    <cellStyle name="常规 14 2 2 2 3 2 3" xfId="11477"/>
    <cellStyle name="常规 14 2 2 2 3 3" xfId="11479"/>
    <cellStyle name="常规 14 2 2 2 3 4" xfId="11484"/>
    <cellStyle name="常规 14 2 2 2 3 5" xfId="11487"/>
    <cellStyle name="常规 14 2 2 2 4" xfId="27081"/>
    <cellStyle name="常规 14 2 2 2 4 2" xfId="11517"/>
    <cellStyle name="常规 14 2 2 2 4 3" xfId="11521"/>
    <cellStyle name="常规 14 2 2 2 4 4" xfId="11524"/>
    <cellStyle name="常规 14 2 2 2 4 5" xfId="21888"/>
    <cellStyle name="常规 14 2 2 2 5" xfId="27082"/>
    <cellStyle name="常规 14 2 2 2 5 2" xfId="11548"/>
    <cellStyle name="常规 14 2 2 2 5 3" xfId="11552"/>
    <cellStyle name="常规 14 2 2 2 6" xfId="27083"/>
    <cellStyle name="常规 14 2 2 2 7" xfId="27084"/>
    <cellStyle name="常规 14 2 2 2 8" xfId="22190"/>
    <cellStyle name="常规 14 2 2 3" xfId="27086"/>
    <cellStyle name="常规 14 2 2 3 2" xfId="20223"/>
    <cellStyle name="常规 14 2 2 3 2 2" xfId="27087"/>
    <cellStyle name="常规 14 2 2 3 2 3" xfId="27088"/>
    <cellStyle name="常规 14 2 2 3 2 4" xfId="26218"/>
    <cellStyle name="常规 14 2 2 3 2 5" xfId="26231"/>
    <cellStyle name="常规 14 2 2 3 3" xfId="27089"/>
    <cellStyle name="常规 14 2 2 3 3 2" xfId="11667"/>
    <cellStyle name="常规 14 2 2 3 3 3" xfId="11672"/>
    <cellStyle name="常规 14 2 2 3 4" xfId="27090"/>
    <cellStyle name="常规 14 2 2 3 5" xfId="27091"/>
    <cellStyle name="常规 14 2 2 3 6" xfId="27092"/>
    <cellStyle name="常规 14 2 2 4" xfId="27094"/>
    <cellStyle name="常规 14 2 2 4 2" xfId="19483"/>
    <cellStyle name="常规 14 2 2 4 2 2" xfId="27095"/>
    <cellStyle name="常规 14 2 2 4 2 3" xfId="27096"/>
    <cellStyle name="常规 14 2 2 4 3" xfId="27097"/>
    <cellStyle name="常规 14 2 2 4 4" xfId="27098"/>
    <cellStyle name="常规 14 2 2 4 5" xfId="27099"/>
    <cellStyle name="常规 14 2 2 5" xfId="12257"/>
    <cellStyle name="常规 14 2 2 5 2" xfId="13238"/>
    <cellStyle name="常规 14 2 2 5 3" xfId="27100"/>
    <cellStyle name="常规 14 2 2 5 4" xfId="27101"/>
    <cellStyle name="常规 14 2 2 5 5" xfId="27102"/>
    <cellStyle name="常规 14 2 2 6" xfId="9372"/>
    <cellStyle name="常规 14 2 2 6 2" xfId="9374"/>
    <cellStyle name="常规 14 2 2 6 3" xfId="9387"/>
    <cellStyle name="常规 14 2 2 7" xfId="9403"/>
    <cellStyle name="常规 14 2 2 8" xfId="4389"/>
    <cellStyle name="常规 14 2 2 9" xfId="4398"/>
    <cellStyle name="常规 14 2 3" xfId="27103"/>
    <cellStyle name="常规 14 2 3 2" xfId="27104"/>
    <cellStyle name="常规 14 2 3 2 2" xfId="27105"/>
    <cellStyle name="常规 14 2 3 2 2 2" xfId="15383"/>
    <cellStyle name="常规 14 2 3 2 2 3" xfId="15385"/>
    <cellStyle name="常规 14 2 3 2 2 4" xfId="15387"/>
    <cellStyle name="常规 14 2 3 2 2 5" xfId="27106"/>
    <cellStyle name="常规 14 2 3 2 3" xfId="27107"/>
    <cellStyle name="常规 14 2 3 2 3 2" xfId="11848"/>
    <cellStyle name="常规 14 2 3 2 3 3" xfId="11857"/>
    <cellStyle name="常规 14 2 3 2 4" xfId="27108"/>
    <cellStyle name="常规 14 2 3 2 5" xfId="27109"/>
    <cellStyle name="常规 14 2 3 2 6" xfId="27110"/>
    <cellStyle name="常规 14 2 3 3" xfId="27112"/>
    <cellStyle name="常规 14 2 3 3 2" xfId="27113"/>
    <cellStyle name="常规 14 2 3 3 2 2" xfId="15392"/>
    <cellStyle name="常规 14 2 3 3 2 3" xfId="27114"/>
    <cellStyle name="常规 14 2 3 3 3" xfId="27115"/>
    <cellStyle name="常规 14 2 3 3 4" xfId="27116"/>
    <cellStyle name="常规 14 2 3 3 5" xfId="27117"/>
    <cellStyle name="常规 14 2 3 4" xfId="27119"/>
    <cellStyle name="常规 14 2 3 4 2" xfId="27120"/>
    <cellStyle name="常规 14 2 3 4 3" xfId="27121"/>
    <cellStyle name="常规 14 2 3 4 4" xfId="27122"/>
    <cellStyle name="常规 14 2 3 4 5" xfId="27123"/>
    <cellStyle name="常规 14 2 3 5" xfId="27124"/>
    <cellStyle name="常规 14 2 3 5 2" xfId="6806"/>
    <cellStyle name="常规 14 2 3 5 3" xfId="6812"/>
    <cellStyle name="常规 14 2 3 6" xfId="9427"/>
    <cellStyle name="常规 14 2 3 7" xfId="9429"/>
    <cellStyle name="常规 14 2 3 8" xfId="4408"/>
    <cellStyle name="常规 14 2 4" xfId="27125"/>
    <cellStyle name="常规 14 2 4 2" xfId="27126"/>
    <cellStyle name="常规 14 2 4 2 2" xfId="27127"/>
    <cellStyle name="常规 14 2 4 2 2 2" xfId="15419"/>
    <cellStyle name="常规 14 2 4 2 2 3" xfId="15422"/>
    <cellStyle name="常规 14 2 4 2 2 4" xfId="15424"/>
    <cellStyle name="常规 14 2 4 2 2 5" xfId="27129"/>
    <cellStyle name="常规 14 2 4 2 3" xfId="27130"/>
    <cellStyle name="常规 14 2 4 2 3 2" xfId="12252"/>
    <cellStyle name="常规 14 2 4 2 3 3" xfId="12260"/>
    <cellStyle name="常规 14 2 4 2 4" xfId="27131"/>
    <cellStyle name="常规 14 2 4 2 5" xfId="27132"/>
    <cellStyle name="常规 14 2 4 2 6" xfId="27133"/>
    <cellStyle name="常规 14 2 4 3" xfId="27134"/>
    <cellStyle name="常规 14 2 4 3 2" xfId="27135"/>
    <cellStyle name="常规 14 2 4 3 2 2" xfId="15435"/>
    <cellStyle name="常规 14 2 4 3 2 3" xfId="27136"/>
    <cellStyle name="常规 14 2 4 3 3" xfId="27137"/>
    <cellStyle name="常规 14 2 4 3 4" xfId="27138"/>
    <cellStyle name="常规 14 2 4 3 5" xfId="27139"/>
    <cellStyle name="常规 14 2 4 4" xfId="27140"/>
    <cellStyle name="常规 14 2 4 4 2" xfId="5835"/>
    <cellStyle name="常规 14 2 4 4 3" xfId="27141"/>
    <cellStyle name="常规 14 2 4 4 4" xfId="27142"/>
    <cellStyle name="常规 14 2 4 4 5" xfId="27143"/>
    <cellStyle name="常规 14 2 4 5" xfId="27144"/>
    <cellStyle name="常规 14 2 4 5 2" xfId="6894"/>
    <cellStyle name="常规 14 2 4 5 3" xfId="6896"/>
    <cellStyle name="常规 14 2 4 6" xfId="9434"/>
    <cellStyle name="常规 14 2 4 7" xfId="9439"/>
    <cellStyle name="常规 14 2 4 8" xfId="4420"/>
    <cellStyle name="常规 14 2 5" xfId="11560"/>
    <cellStyle name="常规 14 2 5 2" xfId="12869"/>
    <cellStyle name="常规 14 2 5 2 2" xfId="21790"/>
    <cellStyle name="常规 14 2 5 2 3" xfId="21792"/>
    <cellStyle name="常规 14 2 5 2 4" xfId="27145"/>
    <cellStyle name="常规 14 2 5 2 5" xfId="27146"/>
    <cellStyle name="常规 14 2 5 3" xfId="27147"/>
    <cellStyle name="常规 14 2 5 3 2" xfId="21826"/>
    <cellStyle name="常规 14 2 5 3 3" xfId="27148"/>
    <cellStyle name="常规 14 2 5 4" xfId="27149"/>
    <cellStyle name="常规 14 2 5 5" xfId="27150"/>
    <cellStyle name="常规 14 2 5 6" xfId="9450"/>
    <cellStyle name="常规 14 2 6" xfId="11563"/>
    <cellStyle name="常规 14 2 6 2" xfId="27151"/>
    <cellStyle name="常规 14 2 6 2 2" xfId="21956"/>
    <cellStyle name="常规 14 2 6 2 3" xfId="27152"/>
    <cellStyle name="常规 14 2 6 3" xfId="27153"/>
    <cellStyle name="常规 14 2 6 4" xfId="27154"/>
    <cellStyle name="常规 14 2 6 5" xfId="27155"/>
    <cellStyle name="常规 14 2 7" xfId="27156"/>
    <cellStyle name="常规 14 2 7 2" xfId="27157"/>
    <cellStyle name="常规 14 2 7 3" xfId="27158"/>
    <cellStyle name="常规 14 2 7 4" xfId="16425"/>
    <cellStyle name="常规 14 2 7 5" xfId="16434"/>
    <cellStyle name="常规 14 2 8" xfId="27159"/>
    <cellStyle name="常规 14 2 8 2" xfId="27160"/>
    <cellStyle name="常规 14 2 8 3" xfId="27161"/>
    <cellStyle name="常规 14 2 9" xfId="27162"/>
    <cellStyle name="常规 14 3" xfId="16025"/>
    <cellStyle name="常规 14 3 10" xfId="27163"/>
    <cellStyle name="常规 14 3 2" xfId="16027"/>
    <cellStyle name="常规 14 3 2 2" xfId="18375"/>
    <cellStyle name="常规 14 3 2 2 2" xfId="18377"/>
    <cellStyle name="常规 14 3 2 2 2 2" xfId="18379"/>
    <cellStyle name="常规 14 3 2 2 2 3" xfId="18385"/>
    <cellStyle name="常规 14 3 2 2 2 4" xfId="18388"/>
    <cellStyle name="常规 14 3 2 2 2 5" xfId="18390"/>
    <cellStyle name="常规 14 3 2 2 3" xfId="18393"/>
    <cellStyle name="常规 14 3 2 2 3 2" xfId="18395"/>
    <cellStyle name="常规 14 3 2 2 3 3" xfId="18398"/>
    <cellStyle name="常规 14 3 2 2 4" xfId="18402"/>
    <cellStyle name="常规 14 3 2 2 5" xfId="18408"/>
    <cellStyle name="常规 14 3 2 2 6" xfId="18412"/>
    <cellStyle name="常规 14 3 2 3" xfId="18417"/>
    <cellStyle name="常规 14 3 2 3 2" xfId="18419"/>
    <cellStyle name="常规 14 3 2 3 2 2" xfId="18421"/>
    <cellStyle name="常规 14 3 2 3 2 3" xfId="18423"/>
    <cellStyle name="常规 14 3 2 3 3" xfId="18427"/>
    <cellStyle name="常规 14 3 2 3 4" xfId="18431"/>
    <cellStyle name="常规 14 3 2 3 5" xfId="18433"/>
    <cellStyle name="常规 14 3 2 4" xfId="18438"/>
    <cellStyle name="常规 14 3 2 4 2" xfId="18440"/>
    <cellStyle name="常规 14 3 2 4 3" xfId="18445"/>
    <cellStyle name="常规 14 3 2 4 4" xfId="18447"/>
    <cellStyle name="常规 14 3 2 4 5" xfId="18449"/>
    <cellStyle name="常规 14 3 2 5" xfId="18452"/>
    <cellStyle name="常规 14 3 2 5 2" xfId="13251"/>
    <cellStyle name="常规 14 3 2 5 3" xfId="18454"/>
    <cellStyle name="常规 14 3 2 6" xfId="9477"/>
    <cellStyle name="常规 14 3 2 7" xfId="9497"/>
    <cellStyle name="常规 14 3 2 8" xfId="3180"/>
    <cellStyle name="常规 14 3 3" xfId="16030"/>
    <cellStyle name="常规 14 3 3 2" xfId="18593"/>
    <cellStyle name="常规 14 3 3 2 2" xfId="18596"/>
    <cellStyle name="常规 14 3 3 2 3" xfId="18612"/>
    <cellStyle name="常规 14 3 3 2 4" xfId="18623"/>
    <cellStyle name="常规 14 3 3 2 5" xfId="18631"/>
    <cellStyle name="常规 14 3 3 3" xfId="18638"/>
    <cellStyle name="常规 14 3 3 3 2" xfId="18641"/>
    <cellStyle name="常规 14 3 3 3 3" xfId="18648"/>
    <cellStyle name="常规 14 3 3 4" xfId="18656"/>
    <cellStyle name="常规 14 3 3 5" xfId="18666"/>
    <cellStyle name="常规 14 3 3 6" xfId="9507"/>
    <cellStyle name="常规 14 3 4" xfId="16033"/>
    <cellStyle name="常规 14 3 4 2" xfId="14328"/>
    <cellStyle name="常规 14 3 4 2 2" xfId="14332"/>
    <cellStyle name="常规 14 3 4 2 3" xfId="14335"/>
    <cellStyle name="常规 14 3 4 2 4" xfId="18728"/>
    <cellStyle name="常规 14 3 4 2 5" xfId="18730"/>
    <cellStyle name="常规 14 3 4 3" xfId="18734"/>
    <cellStyle name="常规 14 3 4 3 2" xfId="18736"/>
    <cellStyle name="常规 14 3 4 3 3" xfId="18740"/>
    <cellStyle name="常规 14 3 4 4" xfId="18744"/>
    <cellStyle name="常规 14 3 4 5" xfId="18746"/>
    <cellStyle name="常规 14 3 4 6" xfId="9520"/>
    <cellStyle name="常规 14 3 5" xfId="11567"/>
    <cellStyle name="常规 14 3 5 2" xfId="14614"/>
    <cellStyle name="常规 14 3 5 2 2" xfId="18755"/>
    <cellStyle name="常规 14 3 5 2 3" xfId="18757"/>
    <cellStyle name="常规 14 3 5 3" xfId="18761"/>
    <cellStyle name="常规 14 3 5 4" xfId="18765"/>
    <cellStyle name="常规 14 3 5 5" xfId="18767"/>
    <cellStyle name="常规 14 3 6" xfId="27164"/>
    <cellStyle name="常规 14 3 6 2" xfId="14726"/>
    <cellStyle name="常规 14 3 6 3" xfId="18774"/>
    <cellStyle name="常规 14 3 6 4" xfId="18776"/>
    <cellStyle name="常规 14 3 6 5" xfId="27165"/>
    <cellStyle name="常规 14 3 7" xfId="27166"/>
    <cellStyle name="常规 14 3 7 2" xfId="18781"/>
    <cellStyle name="常规 14 3 7 3" xfId="18783"/>
    <cellStyle name="常规 14 3 8" xfId="27167"/>
    <cellStyle name="常规 14 3 9" xfId="24932"/>
    <cellStyle name="常规 14 4" xfId="16037"/>
    <cellStyle name="常规 14 4 2" xfId="16039"/>
    <cellStyle name="常规 14 4 2 2" xfId="19139"/>
    <cellStyle name="常规 14 4 2 2 2" xfId="19141"/>
    <cellStyle name="常规 14 4 2 2 3" xfId="19160"/>
    <cellStyle name="常规 14 4 2 2 4" xfId="19168"/>
    <cellStyle name="常规 14 4 2 2 5" xfId="19174"/>
    <cellStyle name="常规 14 4 2 3" xfId="19181"/>
    <cellStyle name="常规 14 4 2 3 2" xfId="19183"/>
    <cellStyle name="常规 14 4 2 3 3" xfId="19189"/>
    <cellStyle name="常规 14 4 2 4" xfId="19196"/>
    <cellStyle name="常规 14 4 2 5" xfId="19207"/>
    <cellStyle name="常规 14 4 2 6" xfId="9548"/>
    <cellStyle name="常规 14 4 3" xfId="16043"/>
    <cellStyle name="常规 14 4 3 2" xfId="10825"/>
    <cellStyle name="常规 14 4 3 2 2" xfId="10829"/>
    <cellStyle name="常规 14 4 3 2 3" xfId="10832"/>
    <cellStyle name="常规 14 4 3 3" xfId="10835"/>
    <cellStyle name="常规 14 4 3 4" xfId="10840"/>
    <cellStyle name="常规 14 4 3 5" xfId="19330"/>
    <cellStyle name="常规 14 4 4" xfId="16287"/>
    <cellStyle name="常规 14 4 4 2" xfId="10852"/>
    <cellStyle name="常规 14 4 4 3" xfId="19345"/>
    <cellStyle name="常规 14 4 4 4" xfId="19349"/>
    <cellStyle name="常规 14 4 4 5" xfId="19351"/>
    <cellStyle name="常规 14 4 5" xfId="27168"/>
    <cellStyle name="常规 14 4 5 2" xfId="8023"/>
    <cellStyle name="常规 14 4 5 3" xfId="11983"/>
    <cellStyle name="常规 14 4 6" xfId="27169"/>
    <cellStyle name="常规 14 4 7" xfId="27170"/>
    <cellStyle name="常规 14 4 8" xfId="27171"/>
    <cellStyle name="常规 14 5" xfId="16046"/>
    <cellStyle name="常规 14 5 2" xfId="16304"/>
    <cellStyle name="常规 14 5 2 2" xfId="20008"/>
    <cellStyle name="常规 14 5 2 2 2" xfId="20010"/>
    <cellStyle name="常规 14 5 2 2 3" xfId="20019"/>
    <cellStyle name="常规 14 5 2 2 4" xfId="20031"/>
    <cellStyle name="常规 14 5 2 2 5" xfId="20041"/>
    <cellStyle name="常规 14 5 2 3" xfId="20049"/>
    <cellStyle name="常规 14 5 2 3 2" xfId="20051"/>
    <cellStyle name="常规 14 5 2 3 3" xfId="20057"/>
    <cellStyle name="常规 14 5 2 4" xfId="20068"/>
    <cellStyle name="常规 14 5 2 5" xfId="20082"/>
    <cellStyle name="常规 14 5 2 6" xfId="9578"/>
    <cellStyle name="常规 14 5 3" xfId="27172"/>
    <cellStyle name="常规 14 5 3 2" xfId="10891"/>
    <cellStyle name="常规 14 5 3 2 2" xfId="10894"/>
    <cellStyle name="常规 14 5 3 2 3" xfId="10898"/>
    <cellStyle name="常规 14 5 3 3" xfId="10902"/>
    <cellStyle name="常规 14 5 3 4" xfId="10907"/>
    <cellStyle name="常规 14 5 3 5" xfId="20227"/>
    <cellStyle name="常规 14 5 4" xfId="27173"/>
    <cellStyle name="常规 14 5 4 2" xfId="10928"/>
    <cellStyle name="常规 14 5 4 3" xfId="20309"/>
    <cellStyle name="常规 14 5 4 4" xfId="20319"/>
    <cellStyle name="常规 14 5 4 5" xfId="20323"/>
    <cellStyle name="常规 14 5 5" xfId="27174"/>
    <cellStyle name="常规 14 5 5 2" xfId="980"/>
    <cellStyle name="常规 14 5 5 3" xfId="990"/>
    <cellStyle name="常规 14 5 6" xfId="27175"/>
    <cellStyle name="常规 14 5 7" xfId="1025"/>
    <cellStyle name="常规 14 5 8" xfId="27176"/>
    <cellStyle name="常规 14 6" xfId="8434"/>
    <cellStyle name="常规 14 6 2" xfId="8437"/>
    <cellStyle name="常规 14 6 2 2" xfId="20715"/>
    <cellStyle name="常规 14 6 2 3" xfId="20749"/>
    <cellStyle name="常规 14 6 2 4" xfId="14383"/>
    <cellStyle name="常规 14 6 2 5" xfId="14386"/>
    <cellStyle name="常规 14 6 3" xfId="27177"/>
    <cellStyle name="常规 14 6 3 2" xfId="10948"/>
    <cellStyle name="常规 14 6 3 3" xfId="20924"/>
    <cellStyle name="常规 14 6 4" xfId="27178"/>
    <cellStyle name="常规 14 6 5" xfId="27179"/>
    <cellStyle name="常规 14 6 6" xfId="27180"/>
    <cellStyle name="常规 14 7" xfId="8439"/>
    <cellStyle name="常规 14 7 2" xfId="27181"/>
    <cellStyle name="常规 14 7 2 2" xfId="27182"/>
    <cellStyle name="常规 14 7 2 3" xfId="27183"/>
    <cellStyle name="常规 14 7 3" xfId="27184"/>
    <cellStyle name="常规 14 7 4" xfId="27185"/>
    <cellStyle name="常规 14 7 5" xfId="27186"/>
    <cellStyle name="常规 14 8" xfId="27187"/>
    <cellStyle name="常规 14 8 2" xfId="27188"/>
    <cellStyle name="常规 14 8 3" xfId="27189"/>
    <cellStyle name="常规 14 8 4" xfId="27190"/>
    <cellStyle name="常规 14 8 5" xfId="27191"/>
    <cellStyle name="常规 14 9" xfId="27192"/>
    <cellStyle name="常规 14 9 2" xfId="27193"/>
    <cellStyle name="常规 14 9 3" xfId="27194"/>
    <cellStyle name="常规 15" xfId="27196"/>
    <cellStyle name="常规 15 10" xfId="24397"/>
    <cellStyle name="常规 15 10 2" xfId="27199"/>
    <cellStyle name="常规 15 10 3" xfId="27201"/>
    <cellStyle name="常规 15 11" xfId="24400"/>
    <cellStyle name="常规 15 12" xfId="24403"/>
    <cellStyle name="常规 15 13" xfId="24405"/>
    <cellStyle name="常规 15 2" xfId="27203"/>
    <cellStyle name="常规 15 2 10" xfId="27206"/>
    <cellStyle name="常规 15 2 11" xfId="27208"/>
    <cellStyle name="常规 15 2 2" xfId="27209"/>
    <cellStyle name="常规 15 2 2 2" xfId="27211"/>
    <cellStyle name="常规 15 2 2 2 2" xfId="13304"/>
    <cellStyle name="常规 15 2 2 2 2 2" xfId="27214"/>
    <cellStyle name="常规 15 2 2 2 2 2 2" xfId="27216"/>
    <cellStyle name="常规 15 2 2 2 2 2 3" xfId="27217"/>
    <cellStyle name="常规 15 2 2 2 2 2 4" xfId="27218"/>
    <cellStyle name="常规 15 2 2 2 2 2 5" xfId="27219"/>
    <cellStyle name="常规 15 2 2 2 2 3" xfId="27221"/>
    <cellStyle name="常规 15 2 2 2 2 3 2" xfId="27223"/>
    <cellStyle name="常规 15 2 2 2 2 3 3" xfId="9663"/>
    <cellStyle name="常规 15 2 2 2 2 4" xfId="987"/>
    <cellStyle name="常规 15 2 2 2 2 5" xfId="27224"/>
    <cellStyle name="常规 15 2 2 2 2 6" xfId="27226"/>
    <cellStyle name="常规 15 2 2 2 3" xfId="27227"/>
    <cellStyle name="常规 15 2 2 2 3 2" xfId="27230"/>
    <cellStyle name="常规 15 2 2 2 3 2 2" xfId="27232"/>
    <cellStyle name="常规 15 2 2 2 3 2 3" xfId="27233"/>
    <cellStyle name="常规 15 2 2 2 3 3" xfId="27234"/>
    <cellStyle name="常规 15 2 2 2 3 4" xfId="27236"/>
    <cellStyle name="常规 15 2 2 2 3 5" xfId="27237"/>
    <cellStyle name="常规 15 2 2 2 4" xfId="27238"/>
    <cellStyle name="常规 15 2 2 2 4 2" xfId="27240"/>
    <cellStyle name="常规 15 2 2 2 4 3" xfId="27241"/>
    <cellStyle name="常规 15 2 2 2 4 4" xfId="13863"/>
    <cellStyle name="常规 15 2 2 2 4 5" xfId="13865"/>
    <cellStyle name="常规 15 2 2 2 5" xfId="22869"/>
    <cellStyle name="常规 15 2 2 2 5 2" xfId="16133"/>
    <cellStyle name="常规 15 2 2 2 5 3" xfId="16136"/>
    <cellStyle name="常规 15 2 2 2 6" xfId="22873"/>
    <cellStyle name="常规 15 2 2 2 7" xfId="22876"/>
    <cellStyle name="常规 15 2 2 2 8" xfId="22879"/>
    <cellStyle name="常规 15 2 2 3" xfId="27242"/>
    <cellStyle name="常规 15 2 2 3 2" xfId="20934"/>
    <cellStyle name="常规 15 2 2 3 2 2" xfId="27246"/>
    <cellStyle name="常规 15 2 2 3 2 3" xfId="27248"/>
    <cellStyle name="常规 15 2 2 3 2 4" xfId="27250"/>
    <cellStyle name="常规 15 2 2 3 2 5" xfId="27251"/>
    <cellStyle name="常规 15 2 2 3 3" xfId="27252"/>
    <cellStyle name="常规 15 2 2 3 3 2" xfId="27254"/>
    <cellStyle name="常规 15 2 2 3 3 3" xfId="27255"/>
    <cellStyle name="常规 15 2 2 3 4" xfId="27256"/>
    <cellStyle name="常规 15 2 2 3 5" xfId="22885"/>
    <cellStyle name="常规 15 2 2 3 6" xfId="22888"/>
    <cellStyle name="常规 15 2 2 4" xfId="27258"/>
    <cellStyle name="常规 15 2 2 4 2" xfId="27261"/>
    <cellStyle name="常规 15 2 2 4 2 2" xfId="27263"/>
    <cellStyle name="常规 15 2 2 4 2 3" xfId="27264"/>
    <cellStyle name="常规 15 2 2 4 3" xfId="27265"/>
    <cellStyle name="常规 15 2 2 4 4" xfId="18960"/>
    <cellStyle name="常规 15 2 2 4 5" xfId="18963"/>
    <cellStyle name="常规 15 2 2 5" xfId="27267"/>
    <cellStyle name="常规 15 2 2 5 2" xfId="4109"/>
    <cellStyle name="常规 15 2 2 5 3" xfId="24557"/>
    <cellStyle name="常规 15 2 2 5 4" xfId="18971"/>
    <cellStyle name="常规 15 2 2 5 5" xfId="18973"/>
    <cellStyle name="常规 15 2 2 6" xfId="9765"/>
    <cellStyle name="常规 15 2 2 6 2" xfId="4234"/>
    <cellStyle name="常规 15 2 2 6 3" xfId="9774"/>
    <cellStyle name="常规 15 2 2 7" xfId="9791"/>
    <cellStyle name="常规 15 2 2 8" xfId="4517"/>
    <cellStyle name="常规 15 2 2 9" xfId="4529"/>
    <cellStyle name="常规 15 2 3" xfId="27269"/>
    <cellStyle name="常规 15 2 3 2" xfId="27271"/>
    <cellStyle name="常规 15 2 3 2 2" xfId="13845"/>
    <cellStyle name="常规 15 2 3 2 2 2" xfId="27273"/>
    <cellStyle name="常规 15 2 3 2 2 3" xfId="27274"/>
    <cellStyle name="常规 15 2 3 2 2 4" xfId="27275"/>
    <cellStyle name="常规 15 2 3 2 2 5" xfId="27276"/>
    <cellStyle name="常规 15 2 3 2 3" xfId="13848"/>
    <cellStyle name="常规 15 2 3 2 3 2" xfId="27277"/>
    <cellStyle name="常规 15 2 3 2 3 3" xfId="27278"/>
    <cellStyle name="常规 15 2 3 2 4" xfId="13851"/>
    <cellStyle name="常规 15 2 3 2 5" xfId="22895"/>
    <cellStyle name="常规 15 2 3 2 6" xfId="22902"/>
    <cellStyle name="常规 15 2 3 3" xfId="27279"/>
    <cellStyle name="常规 15 2 3 3 2" xfId="13857"/>
    <cellStyle name="常规 15 2 3 3 2 2" xfId="27281"/>
    <cellStyle name="常规 15 2 3 3 2 3" xfId="27282"/>
    <cellStyle name="常规 15 2 3 3 3" xfId="27283"/>
    <cellStyle name="常规 15 2 3 3 4" xfId="27285"/>
    <cellStyle name="常规 15 2 3 3 5" xfId="22919"/>
    <cellStyle name="常规 15 2 3 4" xfId="27286"/>
    <cellStyle name="常规 15 2 3 4 2" xfId="27288"/>
    <cellStyle name="常规 15 2 3 4 3" xfId="27289"/>
    <cellStyle name="常规 15 2 3 4 4" xfId="18981"/>
    <cellStyle name="常规 15 2 3 4 5" xfId="18983"/>
    <cellStyle name="常规 15 2 3 5" xfId="27290"/>
    <cellStyle name="常规 15 2 3 5 2" xfId="4364"/>
    <cellStyle name="常规 15 2 3 5 3" xfId="7278"/>
    <cellStyle name="常规 15 2 3 6" xfId="9826"/>
    <cellStyle name="常规 15 2 3 7" xfId="9829"/>
    <cellStyle name="常规 15 2 3 8" xfId="4538"/>
    <cellStyle name="常规 15 2 4" xfId="27292"/>
    <cellStyle name="常规 15 2 4 2" xfId="27295"/>
    <cellStyle name="常规 15 2 4 2 2" xfId="27297"/>
    <cellStyle name="常规 15 2 4 2 2 2" xfId="26732"/>
    <cellStyle name="常规 15 2 4 2 2 3" xfId="27300"/>
    <cellStyle name="常规 15 2 4 2 2 4" xfId="27302"/>
    <cellStyle name="常规 15 2 4 2 2 5" xfId="27305"/>
    <cellStyle name="常规 15 2 4 2 3" xfId="27306"/>
    <cellStyle name="常规 15 2 4 2 3 2" xfId="27309"/>
    <cellStyle name="常规 15 2 4 2 3 3" xfId="8964"/>
    <cellStyle name="常规 15 2 4 2 4" xfId="27310"/>
    <cellStyle name="常规 15 2 4 2 5" xfId="22929"/>
    <cellStyle name="常规 15 2 4 2 6" xfId="22931"/>
    <cellStyle name="常规 15 2 4 3" xfId="27311"/>
    <cellStyle name="常规 15 2 4 3 2" xfId="27313"/>
    <cellStyle name="常规 15 2 4 3 2 2" xfId="27315"/>
    <cellStyle name="常规 15 2 4 3 2 3" xfId="27317"/>
    <cellStyle name="常规 15 2 4 3 3" xfId="27318"/>
    <cellStyle name="常规 15 2 4 3 4" xfId="27319"/>
    <cellStyle name="常规 15 2 4 3 5" xfId="22940"/>
    <cellStyle name="常规 15 2 4 4" xfId="27320"/>
    <cellStyle name="常规 15 2 4 4 2" xfId="27322"/>
    <cellStyle name="常规 15 2 4 4 3" xfId="27323"/>
    <cellStyle name="常规 15 2 4 4 4" xfId="27324"/>
    <cellStyle name="常规 15 2 4 4 5" xfId="27325"/>
    <cellStyle name="常规 15 2 4 5" xfId="27326"/>
    <cellStyle name="常规 15 2 4 5 2" xfId="5453"/>
    <cellStyle name="常规 15 2 4 5 3" xfId="7389"/>
    <cellStyle name="常规 15 2 4 6" xfId="9833"/>
    <cellStyle name="常规 15 2 4 7" xfId="9839"/>
    <cellStyle name="常规 15 2 4 8" xfId="4550"/>
    <cellStyle name="常规 15 2 5" xfId="11575"/>
    <cellStyle name="常规 15 2 5 2" xfId="6654"/>
    <cellStyle name="常规 15 2 5 2 2" xfId="6658"/>
    <cellStyle name="常规 15 2 5 2 3" xfId="6660"/>
    <cellStyle name="常规 15 2 5 2 4" xfId="6665"/>
    <cellStyle name="常规 15 2 5 2 5" xfId="22945"/>
    <cellStyle name="常规 15 2 5 3" xfId="6108"/>
    <cellStyle name="常规 15 2 5 3 2" xfId="6113"/>
    <cellStyle name="常规 15 2 5 3 3" xfId="6263"/>
    <cellStyle name="常规 15 2 5 4" xfId="6117"/>
    <cellStyle name="常规 15 2 5 5" xfId="6667"/>
    <cellStyle name="常规 15 2 5 6" xfId="9854"/>
    <cellStyle name="常规 15 2 6" xfId="27328"/>
    <cellStyle name="常规 15 2 6 2" xfId="6714"/>
    <cellStyle name="常规 15 2 6 2 2" xfId="6717"/>
    <cellStyle name="常规 15 2 6 2 3" xfId="6719"/>
    <cellStyle name="常规 15 2 6 3" xfId="6123"/>
    <cellStyle name="常规 15 2 6 4" xfId="5154"/>
    <cellStyle name="常规 15 2 6 5" xfId="5158"/>
    <cellStyle name="常规 15 2 7" xfId="27331"/>
    <cellStyle name="常规 15 2 7 2" xfId="6750"/>
    <cellStyle name="常规 15 2 7 3" xfId="6128"/>
    <cellStyle name="常规 15 2 7 4" xfId="5163"/>
    <cellStyle name="常规 15 2 7 5" xfId="16526"/>
    <cellStyle name="常规 15 2 8" xfId="27334"/>
    <cellStyle name="常规 15 2 8 2" xfId="6765"/>
    <cellStyle name="常规 15 2 8 3" xfId="27337"/>
    <cellStyle name="常规 15 2 9" xfId="5258"/>
    <cellStyle name="常规 15 3" xfId="16050"/>
    <cellStyle name="常规 15 3 10" xfId="3282"/>
    <cellStyle name="常规 15 3 2" xfId="16053"/>
    <cellStyle name="常规 15 3 2 2" xfId="9874"/>
    <cellStyle name="常规 15 3 2 2 2" xfId="9877"/>
    <cellStyle name="常规 15 3 2 2 2 2" xfId="9882"/>
    <cellStyle name="常规 15 3 2 2 2 3" xfId="9899"/>
    <cellStyle name="常规 15 3 2 2 2 4" xfId="3864"/>
    <cellStyle name="常规 15 3 2 2 2 5" xfId="9913"/>
    <cellStyle name="常规 15 3 2 2 3" xfId="9917"/>
    <cellStyle name="常规 15 3 2 2 3 2" xfId="9921"/>
    <cellStyle name="常规 15 3 2 2 3 3" xfId="9928"/>
    <cellStyle name="常规 15 3 2 2 4" xfId="9940"/>
    <cellStyle name="常规 15 3 2 2 5" xfId="9952"/>
    <cellStyle name="常规 15 3 2 2 6" xfId="9962"/>
    <cellStyle name="常规 15 3 2 3" xfId="9979"/>
    <cellStyle name="常规 15 3 2 3 2" xfId="9982"/>
    <cellStyle name="常规 15 3 2 3 2 2" xfId="9987"/>
    <cellStyle name="常规 15 3 2 3 2 3" xfId="9994"/>
    <cellStyle name="常规 15 3 2 3 3" xfId="10000"/>
    <cellStyle name="常规 15 3 2 3 4" xfId="10006"/>
    <cellStyle name="常规 15 3 2 3 5" xfId="10010"/>
    <cellStyle name="常规 15 3 2 4" xfId="10017"/>
    <cellStyle name="常规 15 3 2 4 2" xfId="10020"/>
    <cellStyle name="常规 15 3 2 4 3" xfId="10025"/>
    <cellStyle name="常规 15 3 2 4 4" xfId="10028"/>
    <cellStyle name="常规 15 3 2 4 5" xfId="19001"/>
    <cellStyle name="常规 15 3 2 5" xfId="10031"/>
    <cellStyle name="常规 15 3 2 5 2" xfId="10034"/>
    <cellStyle name="常规 15 3 2 5 3" xfId="10039"/>
    <cellStyle name="常规 15 3 2 6" xfId="9880"/>
    <cellStyle name="常规 15 3 2 7" xfId="9898"/>
    <cellStyle name="常规 15 3 2 8" xfId="3863"/>
    <cellStyle name="常规 15 3 3" xfId="16057"/>
    <cellStyle name="常规 15 3 3 2" xfId="10275"/>
    <cellStyle name="常规 15 3 3 2 2" xfId="10279"/>
    <cellStyle name="常规 15 3 3 2 3" xfId="10307"/>
    <cellStyle name="常规 15 3 3 2 4" xfId="10319"/>
    <cellStyle name="常规 15 3 3 2 5" xfId="10326"/>
    <cellStyle name="常规 15 3 3 3" xfId="10348"/>
    <cellStyle name="常规 15 3 3 3 2" xfId="10352"/>
    <cellStyle name="常规 15 3 3 3 3" xfId="10363"/>
    <cellStyle name="常规 15 3 3 4" xfId="10377"/>
    <cellStyle name="常规 15 3 3 5" xfId="10390"/>
    <cellStyle name="常规 15 3 3 6" xfId="9920"/>
    <cellStyle name="常规 15 3 4" xfId="27338"/>
    <cellStyle name="常规 15 3 4 2" xfId="10664"/>
    <cellStyle name="常规 15 3 4 2 2" xfId="10668"/>
    <cellStyle name="常规 15 3 4 2 3" xfId="10690"/>
    <cellStyle name="常规 15 3 4 2 4" xfId="10709"/>
    <cellStyle name="常规 15 3 4 2 5" xfId="10723"/>
    <cellStyle name="常规 15 3 4 3" xfId="10744"/>
    <cellStyle name="常规 15 3 4 3 2" xfId="10747"/>
    <cellStyle name="常规 15 3 4 3 3" xfId="10763"/>
    <cellStyle name="常规 15 3 4 4" xfId="10781"/>
    <cellStyle name="常规 15 3 4 5" xfId="10797"/>
    <cellStyle name="常规 15 3 4 6" xfId="9944"/>
    <cellStyle name="常规 15 3 5" xfId="27341"/>
    <cellStyle name="常规 15 3 5 2" xfId="7005"/>
    <cellStyle name="常规 15 3 5 2 2" xfId="3435"/>
    <cellStyle name="常规 15 3 5 2 3" xfId="7021"/>
    <cellStyle name="常规 15 3 5 3" xfId="6179"/>
    <cellStyle name="常规 15 3 5 4" xfId="2289"/>
    <cellStyle name="常规 15 3 5 5" xfId="7035"/>
    <cellStyle name="常规 15 3 6" xfId="27344"/>
    <cellStyle name="常规 15 3 6 2" xfId="7079"/>
    <cellStyle name="常规 15 3 6 3" xfId="7083"/>
    <cellStyle name="常规 15 3 6 4" xfId="7087"/>
    <cellStyle name="常规 15 3 6 5" xfId="7090"/>
    <cellStyle name="常规 15 3 7" xfId="27346"/>
    <cellStyle name="常规 15 3 7 2" xfId="7150"/>
    <cellStyle name="常规 15 3 7 3" xfId="7155"/>
    <cellStyle name="常规 15 3 8" xfId="27348"/>
    <cellStyle name="常规 15 3 9" xfId="5299"/>
    <cellStyle name="常规 15 4" xfId="16061"/>
    <cellStyle name="常规 15 4 2" xfId="27351"/>
    <cellStyle name="常规 15 4 2 2" xfId="27353"/>
    <cellStyle name="常规 15 4 2 2 2" xfId="27355"/>
    <cellStyle name="常规 15 4 2 2 2 2" xfId="27357"/>
    <cellStyle name="常规 15 4 2 2 2 3" xfId="27358"/>
    <cellStyle name="常规 15 4 2 2 2 4" xfId="3157"/>
    <cellStyle name="常规 15 4 2 2 2 5" xfId="27359"/>
    <cellStyle name="常规 15 4 2 2 3" xfId="27360"/>
    <cellStyle name="常规 15 4 2 2 3 2" xfId="27362"/>
    <cellStyle name="常规 15 4 2 2 3 3" xfId="27363"/>
    <cellStyle name="常规 15 4 2 2 4" xfId="27364"/>
    <cellStyle name="常规 15 4 2 2 5" xfId="23024"/>
    <cellStyle name="常规 15 4 2 2 6" xfId="22960"/>
    <cellStyle name="常规 15 4 2 3" xfId="27366"/>
    <cellStyle name="常规 15 4 2 3 2" xfId="27368"/>
    <cellStyle name="常规 15 4 2 3 2 2" xfId="27372"/>
    <cellStyle name="常规 15 4 2 3 2 3" xfId="27374"/>
    <cellStyle name="常规 15 4 2 3 3" xfId="27375"/>
    <cellStyle name="常规 15 4 2 3 4" xfId="27379"/>
    <cellStyle name="常规 15 4 2 3 5" xfId="27381"/>
    <cellStyle name="常规 15 4 2 4" xfId="27382"/>
    <cellStyle name="常规 15 4 2 4 2" xfId="27385"/>
    <cellStyle name="常规 15 4 2 4 3" xfId="27387"/>
    <cellStyle name="常规 15 4 2 4 4" xfId="27389"/>
    <cellStyle name="常规 15 4 2 4 5" xfId="20828"/>
    <cellStyle name="常规 15 4 2 5" xfId="27390"/>
    <cellStyle name="常规 15 4 2 5 2" xfId="24653"/>
    <cellStyle name="常规 15 4 2 5 3" xfId="27393"/>
    <cellStyle name="常规 15 4 2 6" xfId="9985"/>
    <cellStyle name="常规 15 4 2 7" xfId="9993"/>
    <cellStyle name="常规 15 4 2 8" xfId="9998"/>
    <cellStyle name="常规 15 4 3" xfId="27394"/>
    <cellStyle name="常规 15 4 3 2" xfId="11015"/>
    <cellStyle name="常规 15 4 3 2 2" xfId="11020"/>
    <cellStyle name="常规 15 4 3 2 3" xfId="11024"/>
    <cellStyle name="常规 15 4 3 2 4" xfId="27396"/>
    <cellStyle name="常规 15 4 3 2 5" xfId="27397"/>
    <cellStyle name="常规 15 4 3 3" xfId="11028"/>
    <cellStyle name="常规 15 4 3 3 2" xfId="11033"/>
    <cellStyle name="常规 15 4 3 3 3" xfId="27399"/>
    <cellStyle name="常规 15 4 3 4" xfId="11035"/>
    <cellStyle name="常规 15 4 3 5" xfId="20363"/>
    <cellStyle name="常规 15 4 3 6" xfId="10003"/>
    <cellStyle name="常规 15 4 4" xfId="27400"/>
    <cellStyle name="常规 15 4 4 2" xfId="11043"/>
    <cellStyle name="常规 15 4 4 2 2" xfId="27402"/>
    <cellStyle name="常规 15 4 4 2 3" xfId="27403"/>
    <cellStyle name="常规 15 4 4 3" xfId="27404"/>
    <cellStyle name="常规 15 4 4 4" xfId="27406"/>
    <cellStyle name="常规 15 4 4 5" xfId="27408"/>
    <cellStyle name="常规 15 4 5" xfId="27410"/>
    <cellStyle name="常规 15 4 5 2" xfId="7470"/>
    <cellStyle name="常规 15 4 5 3" xfId="7483"/>
    <cellStyle name="常规 15 4 5 4" xfId="7495"/>
    <cellStyle name="常规 15 4 5 5" xfId="7502"/>
    <cellStyle name="常规 15 4 6" xfId="27412"/>
    <cellStyle name="常规 15 4 6 2" xfId="7690"/>
    <cellStyle name="常规 15 4 6 3" xfId="7697"/>
    <cellStyle name="常规 15 4 7" xfId="27414"/>
    <cellStyle name="常规 15 4 8" xfId="27416"/>
    <cellStyle name="常规 15 4 9" xfId="1067"/>
    <cellStyle name="常规 15 5" xfId="16064"/>
    <cellStyle name="常规 15 5 2" xfId="27418"/>
    <cellStyle name="常规 15 5 2 2" xfId="27420"/>
    <cellStyle name="常规 15 5 2 2 2" xfId="27422"/>
    <cellStyle name="常规 15 5 2 2 3" xfId="22697"/>
    <cellStyle name="常规 15 5 2 2 4" xfId="22699"/>
    <cellStyle name="常规 15 5 2 2 5" xfId="879"/>
    <cellStyle name="常规 15 5 2 3" xfId="27423"/>
    <cellStyle name="常规 15 5 2 3 2" xfId="27426"/>
    <cellStyle name="常规 15 5 2 3 3" xfId="22704"/>
    <cellStyle name="常规 15 5 2 4" xfId="27427"/>
    <cellStyle name="常规 15 5 2 5" xfId="27429"/>
    <cellStyle name="常规 15 5 2 6" xfId="10022"/>
    <cellStyle name="常规 15 5 3" xfId="27431"/>
    <cellStyle name="常规 15 5 3 2" xfId="11051"/>
    <cellStyle name="常规 15 5 3 2 2" xfId="27433"/>
    <cellStyle name="常规 15 5 3 2 3" xfId="22720"/>
    <cellStyle name="常规 15 5 3 3" xfId="27435"/>
    <cellStyle name="常规 15 5 3 4" xfId="27438"/>
    <cellStyle name="常规 15 5 3 5" xfId="27439"/>
    <cellStyle name="常规 15 5 4" xfId="27440"/>
    <cellStyle name="常规 15 5 4 2" xfId="27442"/>
    <cellStyle name="常规 15 5 4 3" xfId="27443"/>
    <cellStyle name="常规 15 5 4 4" xfId="27444"/>
    <cellStyle name="常规 15 5 4 5" xfId="27445"/>
    <cellStyle name="常规 15 5 5" xfId="27446"/>
    <cellStyle name="常规 15 5 5 2" xfId="8109"/>
    <cellStyle name="常规 15 5 5 3" xfId="8127"/>
    <cellStyle name="常规 15 5 6" xfId="27448"/>
    <cellStyle name="常规 15 5 7" xfId="27450"/>
    <cellStyle name="常规 15 5 8" xfId="27451"/>
    <cellStyle name="常规 15 6" xfId="8443"/>
    <cellStyle name="常规 15 6 2" xfId="27452"/>
    <cellStyle name="常规 15 6 2 2" xfId="27454"/>
    <cellStyle name="常规 15 6 2 2 2" xfId="27456"/>
    <cellStyle name="常规 15 6 2 2 3" xfId="22740"/>
    <cellStyle name="常规 15 6 2 2 4" xfId="22742"/>
    <cellStyle name="常规 15 6 2 2 5" xfId="5228"/>
    <cellStyle name="常规 15 6 2 3" xfId="27457"/>
    <cellStyle name="常规 15 6 2 3 2" xfId="27460"/>
    <cellStyle name="常规 15 6 2 3 3" xfId="27462"/>
    <cellStyle name="常规 15 6 2 4" xfId="27463"/>
    <cellStyle name="常规 15 6 2 5" xfId="27464"/>
    <cellStyle name="常规 15 6 2 6" xfId="10037"/>
    <cellStyle name="常规 15 6 3" xfId="27465"/>
    <cellStyle name="常规 15 6 3 2" xfId="11067"/>
    <cellStyle name="常规 15 6 3 2 2" xfId="27468"/>
    <cellStyle name="常规 15 6 3 2 3" xfId="27470"/>
    <cellStyle name="常规 15 6 3 3" xfId="27472"/>
    <cellStyle name="常规 15 6 3 4" xfId="27474"/>
    <cellStyle name="常规 15 6 3 5" xfId="27476"/>
    <cellStyle name="常规 15 6 4" xfId="27477"/>
    <cellStyle name="常规 15 6 4 2" xfId="27479"/>
    <cellStyle name="常规 15 6 4 3" xfId="27480"/>
    <cellStyle name="常规 15 6 4 4" xfId="27481"/>
    <cellStyle name="常规 15 6 4 5" xfId="27482"/>
    <cellStyle name="常规 15 6 5" xfId="27483"/>
    <cellStyle name="常规 15 6 5 2" xfId="27485"/>
    <cellStyle name="常规 15 6 5 3" xfId="12131"/>
    <cellStyle name="常规 15 6 6" xfId="27486"/>
    <cellStyle name="常规 15 6 7" xfId="27487"/>
    <cellStyle name="常规 15 6 8" xfId="27488"/>
    <cellStyle name="常规 15 7" xfId="8447"/>
    <cellStyle name="常规 15 7 2" xfId="27489"/>
    <cellStyle name="常规 15 7 2 2" xfId="27491"/>
    <cellStyle name="常规 15 7 2 3" xfId="27492"/>
    <cellStyle name="常规 15 7 2 4" xfId="27493"/>
    <cellStyle name="常规 15 7 2 5" xfId="27495"/>
    <cellStyle name="常规 15 7 3" xfId="27496"/>
    <cellStyle name="常规 15 7 3 2" xfId="27498"/>
    <cellStyle name="常规 15 7 3 3" xfId="27499"/>
    <cellStyle name="常规 15 7 4" xfId="27500"/>
    <cellStyle name="常规 15 7 5" xfId="27502"/>
    <cellStyle name="常规 15 7 6" xfId="27504"/>
    <cellStyle name="常规 15 8" xfId="27505"/>
    <cellStyle name="常规 15 8 2" xfId="27507"/>
    <cellStyle name="常规 15 8 2 2" xfId="27509"/>
    <cellStyle name="常规 15 8 2 3" xfId="27510"/>
    <cellStyle name="常规 15 8 3" xfId="27511"/>
    <cellStyle name="常规 15 8 4" xfId="27513"/>
    <cellStyle name="常规 15 8 5" xfId="27514"/>
    <cellStyle name="常规 15 9" xfId="27516"/>
    <cellStyle name="常规 15 9 2" xfId="27518"/>
    <cellStyle name="常规 15 9 3" xfId="27519"/>
    <cellStyle name="常规 15 9 4" xfId="27520"/>
    <cellStyle name="常规 15 9 5" xfId="27521"/>
    <cellStyle name="常规 16" xfId="27522"/>
    <cellStyle name="常规 16 10" xfId="27525"/>
    <cellStyle name="常规 16 11" xfId="27528"/>
    <cellStyle name="常规 16 2" xfId="27530"/>
    <cellStyle name="常规 16 2 10" xfId="27533"/>
    <cellStyle name="常规 16 2 2" xfId="27534"/>
    <cellStyle name="常规 16 2 2 2" xfId="27536"/>
    <cellStyle name="常规 16 2 2 2 2" xfId="27538"/>
    <cellStyle name="常规 16 2 2 2 2 2" xfId="1137"/>
    <cellStyle name="常规 16 2 2 2 2 3" xfId="1151"/>
    <cellStyle name="常规 16 2 2 2 2 4" xfId="1157"/>
    <cellStyle name="常规 16 2 2 2 2 5" xfId="1162"/>
    <cellStyle name="常规 16 2 2 2 3" xfId="27541"/>
    <cellStyle name="常规 16 2 2 2 3 2" xfId="891"/>
    <cellStyle name="常规 16 2 2 2 3 3" xfId="235"/>
    <cellStyle name="常规 16 2 2 2 4" xfId="27543"/>
    <cellStyle name="常规 16 2 2 2 5" xfId="27545"/>
    <cellStyle name="常规 16 2 2 2 6" xfId="27547"/>
    <cellStyle name="常规 16 2 2 3" xfId="27549"/>
    <cellStyle name="常规 16 2 2 3 2" xfId="27552"/>
    <cellStyle name="常规 16 2 2 3 2 2" xfId="1200"/>
    <cellStyle name="常规 16 2 2 3 2 3" xfId="15020"/>
    <cellStyle name="常规 16 2 2 3 3" xfId="27555"/>
    <cellStyle name="常规 16 2 2 3 4" xfId="27557"/>
    <cellStyle name="常规 16 2 2 3 5" xfId="27559"/>
    <cellStyle name="常规 16 2 2 4" xfId="27561"/>
    <cellStyle name="常规 16 2 2 4 2" xfId="27564"/>
    <cellStyle name="常规 16 2 2 4 3" xfId="24741"/>
    <cellStyle name="常规 16 2 2 4 4" xfId="19144"/>
    <cellStyle name="常规 16 2 2 4 5" xfId="19148"/>
    <cellStyle name="常规 16 2 2 5" xfId="27566"/>
    <cellStyle name="常规 16 2 2 5 2" xfId="24734"/>
    <cellStyle name="常规 16 2 2 5 3" xfId="24737"/>
    <cellStyle name="常规 16 2 2 6" xfId="1299"/>
    <cellStyle name="常规 16 2 2 7" xfId="1310"/>
    <cellStyle name="常规 16 2 2 8" xfId="10224"/>
    <cellStyle name="常规 16 2 3" xfId="27568"/>
    <cellStyle name="常规 16 2 3 2" xfId="27570"/>
    <cellStyle name="常规 16 2 3 2 2" xfId="27572"/>
    <cellStyle name="常规 16 2 3 2 3" xfId="27574"/>
    <cellStyle name="常规 16 2 3 2 4" xfId="27576"/>
    <cellStyle name="常规 16 2 3 2 5" xfId="27578"/>
    <cellStyle name="常规 16 2 3 3" xfId="27580"/>
    <cellStyle name="常规 16 2 3 3 2" xfId="27582"/>
    <cellStyle name="常规 16 2 3 3 3" xfId="27584"/>
    <cellStyle name="常规 16 2 3 4" xfId="27586"/>
    <cellStyle name="常规 16 2 3 5" xfId="27588"/>
    <cellStyle name="常规 16 2 3 6" xfId="1317"/>
    <cellStyle name="常规 16 2 4" xfId="27590"/>
    <cellStyle name="常规 16 2 4 2" xfId="27593"/>
    <cellStyle name="常规 16 2 4 2 2" xfId="27595"/>
    <cellStyle name="常规 16 2 4 2 3" xfId="27597"/>
    <cellStyle name="常规 16 2 4 2 4" xfId="27599"/>
    <cellStyle name="常规 16 2 4 2 5" xfId="27600"/>
    <cellStyle name="常规 16 2 4 3" xfId="27601"/>
    <cellStyle name="常规 16 2 4 3 2" xfId="27603"/>
    <cellStyle name="常规 16 2 4 3 3" xfId="27604"/>
    <cellStyle name="常规 16 2 4 4" xfId="27605"/>
    <cellStyle name="常规 16 2 4 5" xfId="27607"/>
    <cellStyle name="常规 16 2 4 6" xfId="1229"/>
    <cellStyle name="常规 16 2 5" xfId="27609"/>
    <cellStyle name="常规 16 2 5 2" xfId="13621"/>
    <cellStyle name="常规 16 2 5 2 2" xfId="27612"/>
    <cellStyle name="常规 16 2 5 2 3" xfId="27613"/>
    <cellStyle name="常规 16 2 5 3" xfId="27614"/>
    <cellStyle name="常规 16 2 5 4" xfId="27616"/>
    <cellStyle name="常规 16 2 5 5" xfId="27618"/>
    <cellStyle name="常规 16 2 6" xfId="27620"/>
    <cellStyle name="常规 16 2 6 2" xfId="27622"/>
    <cellStyle name="常规 16 2 6 3" xfId="27624"/>
    <cellStyle name="常规 16 2 6 4" xfId="27626"/>
    <cellStyle name="常规 16 2 6 5" xfId="27627"/>
    <cellStyle name="常规 16 2 7" xfId="27628"/>
    <cellStyle name="常规 16 2 7 2" xfId="27630"/>
    <cellStyle name="常规 16 2 7 3" xfId="27631"/>
    <cellStyle name="常规 16 2 8" xfId="27632"/>
    <cellStyle name="常规 16 2 9" xfId="5349"/>
    <cellStyle name="常规 16 3" xfId="16068"/>
    <cellStyle name="常规 16 3 2" xfId="27635"/>
    <cellStyle name="常规 16 3 2 2" xfId="27638"/>
    <cellStyle name="常规 16 3 2 2 2" xfId="27640"/>
    <cellStyle name="常规 16 3 2 2 3" xfId="25567"/>
    <cellStyle name="常规 16 3 2 2 4" xfId="25572"/>
    <cellStyle name="常规 16 3 2 2 5" xfId="25575"/>
    <cellStyle name="常规 16 3 2 3" xfId="27643"/>
    <cellStyle name="常规 16 3 2 3 2" xfId="27645"/>
    <cellStyle name="常规 16 3 2 3 3" xfId="25580"/>
    <cellStyle name="常规 16 3 2 4" xfId="27647"/>
    <cellStyle name="常规 16 3 2 5" xfId="27649"/>
    <cellStyle name="常规 16 3 2 6" xfId="10282"/>
    <cellStyle name="常规 16 3 3" xfId="27651"/>
    <cellStyle name="常规 16 3 3 2" xfId="8299"/>
    <cellStyle name="常规 16 3 3 2 2" xfId="27653"/>
    <cellStyle name="常规 16 3 3 2 3" xfId="27655"/>
    <cellStyle name="常规 16 3 3 3" xfId="27657"/>
    <cellStyle name="常规 16 3 3 4" xfId="27659"/>
    <cellStyle name="常规 16 3 3 5" xfId="27661"/>
    <cellStyle name="常规 16 3 4" xfId="27663"/>
    <cellStyle name="常规 16 3 4 2" xfId="27665"/>
    <cellStyle name="常规 16 3 4 3" xfId="27667"/>
    <cellStyle name="常规 16 3 4 4" xfId="27669"/>
    <cellStyle name="常规 16 3 4 5" xfId="27671"/>
    <cellStyle name="常规 16 3 5" xfId="27673"/>
    <cellStyle name="常规 16 3 5 2" xfId="27675"/>
    <cellStyle name="常规 16 3 5 3" xfId="27677"/>
    <cellStyle name="常规 16 3 6" xfId="27679"/>
    <cellStyle name="常规 16 3 7" xfId="27681"/>
    <cellStyle name="常规 16 3 8" xfId="27683"/>
    <cellStyle name="常规 16 4" xfId="16071"/>
    <cellStyle name="常规 16 4 2" xfId="27685"/>
    <cellStyle name="常规 16 4 2 2" xfId="27687"/>
    <cellStyle name="常规 16 4 2 2 2" xfId="27689"/>
    <cellStyle name="常规 16 4 2 2 3" xfId="27691"/>
    <cellStyle name="常规 16 4 2 2 4" xfId="27693"/>
    <cellStyle name="常规 16 4 2 2 5" xfId="27695"/>
    <cellStyle name="常规 16 4 2 3" xfId="27697"/>
    <cellStyle name="常规 16 4 2 3 2" xfId="27699"/>
    <cellStyle name="常规 16 4 2 3 3" xfId="27701"/>
    <cellStyle name="常规 16 4 2 4" xfId="27703"/>
    <cellStyle name="常规 16 4 2 5" xfId="27705"/>
    <cellStyle name="常规 16 4 2 6" xfId="10354"/>
    <cellStyle name="常规 16 4 3" xfId="27707"/>
    <cellStyle name="常规 16 4 3 2" xfId="11094"/>
    <cellStyle name="常规 16 4 3 2 2" xfId="11459"/>
    <cellStyle name="常规 16 4 3 2 3" xfId="27709"/>
    <cellStyle name="常规 16 4 3 3" xfId="27711"/>
    <cellStyle name="常规 16 4 3 4" xfId="27713"/>
    <cellStyle name="常规 16 4 3 5" xfId="27715"/>
    <cellStyle name="常规 16 4 4" xfId="27717"/>
    <cellStyle name="常规 16 4 4 2" xfId="27719"/>
    <cellStyle name="常规 16 4 4 3" xfId="4627"/>
    <cellStyle name="常规 16 4 4 4" xfId="27721"/>
    <cellStyle name="常规 16 4 4 5" xfId="27723"/>
    <cellStyle name="常规 16 4 5" xfId="27725"/>
    <cellStyle name="常规 16 4 5 2" xfId="27727"/>
    <cellStyle name="常规 16 4 5 3" xfId="12147"/>
    <cellStyle name="常规 16 4 6" xfId="27729"/>
    <cellStyle name="常规 16 4 7" xfId="27731"/>
    <cellStyle name="常规 16 4 8" xfId="27733"/>
    <cellStyle name="常规 16 5" xfId="16074"/>
    <cellStyle name="常规 16 5 2" xfId="27735"/>
    <cellStyle name="常规 16 5 2 2" xfId="27737"/>
    <cellStyle name="常规 16 5 2 3" xfId="27740"/>
    <cellStyle name="常规 16 5 2 4" xfId="27743"/>
    <cellStyle name="常规 16 5 2 5" xfId="27746"/>
    <cellStyle name="常规 16 5 3" xfId="25632"/>
    <cellStyle name="常规 16 5 3 2" xfId="11112"/>
    <cellStyle name="常规 16 5 3 3" xfId="27749"/>
    <cellStyle name="常规 16 5 4" xfId="25635"/>
    <cellStyle name="常规 16 5 5" xfId="25638"/>
    <cellStyle name="常规 16 5 6" xfId="25641"/>
    <cellStyle name="常规 16 6" xfId="8451"/>
    <cellStyle name="常规 16 6 2" xfId="27751"/>
    <cellStyle name="常规 16 6 2 2" xfId="27753"/>
    <cellStyle name="常规 16 6 2 3" xfId="27757"/>
    <cellStyle name="常规 16 6 3" xfId="25644"/>
    <cellStyle name="常规 16 6 4" xfId="25647"/>
    <cellStyle name="常规 16 6 5" xfId="27759"/>
    <cellStyle name="常规 16 7" xfId="27761"/>
    <cellStyle name="常规 16 7 2" xfId="27763"/>
    <cellStyle name="常规 16 7 3" xfId="27765"/>
    <cellStyle name="常规 16 7 4" xfId="27767"/>
    <cellStyle name="常规 16 7 5" xfId="27769"/>
    <cellStyle name="常规 16 8" xfId="27771"/>
    <cellStyle name="常规 16 8 2" xfId="27773"/>
    <cellStyle name="常规 16 8 3" xfId="27775"/>
    <cellStyle name="常规 16 9" xfId="3835"/>
    <cellStyle name="常规 17" xfId="27777"/>
    <cellStyle name="常规 17 10" xfId="19501"/>
    <cellStyle name="常规 17 11" xfId="19503"/>
    <cellStyle name="常规 17 2" xfId="5830"/>
    <cellStyle name="常规 17 2 10" xfId="10921"/>
    <cellStyle name="常规 17 2 2" xfId="5473"/>
    <cellStyle name="常规 17 2 2 2" xfId="5476"/>
    <cellStyle name="常规 17 2 2 2 2" xfId="26392"/>
    <cellStyle name="常规 17 2 2 2 2 2" xfId="6174"/>
    <cellStyle name="常规 17 2 2 2 2 3" xfId="22817"/>
    <cellStyle name="常规 17 2 2 2 2 4" xfId="11939"/>
    <cellStyle name="常规 17 2 2 2 2 5" xfId="11944"/>
    <cellStyle name="常规 17 2 2 2 3" xfId="27779"/>
    <cellStyle name="常规 17 2 2 2 3 2" xfId="27781"/>
    <cellStyle name="常规 17 2 2 2 3 3" xfId="27782"/>
    <cellStyle name="常规 17 2 2 2 4" xfId="27783"/>
    <cellStyle name="常规 17 2 2 2 5" xfId="27785"/>
    <cellStyle name="常规 17 2 2 2 6" xfId="23434"/>
    <cellStyle name="常规 17 2 2 3" xfId="15588"/>
    <cellStyle name="常规 17 2 2 3 2" xfId="27787"/>
    <cellStyle name="常规 17 2 2 3 2 2" xfId="27789"/>
    <cellStyle name="常规 17 2 2 3 2 3" xfId="22955"/>
    <cellStyle name="常规 17 2 2 3 3" xfId="27790"/>
    <cellStyle name="常规 17 2 2 3 4" xfId="27793"/>
    <cellStyle name="常规 17 2 2 3 5" xfId="27795"/>
    <cellStyle name="常规 17 2 2 4" xfId="27796"/>
    <cellStyle name="常规 17 2 2 4 2" xfId="27800"/>
    <cellStyle name="常规 17 2 2 4 3" xfId="27802"/>
    <cellStyle name="常规 17 2 2 4 4" xfId="27804"/>
    <cellStyle name="常规 17 2 2 4 5" xfId="27806"/>
    <cellStyle name="常规 17 2 2 5" xfId="27807"/>
    <cellStyle name="常规 17 2 2 5 2" xfId="24878"/>
    <cellStyle name="常规 17 2 2 5 3" xfId="27810"/>
    <cellStyle name="常规 17 2 2 6" xfId="10547"/>
    <cellStyle name="常规 17 2 2 7" xfId="10579"/>
    <cellStyle name="常规 17 2 2 8" xfId="10586"/>
    <cellStyle name="常规 17 2 3" xfId="5480"/>
    <cellStyle name="常规 17 2 3 2" xfId="27811"/>
    <cellStyle name="常规 17 2 3 2 2" xfId="27813"/>
    <cellStyle name="常规 17 2 3 2 3" xfId="27815"/>
    <cellStyle name="常规 17 2 3 2 4" xfId="27817"/>
    <cellStyle name="常规 17 2 3 2 5" xfId="27818"/>
    <cellStyle name="常规 17 2 3 3" xfId="27819"/>
    <cellStyle name="常规 17 2 3 3 2" xfId="27821"/>
    <cellStyle name="常规 17 2 3 3 3" xfId="27822"/>
    <cellStyle name="常规 17 2 3 4" xfId="27823"/>
    <cellStyle name="常规 17 2 3 5" xfId="27825"/>
    <cellStyle name="常规 17 2 3 6" xfId="10598"/>
    <cellStyle name="常规 17 2 4" xfId="27827"/>
    <cellStyle name="常规 17 2 4 2" xfId="27829"/>
    <cellStyle name="常规 17 2 4 2 2" xfId="27831"/>
    <cellStyle name="常规 17 2 4 2 3" xfId="27832"/>
    <cellStyle name="常规 17 2 4 2 4" xfId="27833"/>
    <cellStyle name="常规 17 2 4 2 5" xfId="27834"/>
    <cellStyle name="常规 17 2 4 3" xfId="27835"/>
    <cellStyle name="常规 17 2 4 3 2" xfId="27837"/>
    <cellStyle name="常规 17 2 4 3 3" xfId="27838"/>
    <cellStyle name="常规 17 2 4 4" xfId="27839"/>
    <cellStyle name="常规 17 2 4 5" xfId="27841"/>
    <cellStyle name="常规 17 2 4 6" xfId="10615"/>
    <cellStyle name="常规 17 2 5" xfId="27843"/>
    <cellStyle name="常规 17 2 5 2" xfId="27845"/>
    <cellStyle name="常规 17 2 5 2 2" xfId="27847"/>
    <cellStyle name="常规 17 2 5 2 3" xfId="27848"/>
    <cellStyle name="常规 17 2 5 3" xfId="25740"/>
    <cellStyle name="常规 17 2 5 4" xfId="25743"/>
    <cellStyle name="常规 17 2 5 5" xfId="27849"/>
    <cellStyle name="常规 17 2 6" xfId="27852"/>
    <cellStyle name="常规 17 2 6 2" xfId="27856"/>
    <cellStyle name="常规 17 2 6 3" xfId="27859"/>
    <cellStyle name="常规 17 2 6 4" xfId="27862"/>
    <cellStyle name="常规 17 2 6 5" xfId="27865"/>
    <cellStyle name="常规 17 2 7" xfId="27868"/>
    <cellStyle name="常规 17 2 7 2" xfId="8870"/>
    <cellStyle name="常规 17 2 7 3" xfId="27872"/>
    <cellStyle name="常规 17 2 8" xfId="27875"/>
    <cellStyle name="常规 17 2 9" xfId="4454"/>
    <cellStyle name="常规 17 3" xfId="15936"/>
    <cellStyle name="常规 17 3 2" xfId="582"/>
    <cellStyle name="常规 17 3 2 2" xfId="26921"/>
    <cellStyle name="常规 17 3 2 2 2" xfId="26602"/>
    <cellStyle name="常规 17 3 2 2 3" xfId="27877"/>
    <cellStyle name="常规 17 3 2 2 4" xfId="27878"/>
    <cellStyle name="常规 17 3 2 2 5" xfId="27879"/>
    <cellStyle name="常规 17 3 2 3" xfId="26926"/>
    <cellStyle name="常规 17 3 2 3 2" xfId="27881"/>
    <cellStyle name="常规 17 3 2 3 3" xfId="27883"/>
    <cellStyle name="常规 17 3 2 4" xfId="23735"/>
    <cellStyle name="常规 17 3 2 5" xfId="23750"/>
    <cellStyle name="常规 17 3 2 6" xfId="10671"/>
    <cellStyle name="常规 17 3 3" xfId="26928"/>
    <cellStyle name="常规 17 3 3 2" xfId="8325"/>
    <cellStyle name="常规 17 3 3 2 2" xfId="4259"/>
    <cellStyle name="常规 17 3 3 2 3" xfId="27884"/>
    <cellStyle name="常规 17 3 3 3" xfId="26933"/>
    <cellStyle name="常规 17 3 3 4" xfId="23762"/>
    <cellStyle name="常规 17 3 3 5" xfId="23769"/>
    <cellStyle name="常规 17 3 4" xfId="26935"/>
    <cellStyle name="常规 17 3 4 2" xfId="27885"/>
    <cellStyle name="常规 17 3 4 3" xfId="27887"/>
    <cellStyle name="常规 17 3 4 4" xfId="23774"/>
    <cellStyle name="常规 17 3 4 5" xfId="23777"/>
    <cellStyle name="常规 17 3 5" xfId="26938"/>
    <cellStyle name="常规 17 3 5 2" xfId="27888"/>
    <cellStyle name="常规 17 3 5 3" xfId="27890"/>
    <cellStyle name="常规 17 3 6" xfId="26943"/>
    <cellStyle name="常规 17 3 7" xfId="27893"/>
    <cellStyle name="常规 17 3 8" xfId="27897"/>
    <cellStyle name="常规 17 4" xfId="15941"/>
    <cellStyle name="常规 17 4 2" xfId="1279"/>
    <cellStyle name="常规 17 4 2 2" xfId="26946"/>
    <cellStyle name="常规 17 4 2 2 2" xfId="27021"/>
    <cellStyle name="常规 17 4 2 2 3" xfId="9131"/>
    <cellStyle name="常规 17 4 2 2 4" xfId="9135"/>
    <cellStyle name="常规 17 4 2 2 5" xfId="27900"/>
    <cellStyle name="常规 17 4 2 3" xfId="26951"/>
    <cellStyle name="常规 17 4 2 3 2" xfId="27904"/>
    <cellStyle name="常规 17 4 2 3 3" xfId="9141"/>
    <cellStyle name="常规 17 4 2 4" xfId="23814"/>
    <cellStyle name="常规 17 4 2 5" xfId="23825"/>
    <cellStyle name="常规 17 4 2 6" xfId="10750"/>
    <cellStyle name="常规 17 4 3" xfId="26953"/>
    <cellStyle name="常规 17 4 3 2" xfId="27905"/>
    <cellStyle name="常规 17 4 3 2 2" xfId="11834"/>
    <cellStyle name="常规 17 4 3 2 3" xfId="27906"/>
    <cellStyle name="常规 17 4 3 3" xfId="27908"/>
    <cellStyle name="常规 17 4 3 4" xfId="23830"/>
    <cellStyle name="常规 17 4 3 5" xfId="23833"/>
    <cellStyle name="常规 17 4 4" xfId="26956"/>
    <cellStyle name="常规 17 4 4 2" xfId="27909"/>
    <cellStyle name="常规 17 4 4 3" xfId="27911"/>
    <cellStyle name="常规 17 4 4 4" xfId="23837"/>
    <cellStyle name="常规 17 4 4 5" xfId="23840"/>
    <cellStyle name="常规 17 4 5" xfId="26959"/>
    <cellStyle name="常规 17 4 5 2" xfId="27912"/>
    <cellStyle name="常规 17 4 5 3" xfId="27914"/>
    <cellStyle name="常规 17 4 6" xfId="27917"/>
    <cellStyle name="常规 17 4 7" xfId="27920"/>
    <cellStyle name="常规 17 4 8" xfId="27923"/>
    <cellStyle name="常规 17 5" xfId="15947"/>
    <cellStyle name="常规 17 5 2" xfId="26962"/>
    <cellStyle name="常规 17 5 2 2" xfId="27924"/>
    <cellStyle name="常规 17 5 2 3" xfId="27926"/>
    <cellStyle name="常规 17 5 2 4" xfId="23860"/>
    <cellStyle name="常规 17 5 2 5" xfId="23864"/>
    <cellStyle name="常规 17 5 3" xfId="25654"/>
    <cellStyle name="常规 17 5 3 2" xfId="27927"/>
    <cellStyle name="常规 17 5 3 3" xfId="27929"/>
    <cellStyle name="常规 17 5 4" xfId="25658"/>
    <cellStyle name="常规 17 5 5" xfId="26965"/>
    <cellStyle name="常规 17 5 6" xfId="27932"/>
    <cellStyle name="常规 17 6" xfId="15952"/>
    <cellStyle name="常规 17 6 2" xfId="13205"/>
    <cellStyle name="常规 17 6 2 2" xfId="27933"/>
    <cellStyle name="常规 17 6 2 3" xfId="27936"/>
    <cellStyle name="常规 17 6 3" xfId="26968"/>
    <cellStyle name="常规 17 6 4" xfId="27937"/>
    <cellStyle name="常规 17 6 5" xfId="27938"/>
    <cellStyle name="常规 17 7" xfId="9065"/>
    <cellStyle name="常规 17 7 2" xfId="9070"/>
    <cellStyle name="常规 17 7 3" xfId="9075"/>
    <cellStyle name="常规 17 7 4" xfId="9078"/>
    <cellStyle name="常规 17 7 5" xfId="27939"/>
    <cellStyle name="常规 17 8" xfId="9080"/>
    <cellStyle name="常规 17 8 2" xfId="9085"/>
    <cellStyle name="常规 17 8 3" xfId="9088"/>
    <cellStyle name="常规 17 9" xfId="1346"/>
    <cellStyle name="常规 18" xfId="26280"/>
    <cellStyle name="常规 18 10" xfId="27940"/>
    <cellStyle name="常规 18 11" xfId="27941"/>
    <cellStyle name="常规 18 2" xfId="26283"/>
    <cellStyle name="常规 18 2 2" xfId="5486"/>
    <cellStyle name="常规 18 2 2 2" xfId="22008"/>
    <cellStyle name="常规 18 2 2 2 2" xfId="27943"/>
    <cellStyle name="常规 18 2 2 2 2 2" xfId="27945"/>
    <cellStyle name="常规 18 2 2 2 2 3" xfId="27946"/>
    <cellStyle name="常规 18 2 2 2 2 4" xfId="27947"/>
    <cellStyle name="常规 18 2 2 2 2 5" xfId="27949"/>
    <cellStyle name="常规 18 2 2 2 3" xfId="27951"/>
    <cellStyle name="常规 18 2 2 2 3 2" xfId="27954"/>
    <cellStyle name="常规 18 2 2 2 3 3" xfId="27955"/>
    <cellStyle name="常规 18 2 2 2 4" xfId="27956"/>
    <cellStyle name="常规 18 2 2 2 5" xfId="27958"/>
    <cellStyle name="常规 18 2 2 2 6" xfId="27960"/>
    <cellStyle name="常规 18 2 2 3" xfId="22012"/>
    <cellStyle name="常规 18 2 2 3 2" xfId="21327"/>
    <cellStyle name="常规 18 2 2 3 2 2" xfId="27961"/>
    <cellStyle name="常规 18 2 2 3 2 3" xfId="27962"/>
    <cellStyle name="常规 18 2 2 3 3" xfId="27963"/>
    <cellStyle name="常规 18 2 2 3 4" xfId="27965"/>
    <cellStyle name="常规 18 2 2 3 5" xfId="27966"/>
    <cellStyle name="常规 18 2 2 4" xfId="22015"/>
    <cellStyle name="常规 18 2 2 4 2" xfId="27967"/>
    <cellStyle name="常规 18 2 2 4 3" xfId="27968"/>
    <cellStyle name="常规 18 2 2 4 4" xfId="27969"/>
    <cellStyle name="常规 18 2 2 4 5" xfId="27970"/>
    <cellStyle name="常规 18 2 2 5" xfId="27971"/>
    <cellStyle name="常规 18 2 2 5 2" xfId="27973"/>
    <cellStyle name="常规 18 2 2 5 3" xfId="27974"/>
    <cellStyle name="常规 18 2 2 6" xfId="6960"/>
    <cellStyle name="常规 18 2 2 7" xfId="5089"/>
    <cellStyle name="常规 18 2 2 8" xfId="6980"/>
    <cellStyle name="常规 18 2 3" xfId="26286"/>
    <cellStyle name="常规 18 2 3 2" xfId="22023"/>
    <cellStyle name="常规 18 2 3 2 2" xfId="27975"/>
    <cellStyle name="常规 18 2 3 2 3" xfId="27977"/>
    <cellStyle name="常规 18 2 3 2 4" xfId="27981"/>
    <cellStyle name="常规 18 2 3 2 5" xfId="27983"/>
    <cellStyle name="常规 18 2 3 3" xfId="22028"/>
    <cellStyle name="常规 18 2 3 3 2" xfId="27984"/>
    <cellStyle name="常规 18 2 3 3 3" xfId="27986"/>
    <cellStyle name="常规 18 2 3 4" xfId="22032"/>
    <cellStyle name="常规 18 2 3 5" xfId="27987"/>
    <cellStyle name="常规 18 2 3 6" xfId="6987"/>
    <cellStyle name="常规 18 2 4" xfId="26289"/>
    <cellStyle name="常规 18 2 4 2" xfId="22042"/>
    <cellStyle name="常规 18 2 4 2 2" xfId="27990"/>
    <cellStyle name="常规 18 2 4 2 3" xfId="27992"/>
    <cellStyle name="常规 18 2 4 3" xfId="27993"/>
    <cellStyle name="常规 18 2 4 4" xfId="27995"/>
    <cellStyle name="常规 18 2 4 5" xfId="27997"/>
    <cellStyle name="常规 18 2 5" xfId="26292"/>
    <cellStyle name="常规 18 2 5 2" xfId="28000"/>
    <cellStyle name="常规 18 2 5 3" xfId="28002"/>
    <cellStyle name="常规 18 2 5 4" xfId="28004"/>
    <cellStyle name="常规 18 2 5 5" xfId="28005"/>
    <cellStyle name="常规 18 2 6" xfId="28008"/>
    <cellStyle name="常规 18 2 6 2" xfId="28011"/>
    <cellStyle name="常规 18 2 6 3" xfId="28013"/>
    <cellStyle name="常规 18 2 7" xfId="28017"/>
    <cellStyle name="常规 18 2 8" xfId="24015"/>
    <cellStyle name="常规 18 2 9" xfId="5406"/>
    <cellStyle name="常规 18 3" xfId="15960"/>
    <cellStyle name="常规 18 3 2" xfId="7124"/>
    <cellStyle name="常规 18 3 2 2" xfId="16746"/>
    <cellStyle name="常规 18 3 2 2 2" xfId="28019"/>
    <cellStyle name="常规 18 3 2 2 3" xfId="28020"/>
    <cellStyle name="常规 18 3 2 2 4" xfId="28021"/>
    <cellStyle name="常规 18 3 2 2 5" xfId="28022"/>
    <cellStyle name="常规 18 3 2 3" xfId="22129"/>
    <cellStyle name="常规 18 3 2 3 2" xfId="28024"/>
    <cellStyle name="常规 18 3 2 3 3" xfId="28026"/>
    <cellStyle name="常规 18 3 2 4" xfId="22133"/>
    <cellStyle name="常规 18 3 2 5" xfId="23940"/>
    <cellStyle name="常规 18 3 2 6" xfId="7011"/>
    <cellStyle name="常规 18 3 3" xfId="26295"/>
    <cellStyle name="常规 18 3 3 2" xfId="22141"/>
    <cellStyle name="常规 18 3 3 2 2" xfId="4447"/>
    <cellStyle name="常规 18 3 3 2 3" xfId="28028"/>
    <cellStyle name="常规 18 3 3 3" xfId="28030"/>
    <cellStyle name="常规 18 3 3 4" xfId="241"/>
    <cellStyle name="常规 18 3 3 5" xfId="82"/>
    <cellStyle name="常规 18 3 4" xfId="26971"/>
    <cellStyle name="常规 18 3 4 2" xfId="28033"/>
    <cellStyle name="常规 18 3 4 3" xfId="28035"/>
    <cellStyle name="常规 18 3 4 4" xfId="193"/>
    <cellStyle name="常规 18 3 4 5" xfId="23945"/>
    <cellStyle name="常规 18 3 5" xfId="26974"/>
    <cellStyle name="常规 18 3 5 2" xfId="28036"/>
    <cellStyle name="常规 18 3 5 3" xfId="28038"/>
    <cellStyle name="常规 18 3 6" xfId="28041"/>
    <cellStyle name="常规 18 3 7" xfId="28045"/>
    <cellStyle name="常规 18 3 8" xfId="322"/>
    <cellStyle name="常规 18 4" xfId="15965"/>
    <cellStyle name="常规 18 4 2" xfId="26977"/>
    <cellStyle name="常规 18 4 2 2" xfId="28046"/>
    <cellStyle name="常规 18 4 2 2 2" xfId="28048"/>
    <cellStyle name="常规 18 4 2 2 3" xfId="1848"/>
    <cellStyle name="常规 18 4 2 2 4" xfId="28049"/>
    <cellStyle name="常规 18 4 2 2 5" xfId="28050"/>
    <cellStyle name="常规 18 4 2 3" xfId="28052"/>
    <cellStyle name="常规 18 4 2 3 2" xfId="28055"/>
    <cellStyle name="常规 18 4 2 3 3" xfId="28057"/>
    <cellStyle name="常规 18 4 2 4" xfId="23956"/>
    <cellStyle name="常规 18 4 2 5" xfId="23959"/>
    <cellStyle name="常规 18 4 2 6" xfId="1951"/>
    <cellStyle name="常规 18 4 3" xfId="26980"/>
    <cellStyle name="常规 18 4 3 2" xfId="26868"/>
    <cellStyle name="常规 18 4 3 2 2" xfId="12240"/>
    <cellStyle name="常规 18 4 3 2 3" xfId="28059"/>
    <cellStyle name="常规 18 4 3 3" xfId="28061"/>
    <cellStyle name="常规 18 4 3 4" xfId="8"/>
    <cellStyle name="常规 18 4 3 5" xfId="28064"/>
    <cellStyle name="常规 18 4 4" xfId="28065"/>
    <cellStyle name="常规 18 4 4 2" xfId="28067"/>
    <cellStyle name="常规 18 4 4 3" xfId="28069"/>
    <cellStyle name="常规 18 4 4 4" xfId="28071"/>
    <cellStyle name="常规 18 4 4 5" xfId="121"/>
    <cellStyle name="常规 18 4 5" xfId="28072"/>
    <cellStyle name="常规 18 4 5 2" xfId="28074"/>
    <cellStyle name="常规 18 4 5 3" xfId="28075"/>
    <cellStyle name="常规 18 4 6" xfId="28077"/>
    <cellStyle name="常规 18 4 7" xfId="28079"/>
    <cellStyle name="常规 18 4 8" xfId="344"/>
    <cellStyle name="常规 18 5" xfId="26299"/>
    <cellStyle name="常规 18 5 2" xfId="28080"/>
    <cellStyle name="常规 18 5 2 2" xfId="28082"/>
    <cellStyle name="常规 18 5 2 3" xfId="28084"/>
    <cellStyle name="常规 18 5 2 4" xfId="23975"/>
    <cellStyle name="常规 18 5 2 5" xfId="23978"/>
    <cellStyle name="常规 18 5 3" xfId="28085"/>
    <cellStyle name="常规 18 5 3 2" xfId="28087"/>
    <cellStyle name="常规 18 5 3 3" xfId="28089"/>
    <cellStyle name="常规 18 5 4" xfId="12620"/>
    <cellStyle name="常规 18 5 5" xfId="12632"/>
    <cellStyle name="常规 18 5 6" xfId="12640"/>
    <cellStyle name="常规 18 6" xfId="26304"/>
    <cellStyle name="常规 18 6 2" xfId="6675"/>
    <cellStyle name="常规 18 6 2 2" xfId="3554"/>
    <cellStyle name="常规 18 6 2 3" xfId="3567"/>
    <cellStyle name="常规 18 6 3" xfId="6678"/>
    <cellStyle name="常规 18 6 4" xfId="6681"/>
    <cellStyle name="常规 18 6 5" xfId="6684"/>
    <cellStyle name="常规 18 7" xfId="9094"/>
    <cellStyle name="常规 18 7 2" xfId="5593"/>
    <cellStyle name="常规 18 7 3" xfId="5597"/>
    <cellStyle name="常规 18 7 4" xfId="9100"/>
    <cellStyle name="常规 18 7 5" xfId="12664"/>
    <cellStyle name="常规 18 8" xfId="9103"/>
    <cellStyle name="常规 18 8 2" xfId="5602"/>
    <cellStyle name="常规 18 8 3" xfId="9108"/>
    <cellStyle name="常规 18 9" xfId="1362"/>
    <cellStyle name="常规 19" xfId="26308"/>
    <cellStyle name="常规 19 10" xfId="24414"/>
    <cellStyle name="常规 19 11" xfId="24427"/>
    <cellStyle name="常规 19 2" xfId="26311"/>
    <cellStyle name="常规 19 2 2" xfId="26314"/>
    <cellStyle name="常规 19 2 2 2" xfId="27850"/>
    <cellStyle name="常规 19 2 2 2 2" xfId="27854"/>
    <cellStyle name="常规 19 2 2 2 2 2" xfId="28090"/>
    <cellStyle name="常规 19 2 2 2 2 3" xfId="28091"/>
    <cellStyle name="常规 19 2 2 2 2 4" xfId="28092"/>
    <cellStyle name="常规 19 2 2 2 2 5" xfId="28093"/>
    <cellStyle name="常规 19 2 2 2 3" xfId="27857"/>
    <cellStyle name="常规 19 2 2 2 3 2" xfId="28094"/>
    <cellStyle name="常规 19 2 2 2 3 3" xfId="28095"/>
    <cellStyle name="常规 19 2 2 2 4" xfId="27860"/>
    <cellStyle name="常规 19 2 2 2 5" xfId="27863"/>
    <cellStyle name="常规 19 2 2 2 6" xfId="10646"/>
    <cellStyle name="常规 19 2 2 3" xfId="27866"/>
    <cellStyle name="常规 19 2 2 3 2" xfId="8868"/>
    <cellStyle name="常规 19 2 2 3 2 2" xfId="28096"/>
    <cellStyle name="常规 19 2 2 3 2 3" xfId="28097"/>
    <cellStyle name="常规 19 2 2 3 3" xfId="27870"/>
    <cellStyle name="常规 19 2 2 3 4" xfId="16622"/>
    <cellStyle name="常规 19 2 2 3 5" xfId="16624"/>
    <cellStyle name="常规 19 2 2 4" xfId="27873"/>
    <cellStyle name="常规 19 2 2 4 2" xfId="28098"/>
    <cellStyle name="常规 19 2 2 4 3" xfId="6826"/>
    <cellStyle name="常规 19 2 2 4 4" xfId="6828"/>
    <cellStyle name="常规 19 2 2 4 5" xfId="16627"/>
    <cellStyle name="常规 19 2 2 5" xfId="4452"/>
    <cellStyle name="常规 19 2 2 5 2" xfId="5378"/>
    <cellStyle name="常规 19 2 2 5 3" xfId="6833"/>
    <cellStyle name="常规 19 2 2 6" xfId="5381"/>
    <cellStyle name="常规 19 2 2 7" xfId="5121"/>
    <cellStyle name="常规 19 2 2 8" xfId="28099"/>
    <cellStyle name="常规 19 2 3" xfId="26317"/>
    <cellStyle name="常规 19 2 3 2" xfId="26941"/>
    <cellStyle name="常规 19 2 3 2 2" xfId="28100"/>
    <cellStyle name="常规 19 2 3 2 3" xfId="28103"/>
    <cellStyle name="常规 19 2 3 2 4" xfId="28106"/>
    <cellStyle name="常规 19 2 3 2 5" xfId="28107"/>
    <cellStyle name="常规 19 2 3 3" xfId="27891"/>
    <cellStyle name="常规 19 2 3 3 2" xfId="8900"/>
    <cellStyle name="常规 19 2 3 3 3" xfId="28108"/>
    <cellStyle name="常规 19 2 3 4" xfId="27894"/>
    <cellStyle name="常规 19 2 3 5" xfId="5386"/>
    <cellStyle name="常规 19 2 3 6" xfId="5389"/>
    <cellStyle name="常规 19 2 4" xfId="28109"/>
    <cellStyle name="常规 19 2 4 2" xfId="27915"/>
    <cellStyle name="常规 19 2 4 2 2" xfId="28111"/>
    <cellStyle name="常规 19 2 4 2 3" xfId="28112"/>
    <cellStyle name="常规 19 2 4 3" xfId="27918"/>
    <cellStyle name="常规 19 2 4 4" xfId="27921"/>
    <cellStyle name="常规 19 2 4 5" xfId="5392"/>
    <cellStyle name="常规 19 2 5" xfId="28113"/>
    <cellStyle name="常规 19 2 5 2" xfId="27930"/>
    <cellStyle name="常规 19 2 5 3" xfId="28115"/>
    <cellStyle name="常规 19 2 5 4" xfId="28117"/>
    <cellStyle name="常规 19 2 5 5" xfId="28118"/>
    <cellStyle name="常规 19 2 6" xfId="28121"/>
    <cellStyle name="常规 19 2 6 2" xfId="28124"/>
    <cellStyle name="常规 19 2 6 3" xfId="28126"/>
    <cellStyle name="常规 19 2 7" xfId="28129"/>
    <cellStyle name="常规 19 2 8" xfId="24032"/>
    <cellStyle name="常规 19 2 9" xfId="5429"/>
    <cellStyle name="常规 19 3" xfId="26320"/>
    <cellStyle name="常规 19 3 2" xfId="26983"/>
    <cellStyle name="常规 19 3 2 2" xfId="28006"/>
    <cellStyle name="常规 19 3 2 2 2" xfId="28010"/>
    <cellStyle name="常规 19 3 2 2 3" xfId="28012"/>
    <cellStyle name="常规 19 3 2 2 4" xfId="28131"/>
    <cellStyle name="常规 19 3 2 2 5" xfId="28132"/>
    <cellStyle name="常规 19 3 2 3" xfId="28015"/>
    <cellStyle name="常规 19 3 2 3 2" xfId="9004"/>
    <cellStyle name="常规 19 3 2 3 3" xfId="28133"/>
    <cellStyle name="常规 19 3 2 4" xfId="24013"/>
    <cellStyle name="常规 19 3 2 5" xfId="5404"/>
    <cellStyle name="常规 19 3 2 6" xfId="5410"/>
    <cellStyle name="常规 19 3 3" xfId="26986"/>
    <cellStyle name="常规 19 3 3 2" xfId="28039"/>
    <cellStyle name="常规 19 3 3 2 2" xfId="6503"/>
    <cellStyle name="常规 19 3 3 2 3" xfId="28134"/>
    <cellStyle name="常规 19 3 3 3" xfId="28043"/>
    <cellStyle name="常规 19 3 3 4" xfId="321"/>
    <cellStyle name="常规 19 3 3 5" xfId="336"/>
    <cellStyle name="常规 19 3 4" xfId="26989"/>
    <cellStyle name="常规 19 3 4 2" xfId="28076"/>
    <cellStyle name="常规 19 3 4 3" xfId="28078"/>
    <cellStyle name="常规 19 3 4 4" xfId="343"/>
    <cellStyle name="常规 19 3 4 5" xfId="5421"/>
    <cellStyle name="常规 19 3 5" xfId="26992"/>
    <cellStyle name="常规 19 3 5 2" xfId="12639"/>
    <cellStyle name="常规 19 3 5 3" xfId="12645"/>
    <cellStyle name="常规 19 3 6" xfId="28135"/>
    <cellStyle name="常规 19 3 7" xfId="28139"/>
    <cellStyle name="常规 19 3 8" xfId="367"/>
    <cellStyle name="常规 19 4" xfId="26324"/>
    <cellStyle name="常规 19 4 2" xfId="26995"/>
    <cellStyle name="常规 19 4 2 2" xfId="28119"/>
    <cellStyle name="常规 19 4 2 2 2" xfId="28123"/>
    <cellStyle name="常规 19 4 2 2 3" xfId="28125"/>
    <cellStyle name="常规 19 4 2 2 4" xfId="28140"/>
    <cellStyle name="常规 19 4 2 2 5" xfId="28141"/>
    <cellStyle name="常规 19 4 2 3" xfId="28127"/>
    <cellStyle name="常规 19 4 2 3 2" xfId="28142"/>
    <cellStyle name="常规 19 4 2 3 3" xfId="28143"/>
    <cellStyle name="常规 19 4 2 4" xfId="24034"/>
    <cellStyle name="常规 19 4 2 5" xfId="5428"/>
    <cellStyle name="常规 19 4 2 6" xfId="28144"/>
    <cellStyle name="常规 19 4 3" xfId="26998"/>
    <cellStyle name="常规 19 4 3 2" xfId="28137"/>
    <cellStyle name="常规 19 4 3 2 2" xfId="12656"/>
    <cellStyle name="常规 19 4 3 2 3" xfId="25074"/>
    <cellStyle name="常规 19 4 3 3" xfId="28138"/>
    <cellStyle name="常规 19 4 3 4" xfId="366"/>
    <cellStyle name="常规 19 4 3 5" xfId="28146"/>
    <cellStyle name="常规 19 4 4" xfId="28147"/>
    <cellStyle name="常规 19 4 4 2" xfId="28150"/>
    <cellStyle name="常规 19 4 4 3" xfId="28152"/>
    <cellStyle name="常规 19 4 4 4" xfId="12381"/>
    <cellStyle name="常规 19 4 4 5" xfId="12383"/>
    <cellStyle name="常规 19 4 5" xfId="28153"/>
    <cellStyle name="常规 19 4 5 2" xfId="12697"/>
    <cellStyle name="常规 19 4 5 3" xfId="12702"/>
    <cellStyle name="常规 19 4 6" xfId="28149"/>
    <cellStyle name="常规 19 4 7" xfId="28151"/>
    <cellStyle name="常规 19 4 8" xfId="12380"/>
    <cellStyle name="常规 19 5" xfId="26328"/>
    <cellStyle name="常规 19 5 2" xfId="1058"/>
    <cellStyle name="常规 19 5 2 2" xfId="4690"/>
    <cellStyle name="常规 19 5 2 3" xfId="4"/>
    <cellStyle name="常规 19 5 2 4" xfId="28157"/>
    <cellStyle name="常规 19 5 2 5" xfId="28158"/>
    <cellStyle name="常规 19 5 3" xfId="4693"/>
    <cellStyle name="常规 19 5 3 2" xfId="4700"/>
    <cellStyle name="常规 19 5 3 3" xfId="4701"/>
    <cellStyle name="常规 19 5 4" xfId="4703"/>
    <cellStyle name="常规 19 5 5" xfId="4709"/>
    <cellStyle name="常规 19 5 6" xfId="12696"/>
    <cellStyle name="常规 19 6" xfId="27001"/>
    <cellStyle name="常规 19 6 2" xfId="4741"/>
    <cellStyle name="常规 19 6 2 2" xfId="4749"/>
    <cellStyle name="常规 19 6 2 3" xfId="4756"/>
    <cellStyle name="常规 19 6 3" xfId="4758"/>
    <cellStyle name="常规 19 6 4" xfId="4765"/>
    <cellStyle name="常规 19 6 5" xfId="12711"/>
    <cellStyle name="常规 19 7" xfId="9114"/>
    <cellStyle name="常规 19 7 2" xfId="4787"/>
    <cellStyle name="常规 19 7 3" xfId="4801"/>
    <cellStyle name="常规 19 7 4" xfId="4807"/>
    <cellStyle name="常规 19 7 5" xfId="12720"/>
    <cellStyle name="常规 19 8" xfId="9118"/>
    <cellStyle name="常规 19 8 2" xfId="4822"/>
    <cellStyle name="常规 19 8 3" xfId="5623"/>
    <cellStyle name="常规 19 9" xfId="3936"/>
    <cellStyle name="常规 2" xfId="10960"/>
    <cellStyle name="常规 2 10" xfId="28160"/>
    <cellStyle name="常规 2 10 2" xfId="28162"/>
    <cellStyle name="常规 2 10 2 2" xfId="15590"/>
    <cellStyle name="常规 2 10 2 3" xfId="27799"/>
    <cellStyle name="常规 2 10 3" xfId="28164"/>
    <cellStyle name="常规 2 10 4" xfId="28165"/>
    <cellStyle name="常规 2 10 5" xfId="25738"/>
    <cellStyle name="常规 2 11" xfId="28167"/>
    <cellStyle name="常规 2 11 2" xfId="28169"/>
    <cellStyle name="常规 2 11 3" xfId="28171"/>
    <cellStyle name="常规 2 11 4" xfId="28173"/>
    <cellStyle name="常规 2 11 5" xfId="25750"/>
    <cellStyle name="常规 2 12" xfId="28175"/>
    <cellStyle name="常规 2 12 2" xfId="28177"/>
    <cellStyle name="常规 2 12 3" xfId="28179"/>
    <cellStyle name="常规 2 13" xfId="28182"/>
    <cellStyle name="常规 2 14" xfId="28184"/>
    <cellStyle name="常规 2 15" xfId="28186"/>
    <cellStyle name="常规 2 16" xfId="28188"/>
    <cellStyle name="常规 2 2" xfId="945"/>
    <cellStyle name="常规 2 2 10" xfId="23180"/>
    <cellStyle name="常规 2 2 10 2" xfId="11144"/>
    <cellStyle name="常规 2 2 10 3" xfId="11147"/>
    <cellStyle name="常规 2 2 10 4" xfId="28189"/>
    <cellStyle name="常规 2 2 10 5" xfId="28190"/>
    <cellStyle name="常规 2 2 11" xfId="23185"/>
    <cellStyle name="常规 2 2 11 2" xfId="12998"/>
    <cellStyle name="常规 2 2 11 3" xfId="14707"/>
    <cellStyle name="常规 2 2 12" xfId="23189"/>
    <cellStyle name="常规 2 2 13" xfId="23192"/>
    <cellStyle name="常规 2 2 14" xfId="1135"/>
    <cellStyle name="常规 2 2 2" xfId="955"/>
    <cellStyle name="常规 2 2 2 10" xfId="25494"/>
    <cellStyle name="常规 2 2 2 11" xfId="25496"/>
    <cellStyle name="常规 2 2 2 12" xfId="28191"/>
    <cellStyle name="常规 2 2 2 2" xfId="21030"/>
    <cellStyle name="常规 2 2 2 2 10" xfId="22490"/>
    <cellStyle name="常规 2 2 2 2 2" xfId="23797"/>
    <cellStyle name="常规 2 2 2 2 2 2" xfId="28193"/>
    <cellStyle name="常规 2 2 2 2 2 2 2" xfId="28194"/>
    <cellStyle name="常规 2 2 2 2 2 2 2 2" xfId="19201"/>
    <cellStyle name="常规 2 2 2 2 2 2 2 3" xfId="28195"/>
    <cellStyle name="常规 2 2 2 2 2 2 2 4" xfId="28196"/>
    <cellStyle name="常规 2 2 2 2 2 2 2 5" xfId="28197"/>
    <cellStyle name="常规 2 2 2 2 2 2 3" xfId="28198"/>
    <cellStyle name="常规 2 2 2 2 2 2 3 2" xfId="28199"/>
    <cellStyle name="常规 2 2 2 2 2 2 3 3" xfId="28200"/>
    <cellStyle name="常规 2 2 2 2 2 2 4" xfId="28201"/>
    <cellStyle name="常规 2 2 2 2 2 2 5" xfId="8852"/>
    <cellStyle name="常规 2 2 2 2 2 2 6" xfId="8874"/>
    <cellStyle name="常规 2 2 2 2 2 3" xfId="28203"/>
    <cellStyle name="常规 2 2 2 2 2 3 2" xfId="28204"/>
    <cellStyle name="常规 2 2 2 2 2 3 2 2" xfId="28205"/>
    <cellStyle name="常规 2 2 2 2 2 3 2 3" xfId="28206"/>
    <cellStyle name="常规 2 2 2 2 2 3 3" xfId="28207"/>
    <cellStyle name="常规 2 2 2 2 2 3 4" xfId="28208"/>
    <cellStyle name="常规 2 2 2 2 2 3 5" xfId="8886"/>
    <cellStyle name="常规 2 2 2 2 2 4" xfId="28209"/>
    <cellStyle name="常规 2 2 2 2 2 4 2" xfId="27128"/>
    <cellStyle name="常规 2 2 2 2 2 4 3" xfId="28210"/>
    <cellStyle name="常规 2 2 2 2 2 4 4" xfId="28211"/>
    <cellStyle name="常规 2 2 2 2 2 4 5" xfId="8913"/>
    <cellStyle name="常规 2 2 2 2 2 5" xfId="28212"/>
    <cellStyle name="常规 2 2 2 2 2 5 2" xfId="12267"/>
    <cellStyle name="常规 2 2 2 2 2 5 3" xfId="28214"/>
    <cellStyle name="常规 2 2 2 2 2 6" xfId="25156"/>
    <cellStyle name="常规 2 2 2 2 2 7" xfId="17786"/>
    <cellStyle name="常规 2 2 2 2 2 8" xfId="17790"/>
    <cellStyle name="常规 2 2 2 2 3" xfId="28216"/>
    <cellStyle name="常规 2 2 2 2 3 2" xfId="14540"/>
    <cellStyle name="常规 2 2 2 2 3 2 2" xfId="26760"/>
    <cellStyle name="常规 2 2 2 2 3 2 2 2" xfId="26762"/>
    <cellStyle name="常规 2 2 2 2 3 2 2 3" xfId="26779"/>
    <cellStyle name="常规 2 2 2 2 3 2 2 4" xfId="26789"/>
    <cellStyle name="常规 2 2 2 2 3 2 2 5" xfId="22037"/>
    <cellStyle name="常规 2 2 2 2 3 2 3" xfId="26792"/>
    <cellStyle name="常规 2 2 2 2 3 2 3 2" xfId="26794"/>
    <cellStyle name="常规 2 2 2 2 3 2 3 3" xfId="26802"/>
    <cellStyle name="常规 2 2 2 2 3 2 4" xfId="26809"/>
    <cellStyle name="常规 2 2 2 2 3 2 5" xfId="8975"/>
    <cellStyle name="常规 2 2 2 2 3 2 6" xfId="9008"/>
    <cellStyle name="常规 2 2 2 2 3 3" xfId="14542"/>
    <cellStyle name="常规 2 2 2 2 3 3 2" xfId="26829"/>
    <cellStyle name="常规 2 2 2 2 3 3 2 2" xfId="26831"/>
    <cellStyle name="常规 2 2 2 2 3 3 2 3" xfId="26839"/>
    <cellStyle name="常规 2 2 2 2 3 3 3" xfId="26846"/>
    <cellStyle name="常规 2 2 2 2 3 3 4" xfId="26855"/>
    <cellStyle name="常规 2 2 2 2 3 3 5" xfId="9022"/>
    <cellStyle name="常规 2 2 2 2 3 4" xfId="14544"/>
    <cellStyle name="常规 2 2 2 2 3 4 2" xfId="26870"/>
    <cellStyle name="常规 2 2 2 2 3 4 3" xfId="26879"/>
    <cellStyle name="常规 2 2 2 2 3 4 4" xfId="26884"/>
    <cellStyle name="常规 2 2 2 2 3 4 5" xfId="9029"/>
    <cellStyle name="常规 2 2 2 2 3 5" xfId="28217"/>
    <cellStyle name="常规 2 2 2 2 3 5 2" xfId="26893"/>
    <cellStyle name="常规 2 2 2 2 3 5 3" xfId="26899"/>
    <cellStyle name="常规 2 2 2 2 3 6" xfId="25161"/>
    <cellStyle name="常规 2 2 2 2 3 7" xfId="25164"/>
    <cellStyle name="常规 2 2 2 2 3 8" xfId="28218"/>
    <cellStyle name="常规 2 2 2 2 4" xfId="28220"/>
    <cellStyle name="常规 2 2 2 2 4 2" xfId="14547"/>
    <cellStyle name="常规 2 2 2 2 4 2 2" xfId="15943"/>
    <cellStyle name="常规 2 2 2 2 4 2 3" xfId="15949"/>
    <cellStyle name="常规 2 2 2 2 4 2 4" xfId="15954"/>
    <cellStyle name="常规 2 2 2 2 4 2 5" xfId="9067"/>
    <cellStyle name="常规 2 2 2 2 4 3" xfId="28221"/>
    <cellStyle name="常规 2 2 2 2 4 3 2" xfId="15967"/>
    <cellStyle name="常规 2 2 2 2 4 3 3" xfId="26301"/>
    <cellStyle name="常规 2 2 2 2 4 4" xfId="28222"/>
    <cellStyle name="常规 2 2 2 2 4 5" xfId="28223"/>
    <cellStyle name="常规 2 2 2 2 4 6" xfId="28224"/>
    <cellStyle name="常规 2 2 2 2 5" xfId="28226"/>
    <cellStyle name="常规 2 2 2 2 5 2" xfId="28227"/>
    <cellStyle name="常规 2 2 2 2 5 2 2" xfId="15992"/>
    <cellStyle name="常规 2 2 2 2 5 2 3" xfId="27039"/>
    <cellStyle name="常规 2 2 2 2 5 3" xfId="7515"/>
    <cellStyle name="常规 2 2 2 2 5 4" xfId="7524"/>
    <cellStyle name="常规 2 2 2 2 5 5" xfId="7528"/>
    <cellStyle name="常规 2 2 2 2 6" xfId="28228"/>
    <cellStyle name="常规 2 2 2 2 6 2" xfId="28229"/>
    <cellStyle name="常规 2 2 2 2 6 3" xfId="7534"/>
    <cellStyle name="常规 2 2 2 2 6 4" xfId="7540"/>
    <cellStyle name="常规 2 2 2 2 6 5" xfId="11868"/>
    <cellStyle name="常规 2 2 2 2 7" xfId="28230"/>
    <cellStyle name="常规 2 2 2 2 7 2" xfId="28231"/>
    <cellStyle name="常规 2 2 2 2 7 3" xfId="7544"/>
    <cellStyle name="常规 2 2 2 2 8" xfId="28233"/>
    <cellStyle name="常规 2 2 2 2 9" xfId="28235"/>
    <cellStyle name="常规 2 2 2 3" xfId="21032"/>
    <cellStyle name="常规 2 2 2 3 2" xfId="26718"/>
    <cellStyle name="常规 2 2 2 3 2 2" xfId="26721"/>
    <cellStyle name="常规 2 2 2 3 2 2 2" xfId="28236"/>
    <cellStyle name="常规 2 2 2 3 2 2 2 2" xfId="20073"/>
    <cellStyle name="常规 2 2 2 3 2 2 2 3" xfId="28237"/>
    <cellStyle name="常规 2 2 2 3 2 2 2 4" xfId="28238"/>
    <cellStyle name="常规 2 2 2 3 2 2 2 5" xfId="28239"/>
    <cellStyle name="常规 2 2 2 3 2 2 3" xfId="28240"/>
    <cellStyle name="常规 2 2 2 3 2 2 3 2" xfId="19396"/>
    <cellStyle name="常规 2 2 2 3 2 2 3 3" xfId="19398"/>
    <cellStyle name="常规 2 2 2 3 2 2 4" xfId="12246"/>
    <cellStyle name="常规 2 2 2 3 2 2 5" xfId="9198"/>
    <cellStyle name="常规 2 2 2 3 2 2 6" xfId="9235"/>
    <cellStyle name="常规 2 2 2 3 2 3" xfId="26723"/>
    <cellStyle name="常规 2 2 2 3 2 3 2" xfId="28241"/>
    <cellStyle name="常规 2 2 2 3 2 3 2 2" xfId="28242"/>
    <cellStyle name="常规 2 2 2 3 2 3 2 3" xfId="28243"/>
    <cellStyle name="常规 2 2 2 3 2 3 3" xfId="28244"/>
    <cellStyle name="常规 2 2 2 3 2 3 4" xfId="12249"/>
    <cellStyle name="常规 2 2 2 3 2 3 5" xfId="9260"/>
    <cellStyle name="常规 2 2 2 3 2 4" xfId="28245"/>
    <cellStyle name="常规 2 2 2 3 2 4 2" xfId="28246"/>
    <cellStyle name="常规 2 2 2 3 2 4 3" xfId="28247"/>
    <cellStyle name="常规 2 2 2 3 2 4 4" xfId="28248"/>
    <cellStyle name="常规 2 2 2 3 2 4 5" xfId="9299"/>
    <cellStyle name="常规 2 2 2 3 2 5" xfId="28249"/>
    <cellStyle name="常规 2 2 2 3 2 5 2" xfId="12682"/>
    <cellStyle name="常规 2 2 2 3 2 5 3" xfId="28250"/>
    <cellStyle name="常规 2 2 2 3 2 6" xfId="25193"/>
    <cellStyle name="常规 2 2 2 3 2 7" xfId="25196"/>
    <cellStyle name="常规 2 2 2 3 2 8" xfId="25197"/>
    <cellStyle name="常规 2 2 2 3 3" xfId="26726"/>
    <cellStyle name="常规 2 2 2 3 3 2" xfId="14555"/>
    <cellStyle name="常规 2 2 2 3 3 2 2" xfId="27085"/>
    <cellStyle name="常规 2 2 2 3 3 2 3" xfId="27093"/>
    <cellStyle name="常规 2 2 2 3 3 2 4" xfId="12256"/>
    <cellStyle name="常规 2 2 2 3 3 2 5" xfId="9371"/>
    <cellStyle name="常规 2 2 2 3 3 3" xfId="28251"/>
    <cellStyle name="常规 2 2 2 3 3 3 2" xfId="27111"/>
    <cellStyle name="常规 2 2 2 3 3 3 3" xfId="27118"/>
    <cellStyle name="常规 2 2 2 3 3 4" xfId="28252"/>
    <cellStyle name="常规 2 2 2 3 3 5" xfId="28253"/>
    <cellStyle name="常规 2 2 2 3 3 6" xfId="25202"/>
    <cellStyle name="常规 2 2 2 3 4" xfId="26729"/>
    <cellStyle name="常规 2 2 2 3 4 2" xfId="28254"/>
    <cellStyle name="常规 2 2 2 3 4 2 2" xfId="18416"/>
    <cellStyle name="常规 2 2 2 3 4 2 3" xfId="18436"/>
    <cellStyle name="常规 2 2 2 3 4 3" xfId="28255"/>
    <cellStyle name="常规 2 2 2 3 4 4" xfId="28256"/>
    <cellStyle name="常规 2 2 2 3 4 5" xfId="28257"/>
    <cellStyle name="常规 2 2 2 3 5" xfId="26731"/>
    <cellStyle name="常规 2 2 2 3 5 2" xfId="28258"/>
    <cellStyle name="常规 2 2 2 3 5 3" xfId="7556"/>
    <cellStyle name="常规 2 2 2 3 5 4" xfId="7558"/>
    <cellStyle name="常规 2 2 2 3 5 5" xfId="11981"/>
    <cellStyle name="常规 2 2 2 3 6" xfId="27299"/>
    <cellStyle name="常规 2 2 2 3 6 2" xfId="28259"/>
    <cellStyle name="常规 2 2 2 3 6 3" xfId="7563"/>
    <cellStyle name="常规 2 2 2 3 7" xfId="27301"/>
    <cellStyle name="常规 2 2 2 3 8" xfId="27304"/>
    <cellStyle name="常规 2 2 2 3 9" xfId="28261"/>
    <cellStyle name="常规 2 2 2 4" xfId="21034"/>
    <cellStyle name="常规 2 2 2 4 2" xfId="26739"/>
    <cellStyle name="常规 2 2 2 4 2 2" xfId="28262"/>
    <cellStyle name="常规 2 2 2 4 2 2 2" xfId="28263"/>
    <cellStyle name="常规 2 2 2 4 2 2 3" xfId="28264"/>
    <cellStyle name="常规 2 2 2 4 2 2 4" xfId="12303"/>
    <cellStyle name="常规 2 2 2 4 2 2 5" xfId="9604"/>
    <cellStyle name="常规 2 2 2 4 2 3" xfId="28265"/>
    <cellStyle name="常规 2 2 2 4 2 3 2" xfId="28266"/>
    <cellStyle name="常规 2 2 2 4 2 3 3" xfId="28267"/>
    <cellStyle name="常规 2 2 2 4 2 4" xfId="28268"/>
    <cellStyle name="常规 2 2 2 4 2 5" xfId="28269"/>
    <cellStyle name="常规 2 2 2 4 2 6" xfId="28270"/>
    <cellStyle name="常规 2 2 2 4 3" xfId="26742"/>
    <cellStyle name="常规 2 2 2 4 3 2" xfId="28271"/>
    <cellStyle name="常规 2 2 2 4 3 2 2" xfId="27244"/>
    <cellStyle name="常规 2 2 2 4 3 2 3" xfId="27260"/>
    <cellStyle name="常规 2 2 2 4 3 3" xfId="28272"/>
    <cellStyle name="常规 2 2 2 4 3 4" xfId="28273"/>
    <cellStyle name="常规 2 2 2 4 3 5" xfId="28274"/>
    <cellStyle name="常规 2 2 2 4 4" xfId="26745"/>
    <cellStyle name="常规 2 2 2 4 4 2" xfId="28275"/>
    <cellStyle name="常规 2 2 2 4 4 3" xfId="28276"/>
    <cellStyle name="常规 2 2 2 4 4 4" xfId="28277"/>
    <cellStyle name="常规 2 2 2 4 4 5" xfId="28278"/>
    <cellStyle name="常规 2 2 2 4 5" xfId="27308"/>
    <cellStyle name="常规 2 2 2 4 5 2" xfId="28279"/>
    <cellStyle name="常规 2 2 2 4 5 3" xfId="7572"/>
    <cellStyle name="常规 2 2 2 4 6" xfId="8963"/>
    <cellStyle name="常规 2 2 2 4 7" xfId="28280"/>
    <cellStyle name="常规 2 2 2 4 8" xfId="28282"/>
    <cellStyle name="常规 2 2 2 5" xfId="21036"/>
    <cellStyle name="常规 2 2 2 5 2" xfId="26752"/>
    <cellStyle name="常规 2 2 2 5 2 2" xfId="28283"/>
    <cellStyle name="常规 2 2 2 5 2 2 2" xfId="28284"/>
    <cellStyle name="常规 2 2 2 5 2 2 3" xfId="28285"/>
    <cellStyle name="常规 2 2 2 5 2 2 4" xfId="28286"/>
    <cellStyle name="常规 2 2 2 5 2 2 5" xfId="10049"/>
    <cellStyle name="常规 2 2 2 5 2 3" xfId="28287"/>
    <cellStyle name="常规 2 2 2 5 2 3 2" xfId="28288"/>
    <cellStyle name="常规 2 2 2 5 2 3 3" xfId="28289"/>
    <cellStyle name="常规 2 2 2 5 2 4" xfId="28290"/>
    <cellStyle name="常规 2 2 2 5 2 5" xfId="28292"/>
    <cellStyle name="常规 2 2 2 5 2 6" xfId="28294"/>
    <cellStyle name="常规 2 2 2 5 3" xfId="26754"/>
    <cellStyle name="常规 2 2 2 5 3 2" xfId="28295"/>
    <cellStyle name="常规 2 2 2 5 3 2 2" xfId="27551"/>
    <cellStyle name="常规 2 2 2 5 3 2 3" xfId="27563"/>
    <cellStyle name="常规 2 2 2 5 3 3" xfId="28296"/>
    <cellStyle name="常规 2 2 2 5 3 4" xfId="28297"/>
    <cellStyle name="常规 2 2 2 5 3 5" xfId="28298"/>
    <cellStyle name="常规 2 2 2 5 4" xfId="26756"/>
    <cellStyle name="常规 2 2 2 5 4 2" xfId="28299"/>
    <cellStyle name="常规 2 2 2 5 4 3" xfId="28300"/>
    <cellStyle name="常规 2 2 2 5 4 4" xfId="28301"/>
    <cellStyle name="常规 2 2 2 5 4 5" xfId="28302"/>
    <cellStyle name="常规 2 2 2 5 5" xfId="28303"/>
    <cellStyle name="常规 2 2 2 5 5 2" xfId="28304"/>
    <cellStyle name="常规 2 2 2 5 5 3" xfId="28305"/>
    <cellStyle name="常规 2 2 2 5 6" xfId="28306"/>
    <cellStyle name="常规 2 2 2 5 7" xfId="28308"/>
    <cellStyle name="常规 2 2 2 5 8" xfId="28310"/>
    <cellStyle name="常规 2 2 2 6" xfId="28314"/>
    <cellStyle name="常规 2 2 2 6 2" xfId="26759"/>
    <cellStyle name="常规 2 2 2 6 2 2" xfId="28315"/>
    <cellStyle name="常规 2 2 2 6 2 3" xfId="11424"/>
    <cellStyle name="常规 2 2 2 6 2 4" xfId="28316"/>
    <cellStyle name="常规 2 2 2 6 2 5" xfId="25725"/>
    <cellStyle name="常规 2 2 2 6 3" xfId="28159"/>
    <cellStyle name="常规 2 2 2 6 3 2" xfId="28161"/>
    <cellStyle name="常规 2 2 2 6 3 3" xfId="28163"/>
    <cellStyle name="常规 2 2 2 6 4" xfId="28166"/>
    <cellStyle name="常规 2 2 2 6 5" xfId="28174"/>
    <cellStyle name="常规 2 2 2 6 6" xfId="28180"/>
    <cellStyle name="常规 2 2 2 7" xfId="28318"/>
    <cellStyle name="常规 2 2 2 7 2" xfId="27979"/>
    <cellStyle name="常规 2 2 2 7 2 2" xfId="28319"/>
    <cellStyle name="常规 2 2 2 7 2 3" xfId="28320"/>
    <cellStyle name="常规 2 2 2 7 3" xfId="27980"/>
    <cellStyle name="常规 2 2 2 7 4" xfId="27982"/>
    <cellStyle name="常规 2 2 2 7 5" xfId="28321"/>
    <cellStyle name="常规 2 2 2 8" xfId="28322"/>
    <cellStyle name="常规 2 2 2 8 2" xfId="27985"/>
    <cellStyle name="常规 2 2 2 8 3" xfId="28323"/>
    <cellStyle name="常规 2 2 2 8 4" xfId="28324"/>
    <cellStyle name="常规 2 2 2 8 5" xfId="28325"/>
    <cellStyle name="常规 2 2 2 9" xfId="9377"/>
    <cellStyle name="常规 2 2 2 9 2" xfId="9379"/>
    <cellStyle name="常规 2 2 2 9 3" xfId="9381"/>
    <cellStyle name="常规 2 2 3" xfId="18824"/>
    <cellStyle name="常规 2 2 3 10" xfId="16821"/>
    <cellStyle name="常规 2 2 3 11" xfId="16824"/>
    <cellStyle name="常规 2 2 3 2" xfId="21038"/>
    <cellStyle name="常规 2 2 3 2 2" xfId="28328"/>
    <cellStyle name="常规 2 2 3 2 2 2" xfId="28329"/>
    <cellStyle name="常规 2 2 3 2 2 2 2" xfId="28330"/>
    <cellStyle name="常规 2 2 3 2 2 2 2 2" xfId="28332"/>
    <cellStyle name="常规 2 2 3 2 2 2 2 3" xfId="28334"/>
    <cellStyle name="常规 2 2 3 2 2 2 2 4" xfId="28336"/>
    <cellStyle name="常规 2 2 3 2 2 2 2 5" xfId="28337"/>
    <cellStyle name="常规 2 2 3 2 2 2 3" xfId="28338"/>
    <cellStyle name="常规 2 2 3 2 2 2 3 2" xfId="28340"/>
    <cellStyle name="常规 2 2 3 2 2 2 3 3" xfId="28342"/>
    <cellStyle name="常规 2 2 3 2 2 2 4" xfId="28343"/>
    <cellStyle name="常规 2 2 3 2 2 2 5" xfId="28344"/>
    <cellStyle name="常规 2 2 3 2 2 2 6" xfId="28346"/>
    <cellStyle name="常规 2 2 3 2 2 3" xfId="28347"/>
    <cellStyle name="常规 2 2 3 2 2 3 2" xfId="15659"/>
    <cellStyle name="常规 2 2 3 2 2 3 2 2" xfId="28349"/>
    <cellStyle name="常规 2 2 3 2 2 3 2 3" xfId="28351"/>
    <cellStyle name="常规 2 2 3 2 2 3 3" xfId="15661"/>
    <cellStyle name="常规 2 2 3 2 2 3 4" xfId="28352"/>
    <cellStyle name="常规 2 2 3 2 2 3 5" xfId="28353"/>
    <cellStyle name="常规 2 2 3 2 2 4" xfId="28354"/>
    <cellStyle name="常规 2 2 3 2 2 4 2" xfId="18724"/>
    <cellStyle name="常规 2 2 3 2 2 4 3" xfId="28355"/>
    <cellStyle name="常规 2 2 3 2 2 4 4" xfId="28356"/>
    <cellStyle name="常规 2 2 3 2 2 4 5" xfId="28357"/>
    <cellStyle name="常规 2 2 3 2 2 5" xfId="28358"/>
    <cellStyle name="常规 2 2 3 2 2 5 2" xfId="28360"/>
    <cellStyle name="常规 2 2 3 2 2 5 3" xfId="28362"/>
    <cellStyle name="常规 2 2 3 2 2 6" xfId="28364"/>
    <cellStyle name="常规 2 2 3 2 2 7" xfId="28366"/>
    <cellStyle name="常规 2 2 3 2 2 8" xfId="28368"/>
    <cellStyle name="常规 2 2 3 2 3" xfId="28370"/>
    <cellStyle name="常规 2 2 3 2 3 2" xfId="28371"/>
    <cellStyle name="常规 2 2 3 2 3 2 2" xfId="28372"/>
    <cellStyle name="常规 2 2 3 2 3 2 3" xfId="28373"/>
    <cellStyle name="常规 2 2 3 2 3 2 4" xfId="28374"/>
    <cellStyle name="常规 2 2 3 2 3 2 5" xfId="28375"/>
    <cellStyle name="常规 2 2 3 2 3 3" xfId="28376"/>
    <cellStyle name="常规 2 2 3 2 3 3 2" xfId="28377"/>
    <cellStyle name="常规 2 2 3 2 3 3 3" xfId="28378"/>
    <cellStyle name="常规 2 2 3 2 3 4" xfId="28379"/>
    <cellStyle name="常规 2 2 3 2 3 5" xfId="28380"/>
    <cellStyle name="常规 2 2 3 2 3 6" xfId="28382"/>
    <cellStyle name="常规 2 2 3 2 4" xfId="28384"/>
    <cellStyle name="常规 2 2 3 2 4 2" xfId="28385"/>
    <cellStyle name="常规 2 2 3 2 4 2 2" xfId="5244"/>
    <cellStyle name="常规 2 2 3 2 4 2 3" xfId="5251"/>
    <cellStyle name="常规 2 2 3 2 4 3" xfId="28386"/>
    <cellStyle name="常规 2 2 3 2 4 4" xfId="26441"/>
    <cellStyle name="常规 2 2 3 2 4 5" xfId="26449"/>
    <cellStyle name="常规 2 2 3 2 5" xfId="28387"/>
    <cellStyle name="常规 2 2 3 2 5 2" xfId="23883"/>
    <cellStyle name="常规 2 2 3 2 5 3" xfId="7592"/>
    <cellStyle name="常规 2 2 3 2 5 4" xfId="7597"/>
    <cellStyle name="常规 2 2 3 2 5 5" xfId="12206"/>
    <cellStyle name="常规 2 2 3 2 6" xfId="28388"/>
    <cellStyle name="常规 2 2 3 2 6 2" xfId="23888"/>
    <cellStyle name="常规 2 2 3 2 6 3" xfId="7605"/>
    <cellStyle name="常规 2 2 3 2 7" xfId="28389"/>
    <cellStyle name="常规 2 2 3 2 8" xfId="28391"/>
    <cellStyle name="常规 2 2 3 2 9" xfId="28393"/>
    <cellStyle name="常规 2 2 3 3" xfId="21040"/>
    <cellStyle name="常规 2 2 3 3 2" xfId="26772"/>
    <cellStyle name="常规 2 2 3 3 2 2" xfId="15134"/>
    <cellStyle name="常规 2 2 3 3 2 2 2" xfId="24082"/>
    <cellStyle name="常规 2 2 3 3 2 2 3" xfId="24084"/>
    <cellStyle name="常规 2 2 3 3 2 2 4" xfId="12424"/>
    <cellStyle name="常规 2 2 3 3 2 2 5" xfId="28394"/>
    <cellStyle name="常规 2 2 3 3 2 3" xfId="15136"/>
    <cellStyle name="常规 2 2 3 3 2 3 2" xfId="24087"/>
    <cellStyle name="常规 2 2 3 3 2 3 3" xfId="24089"/>
    <cellStyle name="常规 2 2 3 3 2 4" xfId="28395"/>
    <cellStyle name="常规 2 2 3 3 2 5" xfId="28396"/>
    <cellStyle name="常规 2 2 3 3 2 6" xfId="28398"/>
    <cellStyle name="常规 2 2 3 3 3" xfId="26775"/>
    <cellStyle name="常规 2 2 3 3 3 2" xfId="28399"/>
    <cellStyle name="常规 2 2 3 3 3 2 2" xfId="24110"/>
    <cellStyle name="常规 2 2 3 3 3 2 3" xfId="28400"/>
    <cellStyle name="常规 2 2 3 3 3 3" xfId="28401"/>
    <cellStyle name="常规 2 2 3 3 3 4" xfId="28402"/>
    <cellStyle name="常规 2 2 3 3 3 5" xfId="28403"/>
    <cellStyle name="常规 2 2 3 3 4" xfId="26778"/>
    <cellStyle name="常规 2 2 3 3 4 2" xfId="28404"/>
    <cellStyle name="常规 2 2 3 3 4 3" xfId="28405"/>
    <cellStyle name="常规 2 2 3 3 4 4" xfId="26471"/>
    <cellStyle name="常规 2 2 3 3 4 5" xfId="26473"/>
    <cellStyle name="常规 2 2 3 3 5" xfId="27314"/>
    <cellStyle name="常规 2 2 3 3 5 2" xfId="23898"/>
    <cellStyle name="常规 2 2 3 3 5 3" xfId="7617"/>
    <cellStyle name="常规 2 2 3 3 6" xfId="27316"/>
    <cellStyle name="常规 2 2 3 3 7" xfId="28406"/>
    <cellStyle name="常规 2 2 3 3 8" xfId="28408"/>
    <cellStyle name="常规 2 2 3 4" xfId="6784"/>
    <cellStyle name="常规 2 2 3 4 2" xfId="26788"/>
    <cellStyle name="常规 2 2 3 4 2 2" xfId="24691"/>
    <cellStyle name="常规 2 2 3 4 2 2 2" xfId="28409"/>
    <cellStyle name="常规 2 2 3 4 2 2 3" xfId="25614"/>
    <cellStyle name="常规 2 2 3 4 2 2 4" xfId="25616"/>
    <cellStyle name="常规 2 2 3 4 2 2 5" xfId="28410"/>
    <cellStyle name="常规 2 2 3 4 2 3" xfId="28411"/>
    <cellStyle name="常规 2 2 3 4 2 3 2" xfId="28412"/>
    <cellStyle name="常规 2 2 3 4 2 3 3" xfId="28413"/>
    <cellStyle name="常规 2 2 3 4 2 4" xfId="28414"/>
    <cellStyle name="常规 2 2 3 4 2 5" xfId="28415"/>
    <cellStyle name="常规 2 2 3 4 2 6" xfId="28416"/>
    <cellStyle name="常规 2 2 3 4 3" xfId="28417"/>
    <cellStyle name="常规 2 2 3 4 3 2" xfId="28418"/>
    <cellStyle name="常规 2 2 3 4 3 2 2" xfId="28419"/>
    <cellStyle name="常规 2 2 3 4 3 2 3" xfId="28420"/>
    <cellStyle name="常规 2 2 3 4 3 3" xfId="28421"/>
    <cellStyle name="常规 2 2 3 4 3 4" xfId="28422"/>
    <cellStyle name="常规 2 2 3 4 3 5" xfId="28423"/>
    <cellStyle name="常规 2 2 3 4 4" xfId="28424"/>
    <cellStyle name="常规 2 2 3 4 4 2" xfId="28425"/>
    <cellStyle name="常规 2 2 3 4 4 3" xfId="28426"/>
    <cellStyle name="常规 2 2 3 4 4 4" xfId="26485"/>
    <cellStyle name="常规 2 2 3 4 4 5" xfId="26487"/>
    <cellStyle name="常规 2 2 3 4 5" xfId="28427"/>
    <cellStyle name="常规 2 2 3 4 5 2" xfId="28428"/>
    <cellStyle name="常规 2 2 3 4 5 3" xfId="28430"/>
    <cellStyle name="常规 2 2 3 4 6" xfId="28431"/>
    <cellStyle name="常规 2 2 3 4 7" xfId="28432"/>
    <cellStyle name="常规 2 2 3 4 8" xfId="28434"/>
    <cellStyle name="常规 2 2 3 5" xfId="28435"/>
    <cellStyle name="常规 2 2 3 5 2" xfId="28436"/>
    <cellStyle name="常规 2 2 3 5 2 2" xfId="28437"/>
    <cellStyle name="常规 2 2 3 5 2 3" xfId="28438"/>
    <cellStyle name="常规 2 2 3 5 2 4" xfId="28439"/>
    <cellStyle name="常规 2 2 3 5 2 5" xfId="28441"/>
    <cellStyle name="常规 2 2 3 5 3" xfId="28442"/>
    <cellStyle name="常规 2 2 3 5 3 2" xfId="28443"/>
    <cellStyle name="常规 2 2 3 5 3 3" xfId="28444"/>
    <cellStyle name="常规 2 2 3 5 4" xfId="28445"/>
    <cellStyle name="常规 2 2 3 5 5" xfId="28446"/>
    <cellStyle name="常规 2 2 3 5 6" xfId="28447"/>
    <cellStyle name="常规 2 2 3 6" xfId="11789"/>
    <cellStyle name="常规 2 2 3 6 2" xfId="28449"/>
    <cellStyle name="常规 2 2 3 6 2 2" xfId="18793"/>
    <cellStyle name="常规 2 2 3 6 2 3" xfId="28450"/>
    <cellStyle name="常规 2 2 3 6 3" xfId="28452"/>
    <cellStyle name="常规 2 2 3 6 4" xfId="28454"/>
    <cellStyle name="常规 2 2 3 6 5" xfId="28456"/>
    <cellStyle name="常规 2 2 3 7" xfId="11791"/>
    <cellStyle name="常规 2 2 3 7 2" xfId="27991"/>
    <cellStyle name="常规 2 2 3 7 3" xfId="28457"/>
    <cellStyle name="常规 2 2 3 7 4" xfId="28458"/>
    <cellStyle name="常规 2 2 3 7 5" xfId="14480"/>
    <cellStyle name="常规 2 2 3 8" xfId="28459"/>
    <cellStyle name="常规 2 2 3 8 2" xfId="28460"/>
    <cellStyle name="常规 2 2 3 8 3" xfId="28461"/>
    <cellStyle name="常规 2 2 3 9" xfId="9390"/>
    <cellStyle name="常规 2 2 4" xfId="18827"/>
    <cellStyle name="常规 2 2 4 2" xfId="28462"/>
    <cellStyle name="常规 2 2 4 2 2" xfId="28464"/>
    <cellStyle name="常规 2 2 4 2 2 2" xfId="28465"/>
    <cellStyle name="常规 2 2 4 2 2 2 2" xfId="27294"/>
    <cellStyle name="常规 2 2 4 2 2 2 3" xfId="11577"/>
    <cellStyle name="常规 2 2 4 2 2 2 4" xfId="27330"/>
    <cellStyle name="常规 2 2 4 2 2 2 5" xfId="27333"/>
    <cellStyle name="常规 2 2 4 2 2 3" xfId="18170"/>
    <cellStyle name="常规 2 2 4 2 2 3 2" xfId="27340"/>
    <cellStyle name="常规 2 2 4 2 2 3 3" xfId="27343"/>
    <cellStyle name="常规 2 2 4 2 2 4" xfId="18172"/>
    <cellStyle name="常规 2 2 4 2 2 5" xfId="28466"/>
    <cellStyle name="常规 2 2 4 2 2 6" xfId="28467"/>
    <cellStyle name="常规 2 2 4 2 3" xfId="28469"/>
    <cellStyle name="常规 2 2 4 2 3 2" xfId="28470"/>
    <cellStyle name="常规 2 2 4 2 3 2 2" xfId="27592"/>
    <cellStyle name="常规 2 2 4 2 3 2 3" xfId="27611"/>
    <cellStyle name="常规 2 2 4 2 3 3" xfId="28471"/>
    <cellStyle name="常规 2 2 4 2 3 4" xfId="5689"/>
    <cellStyle name="常规 2 2 4 2 3 5" xfId="5693"/>
    <cellStyle name="常规 2 2 4 2 4" xfId="28473"/>
    <cellStyle name="常规 2 2 4 2 4 2" xfId="28474"/>
    <cellStyle name="常规 2 2 4 2 4 3" xfId="28475"/>
    <cellStyle name="常规 2 2 4 2 4 4" xfId="5704"/>
    <cellStyle name="常规 2 2 4 2 4 5" xfId="26502"/>
    <cellStyle name="常规 2 2 4 2 5" xfId="28476"/>
    <cellStyle name="常规 2 2 4 2 5 2" xfId="23985"/>
    <cellStyle name="常规 2 2 4 2 5 3" xfId="7645"/>
    <cellStyle name="常规 2 2 4 2 6" xfId="28477"/>
    <cellStyle name="常规 2 2 4 2 7" xfId="28478"/>
    <cellStyle name="常规 2 2 4 2 8" xfId="28480"/>
    <cellStyle name="常规 2 2 4 3" xfId="28481"/>
    <cellStyle name="常规 2 2 4 3 2" xfId="26801"/>
    <cellStyle name="常规 2 2 4 3 2 2" xfId="28482"/>
    <cellStyle name="常规 2 2 4 3 2 3" xfId="28483"/>
    <cellStyle name="常规 2 2 4 3 2 4" xfId="28484"/>
    <cellStyle name="常规 2 2 4 3 2 5" xfId="28485"/>
    <cellStyle name="常规 2 2 4 3 3" xfId="28487"/>
    <cellStyle name="常规 2 2 4 3 3 2" xfId="24500"/>
    <cellStyle name="常规 2 2 4 3 3 3" xfId="24521"/>
    <cellStyle name="常规 2 2 4 3 4" xfId="28489"/>
    <cellStyle name="常规 2 2 4 3 5" xfId="28490"/>
    <cellStyle name="常规 2 2 4 3 6" xfId="28491"/>
    <cellStyle name="常规 2 2 4 4" xfId="28492"/>
    <cellStyle name="常规 2 2 4 4 2" xfId="28494"/>
    <cellStyle name="常规 2 2 4 4 2 2" xfId="28495"/>
    <cellStyle name="常规 2 2 4 4 2 3" xfId="28496"/>
    <cellStyle name="常规 2 2 4 4 3" xfId="28497"/>
    <cellStyle name="常规 2 2 4 4 4" xfId="28498"/>
    <cellStyle name="常规 2 2 4 4 5" xfId="28499"/>
    <cellStyle name="常规 2 2 4 5" xfId="28500"/>
    <cellStyle name="常规 2 2 4 5 2" xfId="28502"/>
    <cellStyle name="常规 2 2 4 5 3" xfId="28504"/>
    <cellStyle name="常规 2 2 4 5 4" xfId="28505"/>
    <cellStyle name="常规 2 2 4 5 5" xfId="28506"/>
    <cellStyle name="常规 2 2 4 6" xfId="11796"/>
    <cellStyle name="常规 2 2 4 6 2" xfId="28507"/>
    <cellStyle name="常规 2 2 4 6 3" xfId="28508"/>
    <cellStyle name="常规 2 2 4 7" xfId="28509"/>
    <cellStyle name="常规 2 2 4 8" xfId="28510"/>
    <cellStyle name="常规 2 2 4 9" xfId="9396"/>
    <cellStyle name="常规 2 2 5" xfId="21042"/>
    <cellStyle name="常规 2 2 5 2" xfId="28511"/>
    <cellStyle name="常规 2 2 5 2 2" xfId="13178"/>
    <cellStyle name="常规 2 2 5 2 2 2" xfId="28512"/>
    <cellStyle name="常规 2 2 5 2 2 2 2" xfId="28513"/>
    <cellStyle name="常规 2 2 5 2 2 2 3" xfId="28514"/>
    <cellStyle name="常规 2 2 5 2 2 2 4" xfId="28515"/>
    <cellStyle name="常规 2 2 5 2 2 2 5" xfId="28516"/>
    <cellStyle name="常规 2 2 5 2 2 3" xfId="28517"/>
    <cellStyle name="常规 2 2 5 2 2 3 2" xfId="28518"/>
    <cellStyle name="常规 2 2 5 2 2 3 3" xfId="28519"/>
    <cellStyle name="常规 2 2 5 2 2 4" xfId="28520"/>
    <cellStyle name="常规 2 2 5 2 2 5" xfId="28521"/>
    <cellStyle name="常规 2 2 5 2 2 6" xfId="28522"/>
    <cellStyle name="常规 2 2 5 2 3" xfId="28523"/>
    <cellStyle name="常规 2 2 5 2 3 2" xfId="28524"/>
    <cellStyle name="常规 2 2 5 2 3 2 2" xfId="18143"/>
    <cellStyle name="常规 2 2 5 2 3 2 3" xfId="18155"/>
    <cellStyle name="常规 2 2 5 2 3 3" xfId="28525"/>
    <cellStyle name="常规 2 2 5 2 3 4" xfId="28526"/>
    <cellStyle name="常规 2 2 5 2 3 5" xfId="28527"/>
    <cellStyle name="常规 2 2 5 2 4" xfId="28528"/>
    <cellStyle name="常规 2 2 5 2 4 2" xfId="15722"/>
    <cellStyle name="常规 2 2 5 2 4 3" xfId="25911"/>
    <cellStyle name="常规 2 2 5 2 4 4" xfId="25914"/>
    <cellStyle name="常规 2 2 5 2 4 5" xfId="26524"/>
    <cellStyle name="常规 2 2 5 2 5" xfId="5441"/>
    <cellStyle name="常规 2 2 5 2 5 2" xfId="7377"/>
    <cellStyle name="常规 2 2 5 2 5 3" xfId="7380"/>
    <cellStyle name="常规 2 2 5 2 6" xfId="5447"/>
    <cellStyle name="常规 2 2 5 2 7" xfId="7385"/>
    <cellStyle name="常规 2 2 5 2 8" xfId="28530"/>
    <cellStyle name="常规 2 2 5 3" xfId="28531"/>
    <cellStyle name="常规 2 2 5 3 2" xfId="28532"/>
    <cellStyle name="常规 2 2 5 3 2 2" xfId="28533"/>
    <cellStyle name="常规 2 2 5 3 2 3" xfId="28535"/>
    <cellStyle name="常规 2 2 5 3 2 4" xfId="28536"/>
    <cellStyle name="常规 2 2 5 3 2 5" xfId="28537"/>
    <cellStyle name="常规 2 2 5 3 3" xfId="28538"/>
    <cellStyle name="常规 2 2 5 3 3 2" xfId="28539"/>
    <cellStyle name="常规 2 2 5 3 3 3" xfId="28540"/>
    <cellStyle name="常规 2 2 5 3 4" xfId="28541"/>
    <cellStyle name="常规 2 2 5 3 5" xfId="5461"/>
    <cellStyle name="常规 2 2 5 3 6" xfId="7388"/>
    <cellStyle name="常规 2 2 5 4" xfId="28542"/>
    <cellStyle name="常规 2 2 5 4 2" xfId="28543"/>
    <cellStyle name="常规 2 2 5 4 2 2" xfId="21277"/>
    <cellStyle name="常规 2 2 5 4 2 3" xfId="21285"/>
    <cellStyle name="常规 2 2 5 4 3" xfId="28544"/>
    <cellStyle name="常规 2 2 5 4 4" xfId="28545"/>
    <cellStyle name="常规 2 2 5 4 5" xfId="7392"/>
    <cellStyle name="常规 2 2 5 5" xfId="28546"/>
    <cellStyle name="常规 2 2 5 5 2" xfId="28547"/>
    <cellStyle name="常规 2 2 5 5 3" xfId="28548"/>
    <cellStyle name="常规 2 2 5 5 4" xfId="28549"/>
    <cellStyle name="常规 2 2 5 5 5" xfId="7396"/>
    <cellStyle name="常规 2 2 5 6" xfId="28550"/>
    <cellStyle name="常规 2 2 5 6 2" xfId="28551"/>
    <cellStyle name="常规 2 2 5 6 3" xfId="28552"/>
    <cellStyle name="常规 2 2 5 7" xfId="28553"/>
    <cellStyle name="常规 2 2 5 8" xfId="28554"/>
    <cellStyle name="常规 2 2 5 9" xfId="9400"/>
    <cellStyle name="常规 2 2 6" xfId="21045"/>
    <cellStyle name="常规 2 2 6 2" xfId="28555"/>
    <cellStyle name="常规 2 2 6 2 2" xfId="28556"/>
    <cellStyle name="常规 2 2 6 2 2 2" xfId="28557"/>
    <cellStyle name="常规 2 2 6 2 2 3" xfId="28559"/>
    <cellStyle name="常规 2 2 6 2 2 4" xfId="28561"/>
    <cellStyle name="常规 2 2 6 2 2 5" xfId="28562"/>
    <cellStyle name="常规 2 2 6 2 3" xfId="28563"/>
    <cellStyle name="常规 2 2 6 2 3 2" xfId="28564"/>
    <cellStyle name="常规 2 2 6 2 3 3" xfId="28565"/>
    <cellStyle name="常规 2 2 6 2 4" xfId="28566"/>
    <cellStyle name="常规 2 2 6 2 5" xfId="5535"/>
    <cellStyle name="常规 2 2 6 2 6" xfId="7400"/>
    <cellStyle name="常规 2 2 6 3" xfId="28567"/>
    <cellStyle name="常规 2 2 6 3 2" xfId="8985"/>
    <cellStyle name="常规 2 2 6 3 2 2" xfId="8987"/>
    <cellStyle name="常规 2 2 6 3 2 3" xfId="28568"/>
    <cellStyle name="常规 2 2 6 3 3" xfId="8989"/>
    <cellStyle name="常规 2 2 6 3 4" xfId="28569"/>
    <cellStyle name="常规 2 2 6 3 5" xfId="7402"/>
    <cellStyle name="常规 2 2 6 4" xfId="28570"/>
    <cellStyle name="常规 2 2 6 4 2" xfId="8996"/>
    <cellStyle name="常规 2 2 6 4 3" xfId="28571"/>
    <cellStyle name="常规 2 2 6 4 4" xfId="28572"/>
    <cellStyle name="常规 2 2 6 4 5" xfId="9836"/>
    <cellStyle name="常规 2 2 6 5" xfId="28573"/>
    <cellStyle name="常规 2 2 6 5 2" xfId="9000"/>
    <cellStyle name="常规 2 2 6 5 3" xfId="28574"/>
    <cellStyle name="常规 2 2 6 6" xfId="28575"/>
    <cellStyle name="常规 2 2 6 7" xfId="28576"/>
    <cellStyle name="常规 2 2 6 8" xfId="28577"/>
    <cellStyle name="常规 2 2 7" xfId="28579"/>
    <cellStyle name="常规 2 2 7 2" xfId="28580"/>
    <cellStyle name="常规 2 2 7 2 2" xfId="28581"/>
    <cellStyle name="常规 2 2 7 2 2 2" xfId="28582"/>
    <cellStyle name="常规 2 2 7 2 2 3" xfId="28583"/>
    <cellStyle name="常规 2 2 7 2 2 4" xfId="28584"/>
    <cellStyle name="常规 2 2 7 2 2 5" xfId="28585"/>
    <cellStyle name="常规 2 2 7 2 3" xfId="28586"/>
    <cellStyle name="常规 2 2 7 2 3 2" xfId="17752"/>
    <cellStyle name="常规 2 2 7 2 3 3" xfId="17793"/>
    <cellStyle name="常规 2 2 7 2 4" xfId="28587"/>
    <cellStyle name="常规 2 2 7 2 5" xfId="7409"/>
    <cellStyle name="常规 2 2 7 2 6" xfId="25023"/>
    <cellStyle name="常规 2 2 7 3" xfId="28588"/>
    <cellStyle name="常规 2 2 7 3 2" xfId="9014"/>
    <cellStyle name="常规 2 2 7 3 2 2" xfId="28589"/>
    <cellStyle name="常规 2 2 7 3 2 3" xfId="28590"/>
    <cellStyle name="常规 2 2 7 3 3" xfId="28591"/>
    <cellStyle name="常规 2 2 7 3 4" xfId="28592"/>
    <cellStyle name="常规 2 2 7 3 5" xfId="9841"/>
    <cellStyle name="常规 2 2 7 4" xfId="28593"/>
    <cellStyle name="常规 2 2 7 4 2" xfId="28594"/>
    <cellStyle name="常规 2 2 7 4 3" xfId="28595"/>
    <cellStyle name="常规 2 2 7 4 4" xfId="28596"/>
    <cellStyle name="常规 2 2 7 4 5" xfId="28597"/>
    <cellStyle name="常规 2 2 7 5" xfId="28598"/>
    <cellStyle name="常规 2 2 7 5 2" xfId="28599"/>
    <cellStyle name="常规 2 2 7 5 3" xfId="28600"/>
    <cellStyle name="常规 2 2 7 6" xfId="28601"/>
    <cellStyle name="常规 2 2 7 7" xfId="28602"/>
    <cellStyle name="常规 2 2 7 8" xfId="28603"/>
    <cellStyle name="常规 2 2 8" xfId="28604"/>
    <cellStyle name="常规 2 2 8 2" xfId="28605"/>
    <cellStyle name="常规 2 2 8 2 2" xfId="28606"/>
    <cellStyle name="常规 2 2 8 2 3" xfId="28607"/>
    <cellStyle name="常规 2 2 8 2 4" xfId="28608"/>
    <cellStyle name="常规 2 2 8 2 5" xfId="28609"/>
    <cellStyle name="常规 2 2 8 3" xfId="28610"/>
    <cellStyle name="常规 2 2 8 3 2" xfId="28611"/>
    <cellStyle name="常规 2 2 8 3 3" xfId="28612"/>
    <cellStyle name="常规 2 2 8 4" xfId="28613"/>
    <cellStyle name="常规 2 2 8 5" xfId="28614"/>
    <cellStyle name="常规 2 2 8 6" xfId="28615"/>
    <cellStyle name="常规 2 2 9" xfId="28616"/>
    <cellStyle name="常规 2 2 9 2" xfId="28617"/>
    <cellStyle name="常规 2 2 9 2 2" xfId="28618"/>
    <cellStyle name="常规 2 2 9 2 3" xfId="16376"/>
    <cellStyle name="常规 2 2 9 3" xfId="28619"/>
    <cellStyle name="常规 2 2 9 4" xfId="28620"/>
    <cellStyle name="常规 2 2 9 5" xfId="28621"/>
    <cellStyle name="常规 2 3" xfId="965"/>
    <cellStyle name="常规 2 3 10" xfId="15838"/>
    <cellStyle name="常规 2 3 10 2" xfId="28622"/>
    <cellStyle name="常规 2 3 10 3" xfId="28623"/>
    <cellStyle name="常规 2 3 11" xfId="15840"/>
    <cellStyle name="常规 2 3 12" xfId="15842"/>
    <cellStyle name="常规 2 3 13" xfId="15845"/>
    <cellStyle name="常规 2 3 2" xfId="21047"/>
    <cellStyle name="常规 2 3 2 10" xfId="28626"/>
    <cellStyle name="常规 2 3 2 10 2" xfId="28628"/>
    <cellStyle name="常规 2 3 2 10 3" xfId="28630"/>
    <cellStyle name="常规 2 3 2 11" xfId="28634"/>
    <cellStyle name="常规 2 3 2 12" xfId="28636"/>
    <cellStyle name="常规 2 3 2 13" xfId="28637"/>
    <cellStyle name="常规 2 3 2 2" xfId="21049"/>
    <cellStyle name="常规 2 3 2 2 10" xfId="28639"/>
    <cellStyle name="常规 2 3 2 2 11" xfId="28641"/>
    <cellStyle name="常规 2 3 2 2 2" xfId="23850"/>
    <cellStyle name="常规 2 3 2 2 2 2" xfId="28642"/>
    <cellStyle name="常规 2 3 2 2 2 2 2" xfId="28643"/>
    <cellStyle name="常规 2 3 2 2 2 2 2 2" xfId="28644"/>
    <cellStyle name="常规 2 3 2 2 2 2 2 2 2" xfId="26683"/>
    <cellStyle name="常规 2 3 2 2 2 2 2 2 3" xfId="26685"/>
    <cellStyle name="常规 2 3 2 2 2 2 2 2 4" xfId="26687"/>
    <cellStyle name="常规 2 3 2 2 2 2 2 2 5" xfId="28645"/>
    <cellStyle name="常规 2 3 2 2 2 2 2 3" xfId="13323"/>
    <cellStyle name="常规 2 3 2 2 2 2 2 3 2" xfId="13325"/>
    <cellStyle name="常规 2 3 2 2 2 2 2 3 3" xfId="13328"/>
    <cellStyle name="常规 2 3 2 2 2 2 2 4" xfId="13331"/>
    <cellStyle name="常规 2 3 2 2 2 2 2 5" xfId="13338"/>
    <cellStyle name="常规 2 3 2 2 2 2 2 6" xfId="28647"/>
    <cellStyle name="常规 2 3 2 2 2 2 3" xfId="28648"/>
    <cellStyle name="常规 2 3 2 2 2 2 3 2" xfId="28649"/>
    <cellStyle name="常规 2 3 2 2 2 2 3 2 2" xfId="26693"/>
    <cellStyle name="常规 2 3 2 2 2 2 3 2 3" xfId="28650"/>
    <cellStyle name="常规 2 3 2 2 2 2 3 3" xfId="13342"/>
    <cellStyle name="常规 2 3 2 2 2 2 3 4" xfId="13346"/>
    <cellStyle name="常规 2 3 2 2 2 2 3 5" xfId="28652"/>
    <cellStyle name="常规 2 3 2 2 2 2 4" xfId="28653"/>
    <cellStyle name="常规 2 3 2 2 2 2 4 2" xfId="28654"/>
    <cellStyle name="常规 2 3 2 2 2 2 4 3" xfId="13351"/>
    <cellStyle name="常规 2 3 2 2 2 2 4 4" xfId="13357"/>
    <cellStyle name="常规 2 3 2 2 2 2 4 5" xfId="22412"/>
    <cellStyle name="常规 2 3 2 2 2 2 5" xfId="28655"/>
    <cellStyle name="常规 2 3 2 2 2 2 5 2" xfId="28656"/>
    <cellStyle name="常规 2 3 2 2 2 2 5 3" xfId="13363"/>
    <cellStyle name="常规 2 3 2 2 2 2 6" xfId="28657"/>
    <cellStyle name="常规 2 3 2 2 2 2 7" xfId="28658"/>
    <cellStyle name="常规 2 3 2 2 2 2 8" xfId="1637"/>
    <cellStyle name="常规 2 3 2 2 2 3" xfId="28659"/>
    <cellStyle name="常规 2 3 2 2 2 3 2" xfId="28232"/>
    <cellStyle name="常规 2 3 2 2 2 3 2 2" xfId="28660"/>
    <cellStyle name="常规 2 3 2 2 2 3 2 3" xfId="7549"/>
    <cellStyle name="常规 2 3 2 2 2 3 2 4" xfId="13372"/>
    <cellStyle name="常规 2 3 2 2 2 3 2 5" xfId="11925"/>
    <cellStyle name="常规 2 3 2 2 2 3 3" xfId="28234"/>
    <cellStyle name="常规 2 3 2 2 2 3 3 2" xfId="28661"/>
    <cellStyle name="常规 2 3 2 2 2 3 3 3" xfId="13374"/>
    <cellStyle name="常规 2 3 2 2 2 3 4" xfId="28662"/>
    <cellStyle name="常规 2 3 2 2 2 3 5" xfId="28663"/>
    <cellStyle name="常规 2 3 2 2 2 3 6" xfId="28664"/>
    <cellStyle name="常规 2 3 2 2 2 4" xfId="28665"/>
    <cellStyle name="常规 2 3 2 2 2 4 2" xfId="27303"/>
    <cellStyle name="常规 2 3 2 2 2 4 2 2" xfId="28666"/>
    <cellStyle name="常规 2 3 2 2 2 4 2 3" xfId="13381"/>
    <cellStyle name="常规 2 3 2 2 2 4 3" xfId="28260"/>
    <cellStyle name="常规 2 3 2 2 2 4 4" xfId="28667"/>
    <cellStyle name="常规 2 3 2 2 2 4 5" xfId="28668"/>
    <cellStyle name="常规 2 3 2 2 2 5" xfId="28669"/>
    <cellStyle name="常规 2 3 2 2 2 5 2" xfId="28281"/>
    <cellStyle name="常规 2 3 2 2 2 5 3" xfId="28670"/>
    <cellStyle name="常规 2 3 2 2 2 5 4" xfId="28671"/>
    <cellStyle name="常规 2 3 2 2 2 5 5" xfId="28672"/>
    <cellStyle name="常规 2 3 2 2 2 6" xfId="28674"/>
    <cellStyle name="常规 2 3 2 2 2 6 2" xfId="28312"/>
    <cellStyle name="常规 2 3 2 2 2 6 3" xfId="28676"/>
    <cellStyle name="常规 2 3 2 2 2 7" xfId="28678"/>
    <cellStyle name="常规 2 3 2 2 2 8" xfId="28680"/>
    <cellStyle name="常规 2 3 2 2 2 9" xfId="28682"/>
    <cellStyle name="常规 2 3 2 2 3" xfId="28684"/>
    <cellStyle name="常规 2 3 2 2 3 2" xfId="28685"/>
    <cellStyle name="常规 2 3 2 2 3 2 2" xfId="28687"/>
    <cellStyle name="常规 2 3 2 2 3 2 2 2" xfId="23876"/>
    <cellStyle name="常规 2 3 2 2 3 2 2 3" xfId="13404"/>
    <cellStyle name="常规 2 3 2 2 3 2 2 4" xfId="13409"/>
    <cellStyle name="常规 2 3 2 2 3 2 2 5" xfId="13414"/>
    <cellStyle name="常规 2 3 2 2 3 2 3" xfId="28688"/>
    <cellStyle name="常规 2 3 2 2 3 2 3 2" xfId="28689"/>
    <cellStyle name="常规 2 3 2 2 3 2 3 3" xfId="13417"/>
    <cellStyle name="常规 2 3 2 2 3 2 4" xfId="28690"/>
    <cellStyle name="常规 2 3 2 2 3 2 5" xfId="28691"/>
    <cellStyle name="常规 2 3 2 2 3 2 6" xfId="28692"/>
    <cellStyle name="常规 2 3 2 2 3 3" xfId="28693"/>
    <cellStyle name="常规 2 3 2 2 3 3 2" xfId="28390"/>
    <cellStyle name="常规 2 3 2 2 3 3 2 2" xfId="28694"/>
    <cellStyle name="常规 2 3 2 2 3 3 2 3" xfId="13443"/>
    <cellStyle name="常规 2 3 2 2 3 3 3" xfId="28392"/>
    <cellStyle name="常规 2 3 2 2 3 3 4" xfId="28695"/>
    <cellStyle name="常规 2 3 2 2 3 3 5" xfId="28696"/>
    <cellStyle name="常规 2 3 2 2 3 4" xfId="28697"/>
    <cellStyle name="常规 2 3 2 2 3 4 2" xfId="28407"/>
    <cellStyle name="常规 2 3 2 2 3 4 3" xfId="28698"/>
    <cellStyle name="常规 2 3 2 2 3 4 4" xfId="28699"/>
    <cellStyle name="常规 2 3 2 2 3 4 5" xfId="28700"/>
    <cellStyle name="常规 2 3 2 2 3 5" xfId="28701"/>
    <cellStyle name="常规 2 3 2 2 3 5 2" xfId="28433"/>
    <cellStyle name="常规 2 3 2 2 3 5 3" xfId="28702"/>
    <cellStyle name="常规 2 3 2 2 3 6" xfId="28704"/>
    <cellStyle name="常规 2 3 2 2 3 7" xfId="28706"/>
    <cellStyle name="常规 2 3 2 2 3 8" xfId="28707"/>
    <cellStyle name="常规 2 3 2 2 4" xfId="28709"/>
    <cellStyle name="常规 2 3 2 2 4 2" xfId="28710"/>
    <cellStyle name="常规 2 3 2 2 4 2 2" xfId="28711"/>
    <cellStyle name="常规 2 3 2 2 4 2 2 2" xfId="28712"/>
    <cellStyle name="常规 2 3 2 2 4 2 2 3" xfId="13466"/>
    <cellStyle name="常规 2 3 2 2 4 2 2 4" xfId="13468"/>
    <cellStyle name="常规 2 3 2 2 4 2 2 5" xfId="28713"/>
    <cellStyle name="常规 2 3 2 2 4 2 3" xfId="28714"/>
    <cellStyle name="常规 2 3 2 2 4 2 3 2" xfId="28715"/>
    <cellStyle name="常规 2 3 2 2 4 2 3 3" xfId="13471"/>
    <cellStyle name="常规 2 3 2 2 4 2 4" xfId="28716"/>
    <cellStyle name="常规 2 3 2 2 4 2 5" xfId="28717"/>
    <cellStyle name="常规 2 3 2 2 4 2 6" xfId="28718"/>
    <cellStyle name="常规 2 3 2 2 4 3" xfId="28719"/>
    <cellStyle name="常规 2 3 2 2 4 3 2" xfId="28479"/>
    <cellStyle name="常规 2 3 2 2 4 3 2 2" xfId="28720"/>
    <cellStyle name="常规 2 3 2 2 4 3 2 3" xfId="13476"/>
    <cellStyle name="常规 2 3 2 2 4 3 3" xfId="28721"/>
    <cellStyle name="常规 2 3 2 2 4 3 4" xfId="28722"/>
    <cellStyle name="常规 2 3 2 2 4 3 5" xfId="28723"/>
    <cellStyle name="常规 2 3 2 2 4 4" xfId="28724"/>
    <cellStyle name="常规 2 3 2 2 4 4 2" xfId="28725"/>
    <cellStyle name="常规 2 3 2 2 4 4 3" xfId="28726"/>
    <cellStyle name="常规 2 3 2 2 4 4 4" xfId="28727"/>
    <cellStyle name="常规 2 3 2 2 4 4 5" xfId="28728"/>
    <cellStyle name="常规 2 3 2 2 4 5" xfId="28729"/>
    <cellStyle name="常规 2 3 2 2 4 5 2" xfId="28730"/>
    <cellStyle name="常规 2 3 2 2 4 5 3" xfId="28731"/>
    <cellStyle name="常规 2 3 2 2 4 6" xfId="28732"/>
    <cellStyle name="常规 2 3 2 2 4 7" xfId="28733"/>
    <cellStyle name="常规 2 3 2 2 4 8" xfId="18598"/>
    <cellStyle name="常规 2 3 2 2 5" xfId="28734"/>
    <cellStyle name="常规 2 3 2 2 5 2" xfId="28735"/>
    <cellStyle name="常规 2 3 2 2 5 2 2" xfId="20238"/>
    <cellStyle name="常规 2 3 2 2 5 2 3" xfId="8538"/>
    <cellStyle name="常规 2 3 2 2 5 2 4" xfId="15221"/>
    <cellStyle name="常规 2 3 2 2 5 2 5" xfId="15223"/>
    <cellStyle name="常规 2 3 2 2 5 3" xfId="7716"/>
    <cellStyle name="常规 2 3 2 2 5 3 2" xfId="28529"/>
    <cellStyle name="常规 2 3 2 2 5 3 3" xfId="8608"/>
    <cellStyle name="常规 2 3 2 2 5 4" xfId="7719"/>
    <cellStyle name="常规 2 3 2 2 5 5" xfId="25865"/>
    <cellStyle name="常规 2 3 2 2 5 6" xfId="25868"/>
    <cellStyle name="常规 2 3 2 2 6" xfId="28736"/>
    <cellStyle name="常规 2 3 2 2 6 2" xfId="28737"/>
    <cellStyle name="常规 2 3 2 2 6 2 2" xfId="28738"/>
    <cellStyle name="常规 2 3 2 2 6 2 3" xfId="15231"/>
    <cellStyle name="常规 2 3 2 2 6 3" xfId="7724"/>
    <cellStyle name="常规 2 3 2 2 6 4" xfId="28740"/>
    <cellStyle name="常规 2 3 2 2 6 5" xfId="25872"/>
    <cellStyle name="常规 2 3 2 2 7" xfId="28741"/>
    <cellStyle name="常规 2 3 2 2 7 2" xfId="28742"/>
    <cellStyle name="常规 2 3 2 2 7 3" xfId="28743"/>
    <cellStyle name="常规 2 3 2 2 7 4" xfId="28744"/>
    <cellStyle name="常规 2 3 2 2 7 5" xfId="28745"/>
    <cellStyle name="常规 2 3 2 2 8" xfId="28747"/>
    <cellStyle name="常规 2 3 2 2 8 2" xfId="28749"/>
    <cellStyle name="常规 2 3 2 2 8 3" xfId="13599"/>
    <cellStyle name="常规 2 3 2 2 9" xfId="28751"/>
    <cellStyle name="常规 2 3 2 3" xfId="21051"/>
    <cellStyle name="常规 2 3 2 3 10" xfId="28752"/>
    <cellStyle name="常规 2 3 2 3 11" xfId="22644"/>
    <cellStyle name="常规 2 3 2 3 2" xfId="26819"/>
    <cellStyle name="常规 2 3 2 3 2 2" xfId="28753"/>
    <cellStyle name="常规 2 3 2 3 2 2 2" xfId="28754"/>
    <cellStyle name="常规 2 3 2 3 2 2 2 2" xfId="28755"/>
    <cellStyle name="常规 2 3 2 3 2 2 2 2 2" xfId="25876"/>
    <cellStyle name="常规 2 3 2 3 2 2 2 2 3" xfId="25878"/>
    <cellStyle name="常规 2 3 2 3 2 2 2 2 4" xfId="28756"/>
    <cellStyle name="常规 2 3 2 3 2 2 2 2 5" xfId="25966"/>
    <cellStyle name="常规 2 3 2 3 2 2 2 3" xfId="13549"/>
    <cellStyle name="常规 2 3 2 3 2 2 2 3 2" xfId="13552"/>
    <cellStyle name="常规 2 3 2 3 2 2 2 3 3" xfId="13555"/>
    <cellStyle name="常规 2 3 2 3 2 2 2 4" xfId="13557"/>
    <cellStyle name="常规 2 3 2 3 2 2 2 5" xfId="13563"/>
    <cellStyle name="常规 2 3 2 3 2 2 2 6" xfId="25857"/>
    <cellStyle name="常规 2 3 2 3 2 2 3" xfId="28757"/>
    <cellStyle name="常规 2 3 2 3 2 2 3 2" xfId="20389"/>
    <cellStyle name="常规 2 3 2 3 2 2 3 2 2" xfId="21183"/>
    <cellStyle name="常规 2 3 2 3 2 2 3 2 3" xfId="21186"/>
    <cellStyle name="常规 2 3 2 3 2 2 3 3" xfId="13569"/>
    <cellStyle name="常规 2 3 2 3 2 2 3 4" xfId="13575"/>
    <cellStyle name="常规 2 3 2 3 2 2 3 5" xfId="28758"/>
    <cellStyle name="常规 2 3 2 3 2 2 4" xfId="12660"/>
    <cellStyle name="常规 2 3 2 3 2 2 4 2" xfId="20396"/>
    <cellStyle name="常规 2 3 2 3 2 2 4 3" xfId="13582"/>
    <cellStyle name="常规 2 3 2 3 2 2 4 4" xfId="13584"/>
    <cellStyle name="常规 2 3 2 3 2 2 4 5" xfId="28759"/>
    <cellStyle name="常规 2 3 2 3 2 2 5" xfId="12662"/>
    <cellStyle name="常规 2 3 2 3 2 2 5 2" xfId="20402"/>
    <cellStyle name="常规 2 3 2 3 2 2 5 3" xfId="13590"/>
    <cellStyle name="常规 2 3 2 3 2 2 6" xfId="28761"/>
    <cellStyle name="常规 2 3 2 3 2 2 7" xfId="28762"/>
    <cellStyle name="常规 2 3 2 3 2 2 8" xfId="28764"/>
    <cellStyle name="常规 2 3 2 3 2 3" xfId="28765"/>
    <cellStyle name="常规 2 3 2 3 2 3 2" xfId="28746"/>
    <cellStyle name="常规 2 3 2 3 2 3 2 2" xfId="28748"/>
    <cellStyle name="常规 2 3 2 3 2 3 2 3" xfId="13598"/>
    <cellStyle name="常规 2 3 2 3 2 3 2 4" xfId="13601"/>
    <cellStyle name="常规 2 3 2 3 2 3 2 5" xfId="28766"/>
    <cellStyle name="常规 2 3 2 3 2 3 3" xfId="28750"/>
    <cellStyle name="常规 2 3 2 3 2 3 3 2" xfId="20415"/>
    <cellStyle name="常规 2 3 2 3 2 3 3 3" xfId="13605"/>
    <cellStyle name="常规 2 3 2 3 2 3 4" xfId="12666"/>
    <cellStyle name="常规 2 3 2 3 2 3 5" xfId="28767"/>
    <cellStyle name="常规 2 3 2 3 2 3 6" xfId="1418"/>
    <cellStyle name="常规 2 3 2 3 2 4" xfId="28768"/>
    <cellStyle name="常规 2 3 2 3 2 4 2" xfId="28771"/>
    <cellStyle name="常规 2 3 2 3 2 4 2 2" xfId="28773"/>
    <cellStyle name="常规 2 3 2 3 2 4 2 3" xfId="13612"/>
    <cellStyle name="常规 2 3 2 3 2 4 3" xfId="28776"/>
    <cellStyle name="常规 2 3 2 3 2 4 4" xfId="28777"/>
    <cellStyle name="常规 2 3 2 3 2 4 5" xfId="17698"/>
    <cellStyle name="常规 2 3 2 3 2 5" xfId="28778"/>
    <cellStyle name="常规 2 3 2 3 2 5 2" xfId="28780"/>
    <cellStyle name="常规 2 3 2 3 2 5 3" xfId="28782"/>
    <cellStyle name="常规 2 3 2 3 2 5 4" xfId="25109"/>
    <cellStyle name="常规 2 3 2 3 2 5 5" xfId="17705"/>
    <cellStyle name="常规 2 3 2 3 2 6" xfId="28784"/>
    <cellStyle name="常规 2 3 2 3 2 6 2" xfId="28787"/>
    <cellStyle name="常规 2 3 2 3 2 6 3" xfId="28789"/>
    <cellStyle name="常规 2 3 2 3 2 7" xfId="28791"/>
    <cellStyle name="常规 2 3 2 3 2 8" xfId="28792"/>
    <cellStyle name="常规 2 3 2 3 2 9" xfId="28793"/>
    <cellStyle name="常规 2 3 2 3 3" xfId="26822"/>
    <cellStyle name="常规 2 3 2 3 3 2" xfId="17199"/>
    <cellStyle name="常规 2 3 2 3 3 2 2" xfId="17201"/>
    <cellStyle name="常规 2 3 2 3 3 2 2 2" xfId="28794"/>
    <cellStyle name="常规 2 3 2 3 3 2 2 3" xfId="13629"/>
    <cellStyle name="常规 2 3 2 3 3 2 2 4" xfId="13631"/>
    <cellStyle name="常规 2 3 2 3 3 2 2 5" xfId="28795"/>
    <cellStyle name="常规 2 3 2 3 3 2 3" xfId="17203"/>
    <cellStyle name="常规 2 3 2 3 3 2 3 2" xfId="20434"/>
    <cellStyle name="常规 2 3 2 3 3 2 3 3" xfId="13634"/>
    <cellStyle name="常规 2 3 2 3 3 2 4" xfId="12672"/>
    <cellStyle name="常规 2 3 2 3 3 2 5" xfId="17205"/>
    <cellStyle name="常规 2 3 2 3 3 2 6" xfId="28796"/>
    <cellStyle name="常规 2 3 2 3 3 3" xfId="17207"/>
    <cellStyle name="常规 2 3 2 3 3 3 2" xfId="17210"/>
    <cellStyle name="常规 2 3 2 3 3 3 2 2" xfId="28797"/>
    <cellStyle name="常规 2 3 2 3 3 3 2 3" xfId="13640"/>
    <cellStyle name="常规 2 3 2 3 3 3 3" xfId="17213"/>
    <cellStyle name="常规 2 3 2 3 3 3 4" xfId="28798"/>
    <cellStyle name="常规 2 3 2 3 3 3 5" xfId="28799"/>
    <cellStyle name="常规 2 3 2 3 3 4" xfId="17215"/>
    <cellStyle name="常规 2 3 2 3 3 4 2" xfId="28801"/>
    <cellStyle name="常规 2 3 2 3 3 4 3" xfId="28802"/>
    <cellStyle name="常规 2 3 2 3 3 4 4" xfId="28803"/>
    <cellStyle name="常规 2 3 2 3 3 4 5" xfId="17755"/>
    <cellStyle name="常规 2 3 2 3 3 5" xfId="17217"/>
    <cellStyle name="常规 2 3 2 3 3 5 2" xfId="28805"/>
    <cellStyle name="常规 2 3 2 3 3 5 3" xfId="28806"/>
    <cellStyle name="常规 2 3 2 3 3 6" xfId="28807"/>
    <cellStyle name="常规 2 3 2 3 3 7" xfId="28808"/>
    <cellStyle name="常规 2 3 2 3 3 8" xfId="28809"/>
    <cellStyle name="常规 2 3 2 3 4" xfId="26825"/>
    <cellStyle name="常规 2 3 2 3 4 2" xfId="17299"/>
    <cellStyle name="常规 2 3 2 3 4 2 2" xfId="17302"/>
    <cellStyle name="常规 2 3 2 3 4 2 2 2" xfId="28810"/>
    <cellStyle name="常规 2 3 2 3 4 2 2 3" xfId="13653"/>
    <cellStyle name="常规 2 3 2 3 4 2 2 4" xfId="13655"/>
    <cellStyle name="常规 2 3 2 3 4 2 2 5" xfId="28811"/>
    <cellStyle name="常规 2 3 2 3 4 2 3" xfId="17304"/>
    <cellStyle name="常规 2 3 2 3 4 2 3 2" xfId="20460"/>
    <cellStyle name="常规 2 3 2 3 4 2 3 3" xfId="13658"/>
    <cellStyle name="常规 2 3 2 3 4 2 4" xfId="28812"/>
    <cellStyle name="常规 2 3 2 3 4 2 5" xfId="28814"/>
    <cellStyle name="常规 2 3 2 3 4 2 6" xfId="28816"/>
    <cellStyle name="常规 2 3 2 3 4 3" xfId="17307"/>
    <cellStyle name="常规 2 3 2 3 4 3 2" xfId="28819"/>
    <cellStyle name="常规 2 3 2 3 4 3 2 2" xfId="28820"/>
    <cellStyle name="常规 2 3 2 3 4 3 2 3" xfId="13664"/>
    <cellStyle name="常规 2 3 2 3 4 3 3" xfId="28821"/>
    <cellStyle name="常规 2 3 2 3 4 3 4" xfId="28824"/>
    <cellStyle name="常规 2 3 2 3 4 3 5" xfId="28826"/>
    <cellStyle name="常规 2 3 2 3 4 4" xfId="17310"/>
    <cellStyle name="常规 2 3 2 3 4 4 2" xfId="28828"/>
    <cellStyle name="常规 2 3 2 3 4 4 3" xfId="28829"/>
    <cellStyle name="常规 2 3 2 3 4 4 4" xfId="28830"/>
    <cellStyle name="常规 2 3 2 3 4 4 5" xfId="17796"/>
    <cellStyle name="常规 2 3 2 3 4 5" xfId="17313"/>
    <cellStyle name="常规 2 3 2 3 4 5 2" xfId="28832"/>
    <cellStyle name="常规 2 3 2 3 4 5 3" xfId="28833"/>
    <cellStyle name="常规 2 3 2 3 4 6" xfId="28834"/>
    <cellStyle name="常规 2 3 2 3 4 7" xfId="28835"/>
    <cellStyle name="常规 2 3 2 3 4 8" xfId="18643"/>
    <cellStyle name="常规 2 3 2 3 5" xfId="6462"/>
    <cellStyle name="常规 2 3 2 3 5 2" xfId="17353"/>
    <cellStyle name="常规 2 3 2 3 5 2 2" xfId="20264"/>
    <cellStyle name="常规 2 3 2 3 5 2 3" xfId="15267"/>
    <cellStyle name="常规 2 3 2 3 5 2 4" xfId="15269"/>
    <cellStyle name="常规 2 3 2 3 5 2 5" xfId="15271"/>
    <cellStyle name="常规 2 3 2 3 5 3" xfId="7734"/>
    <cellStyle name="常规 2 3 2 3 5 3 2" xfId="28837"/>
    <cellStyle name="常规 2 3 2 3 5 3 3" xfId="15278"/>
    <cellStyle name="常规 2 3 2 3 5 4" xfId="17357"/>
    <cellStyle name="常规 2 3 2 3 5 5" xfId="25880"/>
    <cellStyle name="常规 2 3 2 3 5 6" xfId="25882"/>
    <cellStyle name="常规 2 3 2 3 6" xfId="4993"/>
    <cellStyle name="常规 2 3 2 3 6 2" xfId="17404"/>
    <cellStyle name="常规 2 3 2 3 6 2 2" xfId="28838"/>
    <cellStyle name="常规 2 3 2 3 6 2 3" xfId="15292"/>
    <cellStyle name="常规 2 3 2 3 6 3" xfId="17407"/>
    <cellStyle name="常规 2 3 2 3 6 4" xfId="17410"/>
    <cellStyle name="常规 2 3 2 3 6 5" xfId="28839"/>
    <cellStyle name="常规 2 3 2 3 7" xfId="28841"/>
    <cellStyle name="常规 2 3 2 3 7 2" xfId="17432"/>
    <cellStyle name="常规 2 3 2 3 7 3" xfId="28842"/>
    <cellStyle name="常规 2 3 2 3 7 4" xfId="28843"/>
    <cellStyle name="常规 2 3 2 3 7 5" xfId="28844"/>
    <cellStyle name="常规 2 3 2 3 8" xfId="28770"/>
    <cellStyle name="常规 2 3 2 3 8 2" xfId="28772"/>
    <cellStyle name="常规 2 3 2 3 8 3" xfId="13611"/>
    <cellStyle name="常规 2 3 2 3 9" xfId="28775"/>
    <cellStyle name="常规 2 3 2 4" xfId="28845"/>
    <cellStyle name="常规 2 3 2 4 2" xfId="26828"/>
    <cellStyle name="常规 2 3 2 4 2 2" xfId="28846"/>
    <cellStyle name="常规 2 3 2 4 2 2 2" xfId="28849"/>
    <cellStyle name="常规 2 3 2 4 2 2 2 2" xfId="28850"/>
    <cellStyle name="常规 2 3 2 4 2 2 2 3" xfId="13723"/>
    <cellStyle name="常规 2 3 2 4 2 2 2 4" xfId="13725"/>
    <cellStyle name="常规 2 3 2 4 2 2 2 5" xfId="28851"/>
    <cellStyle name="常规 2 3 2 4 2 2 3" xfId="28854"/>
    <cellStyle name="常规 2 3 2 4 2 2 3 2" xfId="20502"/>
    <cellStyle name="常规 2 3 2 4 2 2 3 3" xfId="13727"/>
    <cellStyle name="常规 2 3 2 4 2 2 4" xfId="12718"/>
    <cellStyle name="常规 2 3 2 4 2 2 5" xfId="28855"/>
    <cellStyle name="常规 2 3 2 4 2 2 6" xfId="28856"/>
    <cellStyle name="常规 2 3 2 4 2 3" xfId="12776"/>
    <cellStyle name="常规 2 3 2 4 2 3 2" xfId="12780"/>
    <cellStyle name="常规 2 3 2 4 2 3 2 2" xfId="28858"/>
    <cellStyle name="常规 2 3 2 4 2 3 2 3" xfId="13731"/>
    <cellStyle name="常规 2 3 2 4 2 3 3" xfId="12784"/>
    <cellStyle name="常规 2 3 2 4 2 3 4" xfId="28859"/>
    <cellStyle name="常规 2 3 2 4 2 3 5" xfId="25534"/>
    <cellStyle name="常规 2 3 2 4 2 4" xfId="12786"/>
    <cellStyle name="常规 2 3 2 4 2 4 2" xfId="12789"/>
    <cellStyle name="常规 2 3 2 4 2 4 3" xfId="28861"/>
    <cellStyle name="常规 2 3 2 4 2 4 4" xfId="28862"/>
    <cellStyle name="常规 2 3 2 4 2 4 5" xfId="25544"/>
    <cellStyle name="常规 2 3 2 4 2 5" xfId="12791"/>
    <cellStyle name="常规 2 3 2 4 2 5 2" xfId="28864"/>
    <cellStyle name="常规 2 3 2 4 2 5 3" xfId="28866"/>
    <cellStyle name="常规 2 3 2 4 2 6" xfId="28867"/>
    <cellStyle name="常规 2 3 2 4 2 7" xfId="28868"/>
    <cellStyle name="常规 2 3 2 4 2 8" xfId="28869"/>
    <cellStyle name="常规 2 3 2 4 3" xfId="28870"/>
    <cellStyle name="常规 2 3 2 4 3 2" xfId="17523"/>
    <cellStyle name="常规 2 3 2 4 3 2 2" xfId="17527"/>
    <cellStyle name="常规 2 3 2 4 3 2 3" xfId="17531"/>
    <cellStyle name="常规 2 3 2 4 3 2 4" xfId="28872"/>
    <cellStyle name="常规 2 3 2 4 3 2 5" xfId="28873"/>
    <cellStyle name="常规 2 3 2 4 3 3" xfId="12793"/>
    <cellStyle name="常规 2 3 2 4 3 3 2" xfId="12798"/>
    <cellStyle name="常规 2 3 2 4 3 3 3" xfId="28876"/>
    <cellStyle name="常规 2 3 2 4 3 4" xfId="12800"/>
    <cellStyle name="常规 2 3 2 4 3 5" xfId="17533"/>
    <cellStyle name="常规 2 3 2 4 3 6" xfId="28877"/>
    <cellStyle name="常规 2 3 2 4 4" xfId="28878"/>
    <cellStyle name="常规 2 3 2 4 4 2" xfId="17590"/>
    <cellStyle name="常规 2 3 2 4 4 2 2" xfId="28882"/>
    <cellStyle name="常规 2 3 2 4 4 2 3" xfId="28885"/>
    <cellStyle name="常规 2 3 2 4 4 3" xfId="12803"/>
    <cellStyle name="常规 2 3 2 4 4 4" xfId="12807"/>
    <cellStyle name="常规 2 3 2 4 4 5" xfId="28887"/>
    <cellStyle name="常规 2 3 2 4 5" xfId="6662"/>
    <cellStyle name="常规 2 3 2 4 5 2" xfId="17642"/>
    <cellStyle name="常规 2 3 2 4 5 3" xfId="12810"/>
    <cellStyle name="常规 2 3 2 4 5 4" xfId="17644"/>
    <cellStyle name="常规 2 3 2 4 5 5" xfId="28889"/>
    <cellStyle name="常规 2 3 2 4 6" xfId="28890"/>
    <cellStyle name="常规 2 3 2 4 6 2" xfId="17662"/>
    <cellStyle name="常规 2 3 2 4 6 3" xfId="28893"/>
    <cellStyle name="常规 2 3 2 4 7" xfId="28895"/>
    <cellStyle name="常规 2 3 2 4 8" xfId="28779"/>
    <cellStyle name="常规 2 3 2 4 9" xfId="28781"/>
    <cellStyle name="常规 2 3 2 5" xfId="28896"/>
    <cellStyle name="常规 2 3 2 5 2" xfId="28897"/>
    <cellStyle name="常规 2 3 2 5 2 2" xfId="28898"/>
    <cellStyle name="常规 2 3 2 5 2 2 2" xfId="17897"/>
    <cellStyle name="常规 2 3 2 5 2 2 3" xfId="17911"/>
    <cellStyle name="常规 2 3 2 5 2 2 4" xfId="17920"/>
    <cellStyle name="常规 2 3 2 5 2 2 5" xfId="17922"/>
    <cellStyle name="常规 2 3 2 5 2 3" xfId="12923"/>
    <cellStyle name="常规 2 3 2 5 2 3 2" xfId="12926"/>
    <cellStyle name="常规 2 3 2 5 2 3 3" xfId="17959"/>
    <cellStyle name="常规 2 3 2 5 2 4" xfId="12929"/>
    <cellStyle name="常规 2 3 2 5 2 5" xfId="28899"/>
    <cellStyle name="常规 2 3 2 5 2 6" xfId="12823"/>
    <cellStyle name="常规 2 3 2 5 3" xfId="28900"/>
    <cellStyle name="常规 2 3 2 5 3 2" xfId="17702"/>
    <cellStyle name="常规 2 3 2 5 3 2 2" xfId="15087"/>
    <cellStyle name="常规 2 3 2 5 3 2 3" xfId="15090"/>
    <cellStyle name="常规 2 3 2 5 3 3" xfId="12931"/>
    <cellStyle name="常规 2 3 2 5 3 4" xfId="12934"/>
    <cellStyle name="常规 2 3 2 5 3 5" xfId="28902"/>
    <cellStyle name="常规 2 3 2 5 4" xfId="28903"/>
    <cellStyle name="常规 2 3 2 5 4 2" xfId="17714"/>
    <cellStyle name="常规 2 3 2 5 4 3" xfId="12938"/>
    <cellStyle name="常规 2 3 2 5 4 4" xfId="17717"/>
    <cellStyle name="常规 2 3 2 5 4 5" xfId="28906"/>
    <cellStyle name="常规 2 3 2 5 5" xfId="28907"/>
    <cellStyle name="常规 2 3 2 5 5 2" xfId="17727"/>
    <cellStyle name="常规 2 3 2 5 5 3" xfId="14809"/>
    <cellStyle name="常规 2 3 2 5 6" xfId="28908"/>
    <cellStyle name="常规 2 3 2 5 7" xfId="28910"/>
    <cellStyle name="常规 2 3 2 5 8" xfId="28785"/>
    <cellStyle name="常规 2 3 2 6" xfId="28912"/>
    <cellStyle name="常规 2 3 2 6 2" xfId="28913"/>
    <cellStyle name="常规 2 3 2 6 2 2" xfId="14780"/>
    <cellStyle name="常规 2 3 2 6 2 2 2" xfId="1966"/>
    <cellStyle name="常规 2 3 2 6 2 2 3" xfId="2090"/>
    <cellStyle name="常规 2 3 2 6 2 2 4" xfId="2043"/>
    <cellStyle name="常规 2 3 2 6 2 2 5" xfId="2152"/>
    <cellStyle name="常规 2 3 2 6 2 3" xfId="13062"/>
    <cellStyle name="常规 2 3 2 6 2 3 2" xfId="2867"/>
    <cellStyle name="常规 2 3 2 6 2 3 3" xfId="3027"/>
    <cellStyle name="常规 2 3 2 6 2 4" xfId="13065"/>
    <cellStyle name="常规 2 3 2 6 2 5" xfId="25781"/>
    <cellStyle name="常规 2 3 2 6 2 6" xfId="25783"/>
    <cellStyle name="常规 2 3 2 6 3" xfId="28914"/>
    <cellStyle name="常规 2 3 2 6 3 2" xfId="14786"/>
    <cellStyle name="常规 2 3 2 6 3 2 2" xfId="18350"/>
    <cellStyle name="常规 2 3 2 6 3 2 3" xfId="18353"/>
    <cellStyle name="常规 2 3 2 6 3 3" xfId="13069"/>
    <cellStyle name="常规 2 3 2 6 3 4" xfId="14789"/>
    <cellStyle name="常规 2 3 2 6 3 5" xfId="25788"/>
    <cellStyle name="常规 2 3 2 6 4" xfId="28915"/>
    <cellStyle name="常规 2 3 2 6 4 2" xfId="14796"/>
    <cellStyle name="常规 2 3 2 6 4 3" xfId="28916"/>
    <cellStyle name="常规 2 3 2 6 4 4" xfId="28917"/>
    <cellStyle name="常规 2 3 2 6 4 5" xfId="28918"/>
    <cellStyle name="常规 2 3 2 6 5" xfId="28919"/>
    <cellStyle name="常规 2 3 2 6 5 2" xfId="28920"/>
    <cellStyle name="常规 2 3 2 6 5 3" xfId="28921"/>
    <cellStyle name="常规 2 3 2 6 6" xfId="28922"/>
    <cellStyle name="常规 2 3 2 6 7" xfId="28924"/>
    <cellStyle name="常规 2 3 2 6 8" xfId="28926"/>
    <cellStyle name="常规 2 3 2 7" xfId="28928"/>
    <cellStyle name="常规 2 3 2 7 2" xfId="28027"/>
    <cellStyle name="常规 2 3 2 7 2 2" xfId="28929"/>
    <cellStyle name="常规 2 3 2 7 2 3" xfId="28930"/>
    <cellStyle name="常规 2 3 2 7 2 4" xfId="28931"/>
    <cellStyle name="常规 2 3 2 7 2 5" xfId="25799"/>
    <cellStyle name="常规 2 3 2 7 3" xfId="28932"/>
    <cellStyle name="常规 2 3 2 7 3 2" xfId="28933"/>
    <cellStyle name="常规 2 3 2 7 3 3" xfId="28934"/>
    <cellStyle name="常规 2 3 2 7 4" xfId="28935"/>
    <cellStyle name="常规 2 3 2 7 5" xfId="28936"/>
    <cellStyle name="常规 2 3 2 7 6" xfId="28937"/>
    <cellStyle name="常规 2 3 2 8" xfId="28939"/>
    <cellStyle name="常规 2 3 2 8 2" xfId="28941"/>
    <cellStyle name="常规 2 3 2 8 2 2" xfId="15612"/>
    <cellStyle name="常规 2 3 2 8 2 3" xfId="15626"/>
    <cellStyle name="常规 2 3 2 8 3" xfId="28942"/>
    <cellStyle name="常规 2 3 2 8 4" xfId="28943"/>
    <cellStyle name="常规 2 3 2 8 5" xfId="28944"/>
    <cellStyle name="常规 2 3 2 9" xfId="9408"/>
    <cellStyle name="常规 2 3 2 9 2" xfId="28945"/>
    <cellStyle name="常规 2 3 2 9 3" xfId="28946"/>
    <cellStyle name="常规 2 3 2 9 4" xfId="28947"/>
    <cellStyle name="常规 2 3 2 9 5" xfId="28948"/>
    <cellStyle name="常规 2 3 3" xfId="21053"/>
    <cellStyle name="常规 2 3 3 10" xfId="28949"/>
    <cellStyle name="常规 2 3 3 11" xfId="28950"/>
    <cellStyle name="常规 2 3 3 2" xfId="28951"/>
    <cellStyle name="常规 2 3 3 2 2" xfId="28953"/>
    <cellStyle name="常规 2 3 3 2 2 2" xfId="8505"/>
    <cellStyle name="常规 2 3 3 2 2 2 2" xfId="8508"/>
    <cellStyle name="常规 2 3 3 2 2 2 2 2" xfId="8511"/>
    <cellStyle name="常规 2 3 3 2 2 2 2 3" xfId="28954"/>
    <cellStyle name="常规 2 3 3 2 2 2 2 4" xfId="21863"/>
    <cellStyle name="常规 2 3 3 2 2 2 2 5" xfId="21866"/>
    <cellStyle name="常规 2 3 3 2 2 2 3" xfId="8514"/>
    <cellStyle name="常规 2 3 3 2 2 2 3 2" xfId="28955"/>
    <cellStyle name="常规 2 3 3 2 2 2 3 3" xfId="28956"/>
    <cellStyle name="常规 2 3 3 2 2 2 4" xfId="25470"/>
    <cellStyle name="常规 2 3 3 2 2 2 5" xfId="28957"/>
    <cellStyle name="常规 2 3 3 2 2 2 6" xfId="28958"/>
    <cellStyle name="常规 2 3 3 2 2 3" xfId="8518"/>
    <cellStyle name="常规 2 3 3 2 2 3 2" xfId="8522"/>
    <cellStyle name="常规 2 3 3 2 2 3 2 2" xfId="28959"/>
    <cellStyle name="常规 2 3 3 2 2 3 2 3" xfId="8180"/>
    <cellStyle name="常规 2 3 3 2 2 3 3" xfId="8525"/>
    <cellStyle name="常规 2 3 3 2 2 3 4" xfId="28960"/>
    <cellStyle name="常规 2 3 3 2 2 3 5" xfId="28961"/>
    <cellStyle name="常规 2 3 3 2 2 4" xfId="8528"/>
    <cellStyle name="常规 2 3 3 2 2 4 2" xfId="8533"/>
    <cellStyle name="常规 2 3 3 2 2 4 3" xfId="10689"/>
    <cellStyle name="常规 2 3 3 2 2 4 4" xfId="28962"/>
    <cellStyle name="常规 2 3 3 2 2 4 5" xfId="28963"/>
    <cellStyle name="常规 2 3 3 2 2 5" xfId="8535"/>
    <cellStyle name="常规 2 3 3 2 2 5 2" xfId="10705"/>
    <cellStyle name="常规 2 3 3 2 2 5 3" xfId="10708"/>
    <cellStyle name="常规 2 3 3 2 2 6" xfId="28964"/>
    <cellStyle name="常规 2 3 3 2 2 7" xfId="28965"/>
    <cellStyle name="常规 2 3 3 2 2 8" xfId="28966"/>
    <cellStyle name="常规 2 3 3 2 3" xfId="28968"/>
    <cellStyle name="常规 2 3 3 2 3 2" xfId="25307"/>
    <cellStyle name="常规 2 3 3 2 3 2 2" xfId="28969"/>
    <cellStyle name="常规 2 3 3 2 3 2 3" xfId="28970"/>
    <cellStyle name="常规 2 3 3 2 3 2 4" xfId="28971"/>
    <cellStyle name="常规 2 3 3 2 3 2 5" xfId="28972"/>
    <cellStyle name="常规 2 3 3 2 3 3" xfId="25309"/>
    <cellStyle name="常规 2 3 3 2 3 3 2" xfId="28974"/>
    <cellStyle name="常规 2 3 3 2 3 3 3" xfId="28975"/>
    <cellStyle name="常规 2 3 3 2 3 4" xfId="2537"/>
    <cellStyle name="常规 2 3 3 2 3 5" xfId="2560"/>
    <cellStyle name="常规 2 3 3 2 3 6" xfId="28976"/>
    <cellStyle name="常规 2 3 3 2 4" xfId="28978"/>
    <cellStyle name="常规 2 3 3 2 4 2" xfId="25340"/>
    <cellStyle name="常规 2 3 3 2 4 2 2" xfId="28979"/>
    <cellStyle name="常规 2 3 3 2 4 2 3" xfId="28980"/>
    <cellStyle name="常规 2 3 3 2 4 3" xfId="25342"/>
    <cellStyle name="常规 2 3 3 2 4 4" xfId="2575"/>
    <cellStyle name="常规 2 3 3 2 4 5" xfId="26579"/>
    <cellStyle name="常规 2 3 3 2 5" xfId="28981"/>
    <cellStyle name="常规 2 3 3 2 5 2" xfId="25360"/>
    <cellStyle name="常规 2 3 3 2 5 3" xfId="7765"/>
    <cellStyle name="常规 2 3 3 2 5 4" xfId="7770"/>
    <cellStyle name="常规 2 3 3 2 5 5" xfId="26583"/>
    <cellStyle name="常规 2 3 3 2 6" xfId="28982"/>
    <cellStyle name="常规 2 3 3 2 6 2" xfId="28984"/>
    <cellStyle name="常规 2 3 3 2 6 3" xfId="7775"/>
    <cellStyle name="常规 2 3 3 2 7" xfId="28985"/>
    <cellStyle name="常规 2 3 3 2 8" xfId="17209"/>
    <cellStyle name="常规 2 3 3 2 9" xfId="17212"/>
    <cellStyle name="常规 2 3 3 3" xfId="28986"/>
    <cellStyle name="常规 2 3 3 3 2" xfId="26838"/>
    <cellStyle name="常规 2 3 3 3 2 2" xfId="8587"/>
    <cellStyle name="常规 2 3 3 3 2 2 2" xfId="8590"/>
    <cellStyle name="常规 2 3 3 3 2 2 3" xfId="8595"/>
    <cellStyle name="常规 2 3 3 3 2 2 4" xfId="12858"/>
    <cellStyle name="常规 2 3 3 3 2 2 5" xfId="28987"/>
    <cellStyle name="常规 2 3 3 3 2 3" xfId="8598"/>
    <cellStyle name="常规 2 3 3 3 2 3 2" xfId="8602"/>
    <cellStyle name="常规 2 3 3 3 2 3 3" xfId="8605"/>
    <cellStyle name="常规 2 3 3 3 2 4" xfId="2769"/>
    <cellStyle name="常规 2 3 3 3 2 5" xfId="2792"/>
    <cellStyle name="常规 2 3 3 3 2 6" xfId="2806"/>
    <cellStyle name="常规 2 3 3 3 3" xfId="28989"/>
    <cellStyle name="常规 2 3 3 3 3 2" xfId="25449"/>
    <cellStyle name="常规 2 3 3 3 3 2 2" xfId="28990"/>
    <cellStyle name="常规 2 3 3 3 3 2 3" xfId="28991"/>
    <cellStyle name="常规 2 3 3 3 3 3" xfId="25451"/>
    <cellStyle name="常规 2 3 3 3 3 4" xfId="2825"/>
    <cellStyle name="常规 2 3 3 3 3 5" xfId="1333"/>
    <cellStyle name="常规 2 3 3 3 4" xfId="28993"/>
    <cellStyle name="常规 2 3 3 3 4 2" xfId="25259"/>
    <cellStyle name="常规 2 3 3 3 4 3" xfId="25262"/>
    <cellStyle name="常规 2 3 3 3 4 4" xfId="2842"/>
    <cellStyle name="常规 2 3 3 3 4 5" xfId="1695"/>
    <cellStyle name="常规 2 3 3 3 5" xfId="6257"/>
    <cellStyle name="常规 2 3 3 3 5 2" xfId="25467"/>
    <cellStyle name="常规 2 3 3 3 5 3" xfId="7787"/>
    <cellStyle name="常规 2 3 3 3 6" xfId="28995"/>
    <cellStyle name="常规 2 3 3 3 7" xfId="28997"/>
    <cellStyle name="常规 2 3 3 3 8" xfId="28800"/>
    <cellStyle name="常规 2 3 3 4" xfId="28998"/>
    <cellStyle name="常规 2 3 3 4 2" xfId="29000"/>
    <cellStyle name="常规 2 3 3 4 2 2" xfId="8654"/>
    <cellStyle name="常规 2 3 3 4 2 2 2" xfId="8657"/>
    <cellStyle name="常规 2 3 3 4 2 2 3" xfId="8662"/>
    <cellStyle name="常规 2 3 3 4 2 2 4" xfId="29001"/>
    <cellStyle name="常规 2 3 3 4 2 2 5" xfId="29002"/>
    <cellStyle name="常规 2 3 3 4 2 3" xfId="8664"/>
    <cellStyle name="常规 2 3 3 4 2 3 2" xfId="8668"/>
    <cellStyle name="常规 2 3 3 4 2 3 3" xfId="8671"/>
    <cellStyle name="常规 2 3 3 4 2 4" xfId="2969"/>
    <cellStyle name="常规 2 3 3 4 2 5" xfId="2984"/>
    <cellStyle name="常规 2 3 3 4 2 6" xfId="2991"/>
    <cellStyle name="常规 2 3 3 4 3" xfId="29003"/>
    <cellStyle name="常规 2 3 3 4 3 2" xfId="25516"/>
    <cellStyle name="常规 2 3 3 4 3 2 2" xfId="29005"/>
    <cellStyle name="常规 2 3 3 4 3 2 3" xfId="29006"/>
    <cellStyle name="常规 2 3 3 4 3 3" xfId="13163"/>
    <cellStyle name="常规 2 3 3 4 3 4" xfId="2999"/>
    <cellStyle name="常规 2 3 3 4 3 5" xfId="2186"/>
    <cellStyle name="常规 2 3 3 4 4" xfId="29007"/>
    <cellStyle name="常规 2 3 3 4 4 2" xfId="25520"/>
    <cellStyle name="常规 2 3 3 4 4 3" xfId="5885"/>
    <cellStyle name="常规 2 3 3 4 4 4" xfId="3013"/>
    <cellStyle name="常规 2 3 3 4 4 5" xfId="92"/>
    <cellStyle name="常规 2 3 3 4 5" xfId="29009"/>
    <cellStyle name="常规 2 3 3 4 5 2" xfId="29010"/>
    <cellStyle name="常规 2 3 3 4 5 3" xfId="6206"/>
    <cellStyle name="常规 2 3 3 4 6" xfId="29011"/>
    <cellStyle name="常规 2 3 3 4 7" xfId="29012"/>
    <cellStyle name="常规 2 3 3 4 8" xfId="28804"/>
    <cellStyle name="常规 2 3 3 5" xfId="29013"/>
    <cellStyle name="常规 2 3 3 5 2" xfId="29014"/>
    <cellStyle name="常规 2 3 3 5 2 2" xfId="8710"/>
    <cellStyle name="常规 2 3 3 5 2 3" xfId="8720"/>
    <cellStyle name="常规 2 3 3 5 2 4" xfId="3066"/>
    <cellStyle name="常规 2 3 3 5 2 5" xfId="3073"/>
    <cellStyle name="常规 2 3 3 5 3" xfId="29015"/>
    <cellStyle name="常规 2 3 3 5 3 2" xfId="29016"/>
    <cellStyle name="常规 2 3 3 5 3 3" xfId="13225"/>
    <cellStyle name="常规 2 3 3 5 4" xfId="29018"/>
    <cellStyle name="常规 2 3 3 5 5" xfId="29019"/>
    <cellStyle name="常规 2 3 3 5 6" xfId="29020"/>
    <cellStyle name="常规 2 3 3 6" xfId="11800"/>
    <cellStyle name="常规 2 3 3 6 2" xfId="29022"/>
    <cellStyle name="常规 2 3 3 6 2 2" xfId="8760"/>
    <cellStyle name="常规 2 3 3 6 2 3" xfId="8768"/>
    <cellStyle name="常规 2 3 3 6 3" xfId="29023"/>
    <cellStyle name="常规 2 3 3 6 4" xfId="29024"/>
    <cellStyle name="常规 2 3 3 6 5" xfId="29025"/>
    <cellStyle name="常规 2 3 3 7" xfId="29026"/>
    <cellStyle name="常规 2 3 3 7 2" xfId="29027"/>
    <cellStyle name="常规 2 3 3 7 3" xfId="29028"/>
    <cellStyle name="常规 2 3 3 7 4" xfId="29029"/>
    <cellStyle name="常规 2 3 3 7 5" xfId="14537"/>
    <cellStyle name="常规 2 3 3 8" xfId="29030"/>
    <cellStyle name="常规 2 3 3 8 2" xfId="29031"/>
    <cellStyle name="常规 2 3 3 8 3" xfId="29032"/>
    <cellStyle name="常规 2 3 3 9" xfId="9413"/>
    <cellStyle name="常规 2 3 4" xfId="21056"/>
    <cellStyle name="常规 2 3 4 10" xfId="29033"/>
    <cellStyle name="常规 2 3 4 11" xfId="29034"/>
    <cellStyle name="常规 2 3 4 2" xfId="29035"/>
    <cellStyle name="常规 2 3 4 2 2" xfId="29037"/>
    <cellStyle name="常规 2 3 4 2 2 2" xfId="29038"/>
    <cellStyle name="常规 2 3 4 2 2 2 2" xfId="29039"/>
    <cellStyle name="常规 2 3 4 2 2 2 2 2" xfId="29040"/>
    <cellStyle name="常规 2 3 4 2 2 2 2 3" xfId="29042"/>
    <cellStyle name="常规 2 3 4 2 2 2 2 4" xfId="29044"/>
    <cellStyle name="常规 2 3 4 2 2 2 2 5" xfId="29045"/>
    <cellStyle name="常规 2 3 4 2 2 2 3" xfId="11942"/>
    <cellStyle name="常规 2 3 4 2 2 2 3 2" xfId="29046"/>
    <cellStyle name="常规 2 3 4 2 2 2 3 3" xfId="29047"/>
    <cellStyle name="常规 2 3 4 2 2 2 4" xfId="14273"/>
    <cellStyle name="常规 2 3 4 2 2 2 5" xfId="14275"/>
    <cellStyle name="常规 2 3 4 2 2 2 6" xfId="14277"/>
    <cellStyle name="常规 2 3 4 2 2 3" xfId="29048"/>
    <cellStyle name="常规 2 3 4 2 2 3 2" xfId="29050"/>
    <cellStyle name="常规 2 3 4 2 2 3 2 2" xfId="29051"/>
    <cellStyle name="常规 2 3 4 2 2 3 2 3" xfId="29052"/>
    <cellStyle name="常规 2 3 4 2 2 3 3" xfId="29053"/>
    <cellStyle name="常规 2 3 4 2 2 3 4" xfId="14283"/>
    <cellStyle name="常规 2 3 4 2 2 3 5" xfId="14286"/>
    <cellStyle name="常规 2 3 4 2 2 4" xfId="29054"/>
    <cellStyle name="常规 2 3 4 2 2 4 2" xfId="21122"/>
    <cellStyle name="常规 2 3 4 2 2 4 3" xfId="21126"/>
    <cellStyle name="常规 2 3 4 2 2 4 4" xfId="21128"/>
    <cellStyle name="常规 2 3 4 2 2 4 5" xfId="21130"/>
    <cellStyle name="常规 2 3 4 2 2 5" xfId="29055"/>
    <cellStyle name="常规 2 3 4 2 2 5 2" xfId="21136"/>
    <cellStyle name="常规 2 3 4 2 2 5 3" xfId="21138"/>
    <cellStyle name="常规 2 3 4 2 2 6" xfId="29056"/>
    <cellStyle name="常规 2 3 4 2 2 7" xfId="29058"/>
    <cellStyle name="常规 2 3 4 2 2 8" xfId="29060"/>
    <cellStyle name="常规 2 3 4 2 3" xfId="29061"/>
    <cellStyle name="常规 2 3 4 2 3 2" xfId="29062"/>
    <cellStyle name="常规 2 3 4 2 3 2 2" xfId="29063"/>
    <cellStyle name="常规 2 3 4 2 3 2 3" xfId="29064"/>
    <cellStyle name="常规 2 3 4 2 3 2 4" xfId="14300"/>
    <cellStyle name="常规 2 3 4 2 3 2 5" xfId="14303"/>
    <cellStyle name="常规 2 3 4 2 3 3" xfId="29065"/>
    <cellStyle name="常规 2 3 4 2 3 3 2" xfId="29068"/>
    <cellStyle name="常规 2 3 4 2 3 3 3" xfId="29069"/>
    <cellStyle name="常规 2 3 4 2 3 4" xfId="3371"/>
    <cellStyle name="常规 2 3 4 2 3 5" xfId="29070"/>
    <cellStyle name="常规 2 3 4 2 3 6" xfId="29071"/>
    <cellStyle name="常规 2 3 4 2 4" xfId="29072"/>
    <cellStyle name="常规 2 3 4 2 4 2" xfId="29073"/>
    <cellStyle name="常规 2 3 4 2 4 2 2" xfId="29074"/>
    <cellStyle name="常规 2 3 4 2 4 2 3" xfId="29075"/>
    <cellStyle name="常规 2 3 4 2 4 3" xfId="29076"/>
    <cellStyle name="常规 2 3 4 2 4 4" xfId="26149"/>
    <cellStyle name="常规 2 3 4 2 4 5" xfId="26151"/>
    <cellStyle name="常规 2 3 4 2 5" xfId="29077"/>
    <cellStyle name="常规 2 3 4 2 5 2" xfId="29079"/>
    <cellStyle name="常规 2 3 4 2 5 3" xfId="29081"/>
    <cellStyle name="常规 2 3 4 2 5 4" xfId="29082"/>
    <cellStyle name="常规 2 3 4 2 5 5" xfId="29083"/>
    <cellStyle name="常规 2 3 4 2 6" xfId="29084"/>
    <cellStyle name="常规 2 3 4 2 6 2" xfId="29085"/>
    <cellStyle name="常规 2 3 4 2 6 3" xfId="29086"/>
    <cellStyle name="常规 2 3 4 2 7" xfId="29087"/>
    <cellStyle name="常规 2 3 4 2 8" xfId="28818"/>
    <cellStyle name="常规 2 3 4 2 9" xfId="28823"/>
    <cellStyle name="常规 2 3 4 3" xfId="29088"/>
    <cellStyle name="常规 2 3 4 3 2" xfId="29089"/>
    <cellStyle name="常规 2 3 4 3 2 2" xfId="22191"/>
    <cellStyle name="常规 2 3 4 3 2 2 2" xfId="29090"/>
    <cellStyle name="常规 2 3 4 3 2 2 3" xfId="29091"/>
    <cellStyle name="常规 2 3 4 3 2 2 4" xfId="14595"/>
    <cellStyle name="常规 2 3 4 3 2 2 5" xfId="14597"/>
    <cellStyle name="常规 2 3 4 3 2 3" xfId="22193"/>
    <cellStyle name="常规 2 3 4 3 2 3 2" xfId="16521"/>
    <cellStyle name="常规 2 3 4 3 2 3 3" xfId="16523"/>
    <cellStyle name="常规 2 3 4 3 2 4" xfId="22195"/>
    <cellStyle name="常规 2 3 4 3 2 5" xfId="29092"/>
    <cellStyle name="常规 2 3 4 3 2 6" xfId="8568"/>
    <cellStyle name="常规 2 3 4 3 3" xfId="29093"/>
    <cellStyle name="常规 2 3 4 3 3 2" xfId="29094"/>
    <cellStyle name="常规 2 3 4 3 3 2 2" xfId="29095"/>
    <cellStyle name="常规 2 3 4 3 3 2 3" xfId="29096"/>
    <cellStyle name="常规 2 3 4 3 3 3" xfId="29097"/>
    <cellStyle name="常规 2 3 4 3 3 4" xfId="29098"/>
    <cellStyle name="常规 2 3 4 3 3 5" xfId="29099"/>
    <cellStyle name="常规 2 3 4 3 4" xfId="29100"/>
    <cellStyle name="常规 2 3 4 3 4 2" xfId="25408"/>
    <cellStyle name="常规 2 3 4 3 4 3" xfId="25410"/>
    <cellStyle name="常规 2 3 4 3 4 4" xfId="29101"/>
    <cellStyle name="常规 2 3 4 3 4 5" xfId="29102"/>
    <cellStyle name="常规 2 3 4 3 5" xfId="29103"/>
    <cellStyle name="常规 2 3 4 3 5 2" xfId="29104"/>
    <cellStyle name="常规 2 3 4 3 5 3" xfId="29106"/>
    <cellStyle name="常规 2 3 4 3 6" xfId="29107"/>
    <cellStyle name="常规 2 3 4 3 7" xfId="29108"/>
    <cellStyle name="常规 2 3 4 3 8" xfId="28827"/>
    <cellStyle name="常规 2 3 4 4" xfId="29109"/>
    <cellStyle name="常规 2 3 4 4 2" xfId="29110"/>
    <cellStyle name="常规 2 3 4 4 2 2" xfId="29111"/>
    <cellStyle name="常规 2 3 4 4 2 2 2" xfId="29112"/>
    <cellStyle name="常规 2 3 4 4 2 2 3" xfId="29113"/>
    <cellStyle name="常规 2 3 4 4 2 2 4" xfId="29114"/>
    <cellStyle name="常规 2 3 4 4 2 2 5" xfId="29115"/>
    <cellStyle name="常规 2 3 4 4 2 3" xfId="13509"/>
    <cellStyle name="常规 2 3 4 4 2 3 2" xfId="13511"/>
    <cellStyle name="常规 2 3 4 4 2 3 3" xfId="13513"/>
    <cellStyle name="常规 2 3 4 4 2 4" xfId="13515"/>
    <cellStyle name="常规 2 3 4 4 2 5" xfId="13519"/>
    <cellStyle name="常规 2 3 4 4 2 6" xfId="29116"/>
    <cellStyle name="常规 2 3 4 4 3" xfId="29117"/>
    <cellStyle name="常规 2 3 4 4 3 2" xfId="29118"/>
    <cellStyle name="常规 2 3 4 4 3 2 2" xfId="29119"/>
    <cellStyle name="常规 2 3 4 4 3 2 3" xfId="29120"/>
    <cellStyle name="常规 2 3 4 4 3 3" xfId="13521"/>
    <cellStyle name="常规 2 3 4 4 3 4" xfId="13524"/>
    <cellStyle name="常规 2 3 4 4 3 5" xfId="29121"/>
    <cellStyle name="常规 2 3 4 4 4" xfId="29122"/>
    <cellStyle name="常规 2 3 4 4 4 2" xfId="29123"/>
    <cellStyle name="常规 2 3 4 4 4 3" xfId="13529"/>
    <cellStyle name="常规 2 3 4 4 4 4" xfId="13531"/>
    <cellStyle name="常规 2 3 4 4 4 5" xfId="29124"/>
    <cellStyle name="常规 2 3 4 4 5" xfId="29125"/>
    <cellStyle name="常规 2 3 4 4 5 2" xfId="29126"/>
    <cellStyle name="常规 2 3 4 4 5 3" xfId="13539"/>
    <cellStyle name="常规 2 3 4 4 6" xfId="29127"/>
    <cellStyle name="常规 2 3 4 4 7" xfId="29128"/>
    <cellStyle name="常规 2 3 4 4 8" xfId="28831"/>
    <cellStyle name="常规 2 3 4 5" xfId="29129"/>
    <cellStyle name="常规 2 3 4 5 2" xfId="29130"/>
    <cellStyle name="常规 2 3 4 5 2 2" xfId="21665"/>
    <cellStyle name="常规 2 3 4 5 2 3" xfId="13695"/>
    <cellStyle name="常规 2 3 4 5 2 4" xfId="13701"/>
    <cellStyle name="常规 2 3 4 5 2 5" xfId="21667"/>
    <cellStyle name="常规 2 3 4 5 3" xfId="29131"/>
    <cellStyle name="常规 2 3 4 5 3 2" xfId="21672"/>
    <cellStyle name="常规 2 3 4 5 3 3" xfId="13706"/>
    <cellStyle name="常规 2 3 4 5 4" xfId="29132"/>
    <cellStyle name="常规 2 3 4 5 5" xfId="29133"/>
    <cellStyle name="常规 2 3 4 5 6" xfId="26709"/>
    <cellStyle name="常规 2 3 4 6" xfId="29134"/>
    <cellStyle name="常规 2 3 4 6 2" xfId="29135"/>
    <cellStyle name="常规 2 3 4 6 2 2" xfId="21749"/>
    <cellStyle name="常规 2 3 4 6 2 3" xfId="13781"/>
    <cellStyle name="常规 2 3 4 6 3" xfId="29136"/>
    <cellStyle name="常规 2 3 4 6 4" xfId="29137"/>
    <cellStyle name="常规 2 3 4 6 5" xfId="29138"/>
    <cellStyle name="常规 2 3 4 7" xfId="29139"/>
    <cellStyle name="常规 2 3 4 7 2" xfId="29140"/>
    <cellStyle name="常规 2 3 4 7 3" xfId="29141"/>
    <cellStyle name="常规 2 3 4 7 4" xfId="29142"/>
    <cellStyle name="常规 2 3 4 7 5" xfId="14552"/>
    <cellStyle name="常规 2 3 4 8" xfId="29143"/>
    <cellStyle name="常规 2 3 4 8 2" xfId="29144"/>
    <cellStyle name="常规 2 3 4 8 3" xfId="29145"/>
    <cellStyle name="常规 2 3 4 9" xfId="29146"/>
    <cellStyle name="常规 2 3 5" xfId="21059"/>
    <cellStyle name="常规 2 3 5 10" xfId="27895"/>
    <cellStyle name="常规 2 3 5 2" xfId="29147"/>
    <cellStyle name="常规 2 3 5 2 2" xfId="4426"/>
    <cellStyle name="常规 2 3 5 2 2 2" xfId="4430"/>
    <cellStyle name="常规 2 3 5 2 2 2 2" xfId="4435"/>
    <cellStyle name="常规 2 3 5 2 2 2 3" xfId="15770"/>
    <cellStyle name="常规 2 3 5 2 2 2 4" xfId="15779"/>
    <cellStyle name="常规 2 3 5 2 2 2 5" xfId="15786"/>
    <cellStyle name="常规 2 3 5 2 2 3" xfId="4498"/>
    <cellStyle name="常规 2 3 5 2 2 3 2" xfId="15826"/>
    <cellStyle name="常规 2 3 5 2 2 3 3" xfId="15837"/>
    <cellStyle name="常规 2 3 5 2 2 4" xfId="29148"/>
    <cellStyle name="常规 2 3 5 2 2 5" xfId="29149"/>
    <cellStyle name="常规 2 3 5 2 2 6" xfId="29150"/>
    <cellStyle name="常规 2 3 5 2 3" xfId="4560"/>
    <cellStyle name="常规 2 3 5 2 3 2" xfId="4565"/>
    <cellStyle name="常规 2 3 5 2 3 2 2" xfId="16097"/>
    <cellStyle name="常规 2 3 5 2 3 2 3" xfId="16108"/>
    <cellStyle name="常规 2 3 5 2 3 3" xfId="4577"/>
    <cellStyle name="常规 2 3 5 2 3 4" xfId="3958"/>
    <cellStyle name="常规 2 3 5 2 3 5" xfId="29151"/>
    <cellStyle name="常规 2 3 5 2 4" xfId="4586"/>
    <cellStyle name="常规 2 3 5 2 4 2" xfId="4593"/>
    <cellStyle name="常规 2 3 5 2 4 3" xfId="26029"/>
    <cellStyle name="常规 2 3 5 2 4 4" xfId="29152"/>
    <cellStyle name="常规 2 3 5 2 4 5" xfId="29153"/>
    <cellStyle name="常规 2 3 5 2 5" xfId="4607"/>
    <cellStyle name="常规 2 3 5 2 5 2" xfId="29154"/>
    <cellStyle name="常规 2 3 5 2 5 3" xfId="29155"/>
    <cellStyle name="常规 2 3 5 2 6" xfId="7427"/>
    <cellStyle name="常规 2 3 5 2 7" xfId="29156"/>
    <cellStyle name="常规 2 3 5 2 8" xfId="28836"/>
    <cellStyle name="常规 2 3 5 3" xfId="29157"/>
    <cellStyle name="常规 2 3 5 3 2" xfId="5076"/>
    <cellStyle name="常规 2 3 5 3 2 2" xfId="5080"/>
    <cellStyle name="常规 2 3 5 3 2 2 2" xfId="29158"/>
    <cellStyle name="常规 2 3 5 3 2 2 3" xfId="16423"/>
    <cellStyle name="常规 2 3 5 3 2 2 4" xfId="16439"/>
    <cellStyle name="常规 2 3 5 3 2 2 5" xfId="16452"/>
    <cellStyle name="常规 2 3 5 3 2 3" xfId="29159"/>
    <cellStyle name="常规 2 3 5 3 2 3 2" xfId="29161"/>
    <cellStyle name="常规 2 3 5 3 2 3 3" xfId="16471"/>
    <cellStyle name="常规 2 3 5 3 2 4" xfId="29162"/>
    <cellStyle name="常规 2 3 5 3 2 5" xfId="29163"/>
    <cellStyle name="常规 2 3 5 3 2 6" xfId="29164"/>
    <cellStyle name="常规 2 3 5 3 3" xfId="5146"/>
    <cellStyle name="常规 2 3 5 3 3 2" xfId="29165"/>
    <cellStyle name="常规 2 3 5 3 3 2 2" xfId="29166"/>
    <cellStyle name="常规 2 3 5 3 3 2 3" xfId="16513"/>
    <cellStyle name="常规 2 3 5 3 3 3" xfId="29167"/>
    <cellStyle name="常规 2 3 5 3 3 4" xfId="29168"/>
    <cellStyle name="常规 2 3 5 3 3 5" xfId="29169"/>
    <cellStyle name="常规 2 3 5 3 4" xfId="29170"/>
    <cellStyle name="常规 2 3 5 3 4 2" xfId="29171"/>
    <cellStyle name="常规 2 3 5 3 4 3" xfId="29172"/>
    <cellStyle name="常规 2 3 5 3 4 4" xfId="29173"/>
    <cellStyle name="常规 2 3 5 3 4 5" xfId="29174"/>
    <cellStyle name="常规 2 3 5 3 5" xfId="7429"/>
    <cellStyle name="常规 2 3 5 3 5 2" xfId="29175"/>
    <cellStyle name="常规 2 3 5 3 5 3" xfId="29177"/>
    <cellStyle name="常规 2 3 5 3 6" xfId="29178"/>
    <cellStyle name="常规 2 3 5 3 7" xfId="29179"/>
    <cellStyle name="常规 2 3 5 3 8" xfId="29180"/>
    <cellStyle name="常规 2 3 5 4" xfId="29181"/>
    <cellStyle name="常规 2 3 5 4 2" xfId="5543"/>
    <cellStyle name="常规 2 3 5 4 2 2" xfId="29182"/>
    <cellStyle name="常规 2 3 5 4 2 3" xfId="29183"/>
    <cellStyle name="常规 2 3 5 4 2 4" xfId="3838"/>
    <cellStyle name="常规 2 3 5 4 2 5" xfId="616"/>
    <cellStyle name="常规 2 3 5 4 3" xfId="29184"/>
    <cellStyle name="常规 2 3 5 4 3 2" xfId="29185"/>
    <cellStyle name="常规 2 3 5 4 3 3" xfId="29186"/>
    <cellStyle name="常规 2 3 5 4 4" xfId="29187"/>
    <cellStyle name="常规 2 3 5 4 5" xfId="29188"/>
    <cellStyle name="常规 2 3 5 4 6" xfId="29189"/>
    <cellStyle name="常规 2 3 5 5" xfId="29190"/>
    <cellStyle name="常规 2 3 5 5 2" xfId="6501"/>
    <cellStyle name="常规 2 3 5 5 2 2" xfId="21909"/>
    <cellStyle name="常规 2 3 5 5 2 3" xfId="21911"/>
    <cellStyle name="常规 2 3 5 5 3" xfId="29191"/>
    <cellStyle name="常规 2 3 5 5 4" xfId="29192"/>
    <cellStyle name="常规 2 3 5 5 5" xfId="29193"/>
    <cellStyle name="常规 2 3 5 6" xfId="29194"/>
    <cellStyle name="常规 2 3 5 6 2" xfId="29195"/>
    <cellStyle name="常规 2 3 5 6 3" xfId="29196"/>
    <cellStyle name="常规 2 3 5 6 4" xfId="29197"/>
    <cellStyle name="常规 2 3 5 6 5" xfId="29198"/>
    <cellStyle name="常规 2 3 5 7" xfId="29199"/>
    <cellStyle name="常规 2 3 5 7 2" xfId="29200"/>
    <cellStyle name="常规 2 3 5 7 3" xfId="29201"/>
    <cellStyle name="常规 2 3 5 8" xfId="29202"/>
    <cellStyle name="常规 2 3 5 9" xfId="29203"/>
    <cellStyle name="常规 2 3 6" xfId="29204"/>
    <cellStyle name="常规 2 3 6 2" xfId="29205"/>
    <cellStyle name="常规 2 3 6 2 2" xfId="6513"/>
    <cellStyle name="常规 2 3 6 2 2 2" xfId="6515"/>
    <cellStyle name="常规 2 3 6 2 2 3" xfId="29206"/>
    <cellStyle name="常规 2 3 6 2 2 4" xfId="29207"/>
    <cellStyle name="常规 2 3 6 2 2 5" xfId="29208"/>
    <cellStyle name="常规 2 3 6 2 3" xfId="6518"/>
    <cellStyle name="常规 2 3 6 2 3 2" xfId="29209"/>
    <cellStyle name="常规 2 3 6 2 3 3" xfId="29210"/>
    <cellStyle name="常规 2 3 6 2 4" xfId="29211"/>
    <cellStyle name="常规 2 3 6 2 5" xfId="7434"/>
    <cellStyle name="常规 2 3 6 2 6" xfId="29212"/>
    <cellStyle name="常规 2 3 6 3" xfId="29213"/>
    <cellStyle name="常规 2 3 6 3 2" xfId="6522"/>
    <cellStyle name="常规 2 3 6 3 2 2" xfId="29214"/>
    <cellStyle name="常规 2 3 6 3 2 3" xfId="29215"/>
    <cellStyle name="常规 2 3 6 3 3" xfId="29216"/>
    <cellStyle name="常规 2 3 6 3 4" xfId="29217"/>
    <cellStyle name="常规 2 3 6 3 5" xfId="29218"/>
    <cellStyle name="常规 2 3 6 4" xfId="29219"/>
    <cellStyle name="常规 2 3 6 4 2" xfId="3124"/>
    <cellStyle name="常规 2 3 6 4 3" xfId="29220"/>
    <cellStyle name="常规 2 3 6 4 4" xfId="29221"/>
    <cellStyle name="常规 2 3 6 4 5" xfId="29222"/>
    <cellStyle name="常规 2 3 6 5" xfId="29223"/>
    <cellStyle name="常规 2 3 6 5 2" xfId="29224"/>
    <cellStyle name="常规 2 3 6 5 3" xfId="29225"/>
    <cellStyle name="常规 2 3 6 6" xfId="29226"/>
    <cellStyle name="常规 2 3 6 7" xfId="29227"/>
    <cellStyle name="常规 2 3 6 8" xfId="29228"/>
    <cellStyle name="常规 2 3 7" xfId="29229"/>
    <cellStyle name="常规 2 3 7 2" xfId="29230"/>
    <cellStyle name="常规 2 3 7 2 2" xfId="6535"/>
    <cellStyle name="常规 2 3 7 2 3" xfId="6539"/>
    <cellStyle name="常规 2 3 7 2 4" xfId="29231"/>
    <cellStyle name="常规 2 3 7 2 5" xfId="17231"/>
    <cellStyle name="常规 2 3 7 3" xfId="29232"/>
    <cellStyle name="常规 2 3 7 3 2" xfId="6543"/>
    <cellStyle name="常规 2 3 7 3 3" xfId="29233"/>
    <cellStyle name="常规 2 3 7 4" xfId="29234"/>
    <cellStyle name="常规 2 3 7 5" xfId="29235"/>
    <cellStyle name="常规 2 3 7 6" xfId="29236"/>
    <cellStyle name="常规 2 3 8" xfId="29237"/>
    <cellStyle name="常规 2 3 8 2" xfId="29238"/>
    <cellStyle name="常规 2 3 8 2 2" xfId="6552"/>
    <cellStyle name="常规 2 3 8 2 3" xfId="16617"/>
    <cellStyle name="常规 2 3 8 3" xfId="29239"/>
    <cellStyle name="常规 2 3 8 4" xfId="29240"/>
    <cellStyle name="常规 2 3 8 5" xfId="29241"/>
    <cellStyle name="常规 2 3 9" xfId="29242"/>
    <cellStyle name="常规 2 3 9 2" xfId="29243"/>
    <cellStyle name="常规 2 3 9 3" xfId="29244"/>
    <cellStyle name="常规 2 3 9 4" xfId="29245"/>
    <cellStyle name="常规 2 3 9 5" xfId="29246"/>
    <cellStyle name="常规 2 4" xfId="21061"/>
    <cellStyle name="常规 2 4 10" xfId="26243"/>
    <cellStyle name="常规 2 4 10 2" xfId="29248"/>
    <cellStyle name="常规 2 4 10 3" xfId="29250"/>
    <cellStyle name="常规 2 4 11" xfId="26246"/>
    <cellStyle name="常规 2 4 12" xfId="26248"/>
    <cellStyle name="常规 2 4 13" xfId="29251"/>
    <cellStyle name="常规 2 4 2" xfId="21063"/>
    <cellStyle name="常规 2 4 2 10" xfId="29252"/>
    <cellStyle name="常规 2 4 2 10 2" xfId="29253"/>
    <cellStyle name="常规 2 4 2 10 3" xfId="29254"/>
    <cellStyle name="常规 2 4 2 11" xfId="29255"/>
    <cellStyle name="常规 2 4 2 12" xfId="29256"/>
    <cellStyle name="常规 2 4 2 13" xfId="25142"/>
    <cellStyle name="常规 2 4 2 2" xfId="29258"/>
    <cellStyle name="常规 2 4 2 2 10" xfId="29259"/>
    <cellStyle name="常规 2 4 2 2 11" xfId="28686"/>
    <cellStyle name="常规 2 4 2 2 2" xfId="29260"/>
    <cellStyle name="常规 2 4 2 2 2 2" xfId="29261"/>
    <cellStyle name="常规 2 4 2 2 2 2 2" xfId="29262"/>
    <cellStyle name="常规 2 4 2 2 2 2 2 2" xfId="29263"/>
    <cellStyle name="常规 2 4 2 2 2 2 2 2 2" xfId="29264"/>
    <cellStyle name="常规 2 4 2 2 2 2 2 2 3" xfId="23000"/>
    <cellStyle name="常规 2 4 2 2 2 2 2 2 4" xfId="23002"/>
    <cellStyle name="常规 2 4 2 2 2 2 2 2 5" xfId="23004"/>
    <cellStyle name="常规 2 4 2 2 2 2 2 3" xfId="29265"/>
    <cellStyle name="常规 2 4 2 2 2 2 2 3 2" xfId="13891"/>
    <cellStyle name="常规 2 4 2 2 2 2 2 3 3" xfId="13893"/>
    <cellStyle name="常规 2 4 2 2 2 2 2 4" xfId="29266"/>
    <cellStyle name="常规 2 4 2 2 2 2 2 5" xfId="29267"/>
    <cellStyle name="常规 2 4 2 2 2 2 2 6" xfId="27801"/>
    <cellStyle name="常规 2 4 2 2 2 2 3" xfId="29270"/>
    <cellStyle name="常规 2 4 2 2 2 2 3 2" xfId="29273"/>
    <cellStyle name="常规 2 4 2 2 2 2 3 2 2" xfId="2546"/>
    <cellStyle name="常规 2 4 2 2 2 2 3 2 3" xfId="23030"/>
    <cellStyle name="常规 2 4 2 2 2 2 3 3" xfId="24867"/>
    <cellStyle name="常规 2 4 2 2 2 2 3 4" xfId="24871"/>
    <cellStyle name="常规 2 4 2 2 2 2 3 5" xfId="24875"/>
    <cellStyle name="常规 2 4 2 2 2 2 4" xfId="29276"/>
    <cellStyle name="常规 2 4 2 2 2 2 4 2" xfId="25775"/>
    <cellStyle name="常规 2 4 2 2 2 2 4 3" xfId="24884"/>
    <cellStyle name="常规 2 4 2 2 2 2 4 4" xfId="24888"/>
    <cellStyle name="常规 2 4 2 2 2 2 4 5" xfId="29278"/>
    <cellStyle name="常规 2 4 2 2 2 2 5" xfId="29281"/>
    <cellStyle name="常规 2 4 2 2 2 2 5 2" xfId="29283"/>
    <cellStyle name="常规 2 4 2 2 2 2 5 3" xfId="29285"/>
    <cellStyle name="常规 2 4 2 2 2 2 6" xfId="29288"/>
    <cellStyle name="常规 2 4 2 2 2 2 7" xfId="29291"/>
    <cellStyle name="常规 2 4 2 2 2 2 8" xfId="29293"/>
    <cellStyle name="常规 2 4 2 2 2 3" xfId="21501"/>
    <cellStyle name="常规 2 4 2 2 2 3 2" xfId="21503"/>
    <cellStyle name="常规 2 4 2 2 2 3 2 2" xfId="21505"/>
    <cellStyle name="常规 2 4 2 2 2 3 2 3" xfId="21507"/>
    <cellStyle name="常规 2 4 2 2 2 3 2 4" xfId="21509"/>
    <cellStyle name="常规 2 4 2 2 2 3 2 5" xfId="21511"/>
    <cellStyle name="常规 2 4 2 2 2 3 3" xfId="21515"/>
    <cellStyle name="常规 2 4 2 2 2 3 3 2" xfId="21519"/>
    <cellStyle name="常规 2 4 2 2 2 3 3 3" xfId="21523"/>
    <cellStyle name="常规 2 4 2 2 2 3 4" xfId="21528"/>
    <cellStyle name="常规 2 4 2 2 2 3 5" xfId="21532"/>
    <cellStyle name="常规 2 4 2 2 2 3 6" xfId="21536"/>
    <cellStyle name="常规 2 4 2 2 2 4" xfId="21538"/>
    <cellStyle name="常规 2 4 2 2 2 4 2" xfId="21540"/>
    <cellStyle name="常规 2 4 2 2 2 4 2 2" xfId="21542"/>
    <cellStyle name="常规 2 4 2 2 2 4 2 3" xfId="21544"/>
    <cellStyle name="常规 2 4 2 2 2 4 3" xfId="21547"/>
    <cellStyle name="常规 2 4 2 2 2 4 4" xfId="21550"/>
    <cellStyle name="常规 2 4 2 2 2 4 5" xfId="21553"/>
    <cellStyle name="常规 2 4 2 2 2 5" xfId="21555"/>
    <cellStyle name="常规 2 4 2 2 2 5 2" xfId="21559"/>
    <cellStyle name="常规 2 4 2 2 2 5 3" xfId="21563"/>
    <cellStyle name="常规 2 4 2 2 2 5 4" xfId="21567"/>
    <cellStyle name="常规 2 4 2 2 2 5 5" xfId="21569"/>
    <cellStyle name="常规 2 4 2 2 2 6" xfId="21571"/>
    <cellStyle name="常规 2 4 2 2 2 6 2" xfId="21575"/>
    <cellStyle name="常规 2 4 2 2 2 6 3" xfId="21577"/>
    <cellStyle name="常规 2 4 2 2 2 7" xfId="21580"/>
    <cellStyle name="常规 2 4 2 2 2 8" xfId="21583"/>
    <cellStyle name="常规 2 4 2 2 2 9" xfId="21586"/>
    <cellStyle name="常规 2 4 2 2 3" xfId="29294"/>
    <cellStyle name="常规 2 4 2 2 3 2" xfId="29295"/>
    <cellStyle name="常规 2 4 2 2 3 2 2" xfId="15555"/>
    <cellStyle name="常规 2 4 2 2 3 2 2 2" xfId="29296"/>
    <cellStyle name="常规 2 4 2 2 3 2 2 3" xfId="29297"/>
    <cellStyle name="常规 2 4 2 2 3 2 2 4" xfId="29298"/>
    <cellStyle name="常规 2 4 2 2 3 2 2 5" xfId="29299"/>
    <cellStyle name="常规 2 4 2 2 3 2 3" xfId="15558"/>
    <cellStyle name="常规 2 4 2 2 3 2 3 2" xfId="29300"/>
    <cellStyle name="常规 2 4 2 2 3 2 3 3" xfId="24917"/>
    <cellStyle name="常规 2 4 2 2 3 2 4" xfId="15561"/>
    <cellStyle name="常规 2 4 2 2 3 2 5" xfId="29301"/>
    <cellStyle name="常规 2 4 2 2 3 2 6" xfId="29302"/>
    <cellStyle name="常规 2 4 2 2 3 3" xfId="21588"/>
    <cellStyle name="常规 2 4 2 2 3 3 2" xfId="15566"/>
    <cellStyle name="常规 2 4 2 2 3 3 2 2" xfId="5986"/>
    <cellStyle name="常规 2 4 2 2 3 3 2 3" xfId="5995"/>
    <cellStyle name="常规 2 4 2 2 3 3 3" xfId="15570"/>
    <cellStyle name="常规 2 4 2 2 3 3 4" xfId="15573"/>
    <cellStyle name="常规 2 4 2 2 3 3 5" xfId="21590"/>
    <cellStyle name="常规 2 4 2 2 3 4" xfId="21592"/>
    <cellStyle name="常规 2 4 2 2 3 4 2" xfId="15580"/>
    <cellStyle name="常规 2 4 2 2 3 4 3" xfId="21595"/>
    <cellStyle name="常规 2 4 2 2 3 4 4" xfId="29303"/>
    <cellStyle name="常规 2 4 2 2 3 4 5" xfId="29304"/>
    <cellStyle name="常规 2 4 2 2 3 5" xfId="21597"/>
    <cellStyle name="常规 2 4 2 2 3 5 2" xfId="29306"/>
    <cellStyle name="常规 2 4 2 2 3 5 3" xfId="29307"/>
    <cellStyle name="常规 2 4 2 2 3 6" xfId="21599"/>
    <cellStyle name="常规 2 4 2 2 3 7" xfId="21602"/>
    <cellStyle name="常规 2 4 2 2 3 8" xfId="29309"/>
    <cellStyle name="常规 2 4 2 2 4" xfId="4305"/>
    <cellStyle name="常规 2 4 2 2 4 2" xfId="3858"/>
    <cellStyle name="常规 2 4 2 2 4 2 2" xfId="26360"/>
    <cellStyle name="常规 2 4 2 2 4 2 2 2" xfId="29312"/>
    <cellStyle name="常规 2 4 2 2 4 2 2 3" xfId="29315"/>
    <cellStyle name="常规 2 4 2 2 4 2 2 4" xfId="29318"/>
    <cellStyle name="常规 2 4 2 2 4 2 2 5" xfId="29321"/>
    <cellStyle name="常规 2 4 2 2 4 2 3" xfId="26364"/>
    <cellStyle name="常规 2 4 2 2 4 2 3 2" xfId="29324"/>
    <cellStyle name="常规 2 4 2 2 4 2 3 3" xfId="29327"/>
    <cellStyle name="常规 2 4 2 2 4 2 4" xfId="29330"/>
    <cellStyle name="常规 2 4 2 2 4 2 5" xfId="29333"/>
    <cellStyle name="常规 2 4 2 2 4 2 6" xfId="29336"/>
    <cellStyle name="常规 2 4 2 2 4 3" xfId="4895"/>
    <cellStyle name="常规 2 4 2 2 4 3 2" xfId="21606"/>
    <cellStyle name="常规 2 4 2 2 4 3 2 2" xfId="5888"/>
    <cellStyle name="常规 2 4 2 2 4 3 2 3" xfId="15012"/>
    <cellStyle name="常规 2 4 2 2 4 3 3" xfId="21608"/>
    <cellStyle name="常规 2 4 2 2 4 3 4" xfId="29337"/>
    <cellStyle name="常规 2 4 2 2 4 3 5" xfId="29338"/>
    <cellStyle name="常规 2 4 2 2 4 4" xfId="21610"/>
    <cellStyle name="常规 2 4 2 2 4 4 2" xfId="29339"/>
    <cellStyle name="常规 2 4 2 2 4 4 3" xfId="29340"/>
    <cellStyle name="常规 2 4 2 2 4 4 4" xfId="29341"/>
    <cellStyle name="常规 2 4 2 2 4 4 5" xfId="29342"/>
    <cellStyle name="常规 2 4 2 2 4 5" xfId="21612"/>
    <cellStyle name="常规 2 4 2 2 4 5 2" xfId="29343"/>
    <cellStyle name="常规 2 4 2 2 4 5 3" xfId="29344"/>
    <cellStyle name="常规 2 4 2 2 4 6" xfId="21614"/>
    <cellStyle name="常规 2 4 2 2 4 7" xfId="29346"/>
    <cellStyle name="常规 2 4 2 2 4 8" xfId="19306"/>
    <cellStyle name="常规 2 4 2 2 5" xfId="4310"/>
    <cellStyle name="常规 2 4 2 2 5 2" xfId="4898"/>
    <cellStyle name="常规 2 4 2 2 5 2 2" xfId="20954"/>
    <cellStyle name="常规 2 4 2 2 5 2 3" xfId="29347"/>
    <cellStyle name="常规 2 4 2 2 5 2 4" xfId="29348"/>
    <cellStyle name="常规 2 4 2 2 5 2 5" xfId="29349"/>
    <cellStyle name="常规 2 4 2 2 5 3" xfId="21616"/>
    <cellStyle name="常规 2 4 2 2 5 3 2" xfId="29350"/>
    <cellStyle name="常规 2 4 2 2 5 3 3" xfId="29351"/>
    <cellStyle name="常规 2 4 2 2 5 4" xfId="21618"/>
    <cellStyle name="常规 2 4 2 2 5 5" xfId="21620"/>
    <cellStyle name="常规 2 4 2 2 5 6" xfId="21622"/>
    <cellStyle name="常规 2 4 2 2 6" xfId="4903"/>
    <cellStyle name="常规 2 4 2 2 6 2" xfId="29352"/>
    <cellStyle name="常规 2 4 2 2 6 2 2" xfId="29353"/>
    <cellStyle name="常规 2 4 2 2 6 2 3" xfId="29354"/>
    <cellStyle name="常规 2 4 2 2 6 3" xfId="21624"/>
    <cellStyle name="常规 2 4 2 2 6 4" xfId="21626"/>
    <cellStyle name="常规 2 4 2 2 6 5" xfId="29355"/>
    <cellStyle name="常规 2 4 2 2 7" xfId="29358"/>
    <cellStyle name="常规 2 4 2 2 7 2" xfId="29359"/>
    <cellStyle name="常规 2 4 2 2 7 3" xfId="29360"/>
    <cellStyle name="常规 2 4 2 2 7 4" xfId="29361"/>
    <cellStyle name="常规 2 4 2 2 7 5" xfId="29362"/>
    <cellStyle name="常规 2 4 2 2 8" xfId="12779"/>
    <cellStyle name="常规 2 4 2 2 8 2" xfId="28857"/>
    <cellStyle name="常规 2 4 2 2 8 3" xfId="13730"/>
    <cellStyle name="常规 2 4 2 2 9" xfId="12783"/>
    <cellStyle name="常规 2 4 2 3" xfId="29363"/>
    <cellStyle name="常规 2 4 2 3 10" xfId="29365"/>
    <cellStyle name="常规 2 4 2 3 2" xfId="26861"/>
    <cellStyle name="常规 2 4 2 3 2 2" xfId="29366"/>
    <cellStyle name="常规 2 4 2 3 2 2 2" xfId="29367"/>
    <cellStyle name="常规 2 4 2 3 2 2 2 2" xfId="21355"/>
    <cellStyle name="常规 2 4 2 3 2 2 2 3" xfId="21359"/>
    <cellStyle name="常规 2 4 2 3 2 2 2 4" xfId="21361"/>
    <cellStyle name="常规 2 4 2 3 2 2 2 5" xfId="21363"/>
    <cellStyle name="常规 2 4 2 3 2 2 3" xfId="3368"/>
    <cellStyle name="常规 2 4 2 3 2 2 3 2" xfId="3374"/>
    <cellStyle name="常规 2 4 2 3 2 2 3 3" xfId="21388"/>
    <cellStyle name="常规 2 4 2 3 2 2 4" xfId="3388"/>
    <cellStyle name="常规 2 4 2 3 2 2 5" xfId="1623"/>
    <cellStyle name="常规 2 4 2 3 2 2 6" xfId="1630"/>
    <cellStyle name="常规 2 4 2 3 2 3" xfId="29368"/>
    <cellStyle name="常规 2 4 2 3 2 3 2" xfId="29369"/>
    <cellStyle name="常规 2 4 2 3 2 3 2 2" xfId="21459"/>
    <cellStyle name="常规 2 4 2 3 2 3 2 3" xfId="21463"/>
    <cellStyle name="常规 2 4 2 3 2 3 3" xfId="3428"/>
    <cellStyle name="常规 2 4 2 3 2 3 4" xfId="3439"/>
    <cellStyle name="常规 2 4 2 3 2 3 5" xfId="1643"/>
    <cellStyle name="常规 2 4 2 3 2 4" xfId="29370"/>
    <cellStyle name="常规 2 4 2 3 2 4 2" xfId="29371"/>
    <cellStyle name="常规 2 4 2 3 2 4 3" xfId="3453"/>
    <cellStyle name="常规 2 4 2 3 2 4 4" xfId="3459"/>
    <cellStyle name="常规 2 4 2 3 2 4 5" xfId="6353"/>
    <cellStyle name="常规 2 4 2 3 2 5" xfId="29372"/>
    <cellStyle name="常规 2 4 2 3 2 5 2" xfId="29373"/>
    <cellStyle name="常规 2 4 2 3 2 5 3" xfId="29374"/>
    <cellStyle name="常规 2 4 2 3 2 6" xfId="29375"/>
    <cellStyle name="常规 2 4 2 3 2 7" xfId="29377"/>
    <cellStyle name="常规 2 4 2 3 2 8" xfId="29379"/>
    <cellStyle name="常规 2 4 2 3 3" xfId="26863"/>
    <cellStyle name="常规 2 4 2 3 3 2" xfId="29380"/>
    <cellStyle name="常规 2 4 2 3 3 2 2" xfId="26497"/>
    <cellStyle name="常规 2 4 2 3 3 2 3" xfId="3586"/>
    <cellStyle name="常规 2 4 2 3 3 2 4" xfId="3591"/>
    <cellStyle name="常规 2 4 2 3 3 2 5" xfId="1656"/>
    <cellStyle name="常规 2 4 2 3 3 3" xfId="29381"/>
    <cellStyle name="常规 2 4 2 3 3 3 2" xfId="26517"/>
    <cellStyle name="常规 2 4 2 3 3 3 3" xfId="26519"/>
    <cellStyle name="常规 2 4 2 3 3 4" xfId="29382"/>
    <cellStyle name="常规 2 4 2 3 3 5" xfId="29383"/>
    <cellStyle name="常规 2 4 2 3 3 6" xfId="29384"/>
    <cellStyle name="常规 2 4 2 3 4" xfId="4319"/>
    <cellStyle name="常规 2 4 2 3 4 2" xfId="4905"/>
    <cellStyle name="常规 2 4 2 3 4 2 2" xfId="26589"/>
    <cellStyle name="常规 2 4 2 3 4 2 3" xfId="26591"/>
    <cellStyle name="常规 2 4 2 3 4 2 4" xfId="3727"/>
    <cellStyle name="常规 2 4 2 3 4 2 5" xfId="4667"/>
    <cellStyle name="常规 2 4 2 3 4 3" xfId="29385"/>
    <cellStyle name="常规 2 4 2 3 4 3 2" xfId="26169"/>
    <cellStyle name="常规 2 4 2 3 4 3 3" xfId="29386"/>
    <cellStyle name="常规 2 4 2 3 4 4" xfId="29388"/>
    <cellStyle name="常规 2 4 2 3 4 5" xfId="29389"/>
    <cellStyle name="常规 2 4 2 3 4 6" xfId="29390"/>
    <cellStyle name="常规 2 4 2 3 5" xfId="4907"/>
    <cellStyle name="常规 2 4 2 3 5 2" xfId="29391"/>
    <cellStyle name="常规 2 4 2 3 5 2 2" xfId="20989"/>
    <cellStyle name="常规 2 4 2 3 5 2 3" xfId="26631"/>
    <cellStyle name="常规 2 4 2 3 5 3" xfId="29392"/>
    <cellStyle name="常规 2 4 2 3 5 4" xfId="29393"/>
    <cellStyle name="常规 2 4 2 3 5 5" xfId="29394"/>
    <cellStyle name="常规 2 4 2 3 6" xfId="29396"/>
    <cellStyle name="常规 2 4 2 3 6 2" xfId="29397"/>
    <cellStyle name="常规 2 4 2 3 6 3" xfId="29398"/>
    <cellStyle name="常规 2 4 2 3 6 4" xfId="29399"/>
    <cellStyle name="常规 2 4 2 3 6 5" xfId="29400"/>
    <cellStyle name="常规 2 4 2 3 7" xfId="29402"/>
    <cellStyle name="常规 2 4 2 3 7 2" xfId="29403"/>
    <cellStyle name="常规 2 4 2 3 7 3" xfId="29404"/>
    <cellStyle name="常规 2 4 2 3 8" xfId="12788"/>
    <cellStyle name="常规 2 4 2 3 9" xfId="28860"/>
    <cellStyle name="常规 2 4 2 4" xfId="29405"/>
    <cellStyle name="常规 2 4 2 4 2" xfId="11430"/>
    <cellStyle name="常规 2 4 2 4 2 2" xfId="29406"/>
    <cellStyle name="常规 2 4 2 4 2 2 2" xfId="8873"/>
    <cellStyle name="常规 2 4 2 4 2 2 2 2" xfId="8876"/>
    <cellStyle name="常规 2 4 2 4 2 2 2 3" xfId="8880"/>
    <cellStyle name="常规 2 4 2 4 2 2 2 4" xfId="8883"/>
    <cellStyle name="常规 2 4 2 4 2 2 2 5" xfId="29407"/>
    <cellStyle name="常规 2 4 2 4 2 2 3" xfId="3962"/>
    <cellStyle name="常规 2 4 2 4 2 2 3 2" xfId="3968"/>
    <cellStyle name="常规 2 4 2 4 2 2 3 3" xfId="3983"/>
    <cellStyle name="常规 2 4 2 4 2 2 4" xfId="1379"/>
    <cellStyle name="常规 2 4 2 4 2 2 5" xfId="1396"/>
    <cellStyle name="常规 2 4 2 4 2 2 6" xfId="3651"/>
    <cellStyle name="常规 2 4 2 4 2 3" xfId="29408"/>
    <cellStyle name="常规 2 4 2 4 2 3 2" xfId="8902"/>
    <cellStyle name="常规 2 4 2 4 2 3 2 2" xfId="8904"/>
    <cellStyle name="常规 2 4 2 4 2 3 2 3" xfId="8908"/>
    <cellStyle name="常规 2 4 2 4 2 3 3" xfId="4032"/>
    <cellStyle name="常规 2 4 2 4 2 3 4" xfId="1409"/>
    <cellStyle name="常规 2 4 2 4 2 3 5" xfId="1124"/>
    <cellStyle name="常规 2 4 2 4 2 4" xfId="29409"/>
    <cellStyle name="常规 2 4 2 4 2 4 2" xfId="8926"/>
    <cellStyle name="常规 2 4 2 4 2 4 3" xfId="4076"/>
    <cellStyle name="常规 2 4 2 4 2 4 4" xfId="1423"/>
    <cellStyle name="常规 2 4 2 4 2 4 5" xfId="4087"/>
    <cellStyle name="常规 2 4 2 4 2 5" xfId="29410"/>
    <cellStyle name="常规 2 4 2 4 2 5 2" xfId="8940"/>
    <cellStyle name="常规 2 4 2 4 2 5 3" xfId="4096"/>
    <cellStyle name="常规 2 4 2 4 2 6" xfId="29411"/>
    <cellStyle name="常规 2 4 2 4 2 7" xfId="29413"/>
    <cellStyle name="常规 2 4 2 4 2 8" xfId="29415"/>
    <cellStyle name="常规 2 4 2 4 3" xfId="29416"/>
    <cellStyle name="常规 2 4 2 4 3 2" xfId="29418"/>
    <cellStyle name="常规 2 4 2 4 3 2 2" xfId="9007"/>
    <cellStyle name="常规 2 4 2 4 3 2 3" xfId="4176"/>
    <cellStyle name="常规 2 4 2 4 3 2 4" xfId="439"/>
    <cellStyle name="常规 2 4 2 4 3 2 5" xfId="4189"/>
    <cellStyle name="常规 2 4 2 4 3 3" xfId="29419"/>
    <cellStyle name="常规 2 4 2 4 3 3 2" xfId="9026"/>
    <cellStyle name="常规 2 4 2 4 3 3 3" xfId="4210"/>
    <cellStyle name="常规 2 4 2 4 3 4" xfId="29420"/>
    <cellStyle name="常规 2 4 2 4 3 5" xfId="29421"/>
    <cellStyle name="常规 2 4 2 4 3 6" xfId="29422"/>
    <cellStyle name="常规 2 4 2 4 4" xfId="4914"/>
    <cellStyle name="常规 2 4 2 4 4 2" xfId="29423"/>
    <cellStyle name="常规 2 4 2 4 4 2 2" xfId="9083"/>
    <cellStyle name="常规 2 4 2 4 4 2 3" xfId="1349"/>
    <cellStyle name="常规 2 4 2 4 4 3" xfId="29424"/>
    <cellStyle name="常规 2 4 2 4 4 4" xfId="29425"/>
    <cellStyle name="常规 2 4 2 4 4 5" xfId="29426"/>
    <cellStyle name="常规 2 4 2 4 5" xfId="4917"/>
    <cellStyle name="常规 2 4 2 4 5 2" xfId="29427"/>
    <cellStyle name="常规 2 4 2 4 5 3" xfId="29428"/>
    <cellStyle name="常规 2 4 2 4 5 4" xfId="29429"/>
    <cellStyle name="常规 2 4 2 4 5 5" xfId="29430"/>
    <cellStyle name="常规 2 4 2 4 6" xfId="29431"/>
    <cellStyle name="常规 2 4 2 4 6 2" xfId="29433"/>
    <cellStyle name="常规 2 4 2 4 6 3" xfId="29434"/>
    <cellStyle name="常规 2 4 2 4 7" xfId="29435"/>
    <cellStyle name="常规 2 4 2 4 8" xfId="28863"/>
    <cellStyle name="常规 2 4 2 4 9" xfId="28865"/>
    <cellStyle name="常规 2 4 2 5" xfId="29436"/>
    <cellStyle name="常规 2 4 2 5 2" xfId="29437"/>
    <cellStyle name="常规 2 4 2 5 2 2" xfId="29438"/>
    <cellStyle name="常规 2 4 2 5 2 2 2" xfId="9234"/>
    <cellStyle name="常规 2 4 2 5 2 2 3" xfId="4300"/>
    <cellStyle name="常规 2 4 2 5 2 2 4" xfId="1465"/>
    <cellStyle name="常规 2 4 2 5 2 2 5" xfId="4320"/>
    <cellStyle name="常规 2 4 2 5 2 3" xfId="29439"/>
    <cellStyle name="常规 2 4 2 5 2 3 2" xfId="9282"/>
    <cellStyle name="常规 2 4 2 5 2 3 3" xfId="4330"/>
    <cellStyle name="常规 2 4 2 5 2 4" xfId="29440"/>
    <cellStyle name="常规 2 4 2 5 2 5" xfId="29441"/>
    <cellStyle name="常规 2 4 2 5 2 6" xfId="29442"/>
    <cellStyle name="常规 2 4 2 5 3" xfId="29443"/>
    <cellStyle name="常规 2 4 2 5 3 2" xfId="29445"/>
    <cellStyle name="常规 2 4 2 5 3 2 2" xfId="9404"/>
    <cellStyle name="常规 2 4 2 5 3 2 3" xfId="4390"/>
    <cellStyle name="常规 2 4 2 5 3 3" xfId="29446"/>
    <cellStyle name="常规 2 4 2 5 3 4" xfId="29447"/>
    <cellStyle name="常规 2 4 2 5 3 5" xfId="29448"/>
    <cellStyle name="常规 2 4 2 5 4" xfId="717"/>
    <cellStyle name="常规 2 4 2 5 4 2" xfId="29449"/>
    <cellStyle name="常规 2 4 2 5 4 3" xfId="29450"/>
    <cellStyle name="常规 2 4 2 5 4 4" xfId="29451"/>
    <cellStyle name="常规 2 4 2 5 4 5" xfId="29452"/>
    <cellStyle name="常规 2 4 2 5 5" xfId="29453"/>
    <cellStyle name="常规 2 4 2 5 5 2" xfId="29454"/>
    <cellStyle name="常规 2 4 2 5 5 3" xfId="29455"/>
    <cellStyle name="常规 2 4 2 5 6" xfId="29456"/>
    <cellStyle name="常规 2 4 2 5 7" xfId="29458"/>
    <cellStyle name="常规 2 4 2 5 8" xfId="29460"/>
    <cellStyle name="常规 2 4 2 6" xfId="940"/>
    <cellStyle name="常规 2 4 2 6 2" xfId="12230"/>
    <cellStyle name="常规 2 4 2 6 2 2" xfId="12232"/>
    <cellStyle name="常规 2 4 2 6 2 2 2" xfId="9633"/>
    <cellStyle name="常规 2 4 2 6 2 2 3" xfId="4458"/>
    <cellStyle name="常规 2 4 2 6 2 2 4" xfId="130"/>
    <cellStyle name="常规 2 4 2 6 2 2 5" xfId="9652"/>
    <cellStyle name="常规 2 4 2 6 2 3" xfId="29462"/>
    <cellStyle name="常规 2 4 2 6 2 3 2" xfId="9686"/>
    <cellStyle name="常规 2 4 2 6 2 3 3" xfId="4475"/>
    <cellStyle name="常规 2 4 2 6 2 4" xfId="29463"/>
    <cellStyle name="常规 2 4 2 6 2 5" xfId="29464"/>
    <cellStyle name="常规 2 4 2 6 2 6" xfId="29465"/>
    <cellStyle name="常规 2 4 2 6 3" xfId="12234"/>
    <cellStyle name="常规 2 4 2 6 3 2" xfId="25174"/>
    <cellStyle name="常规 2 4 2 6 3 2 2" xfId="9792"/>
    <cellStyle name="常规 2 4 2 6 3 2 3" xfId="4518"/>
    <cellStyle name="常规 2 4 2 6 3 3" xfId="25176"/>
    <cellStyle name="常规 2 4 2 6 3 4" xfId="29466"/>
    <cellStyle name="常规 2 4 2 6 3 5" xfId="29467"/>
    <cellStyle name="常规 2 4 2 6 4" xfId="29468"/>
    <cellStyle name="常规 2 4 2 6 4 2" xfId="29469"/>
    <cellStyle name="常规 2 4 2 6 4 3" xfId="29470"/>
    <cellStyle name="常规 2 4 2 6 4 4" xfId="29471"/>
    <cellStyle name="常规 2 4 2 6 4 5" xfId="29472"/>
    <cellStyle name="常规 2 4 2 6 5" xfId="29473"/>
    <cellStyle name="常规 2 4 2 6 5 2" xfId="29474"/>
    <cellStyle name="常规 2 4 2 6 5 3" xfId="29475"/>
    <cellStyle name="常规 2 4 2 6 6" xfId="29476"/>
    <cellStyle name="常规 2 4 2 6 7" xfId="29478"/>
    <cellStyle name="常规 2 4 2 6 8" xfId="29480"/>
    <cellStyle name="常规 2 4 2 7" xfId="3143"/>
    <cellStyle name="常规 2 4 2 7 2" xfId="28058"/>
    <cellStyle name="常规 2 4 2 7 2 2" xfId="29481"/>
    <cellStyle name="常规 2 4 2 7 2 3" xfId="29483"/>
    <cellStyle name="常规 2 4 2 7 2 4" xfId="29485"/>
    <cellStyle name="常规 2 4 2 7 2 5" xfId="29487"/>
    <cellStyle name="常规 2 4 2 7 3" xfId="29488"/>
    <cellStyle name="常规 2 4 2 7 3 2" xfId="29489"/>
    <cellStyle name="常规 2 4 2 7 3 3" xfId="29491"/>
    <cellStyle name="常规 2 4 2 7 4" xfId="29492"/>
    <cellStyle name="常规 2 4 2 7 5" xfId="29493"/>
    <cellStyle name="常规 2 4 2 7 6" xfId="29495"/>
    <cellStyle name="常规 2 4 2 8" xfId="3150"/>
    <cellStyle name="常规 2 4 2 8 2" xfId="29496"/>
    <cellStyle name="常规 2 4 2 8 2 2" xfId="29497"/>
    <cellStyle name="常规 2 4 2 8 2 3" xfId="9319"/>
    <cellStyle name="常规 2 4 2 8 3" xfId="29498"/>
    <cellStyle name="常规 2 4 2 8 4" xfId="29499"/>
    <cellStyle name="常规 2 4 2 8 5" xfId="29500"/>
    <cellStyle name="常规 2 4 2 9" xfId="9416"/>
    <cellStyle name="常规 2 4 2 9 2" xfId="29501"/>
    <cellStyle name="常规 2 4 2 9 3" xfId="29502"/>
    <cellStyle name="常规 2 4 2 9 4" xfId="29504"/>
    <cellStyle name="常规 2 4 2 9 5" xfId="23846"/>
    <cellStyle name="常规 2 4 3" xfId="21065"/>
    <cellStyle name="常规 2 4 3 10" xfId="29505"/>
    <cellStyle name="常规 2 4 3 11" xfId="29506"/>
    <cellStyle name="常规 2 4 3 2" xfId="19388"/>
    <cellStyle name="常规 2 4 3 2 2" xfId="29507"/>
    <cellStyle name="常规 2 4 3 2 2 2" xfId="29508"/>
    <cellStyle name="常规 2 4 3 2 2 2 2" xfId="21110"/>
    <cellStyle name="常规 2 4 3 2 2 2 2 2" xfId="22284"/>
    <cellStyle name="常规 2 4 3 2 2 2 2 3" xfId="22287"/>
    <cellStyle name="常规 2 4 3 2 2 2 2 4" xfId="18465"/>
    <cellStyle name="常规 2 4 3 2 2 2 2 5" xfId="18478"/>
    <cellStyle name="常规 2 4 3 2 2 2 3" xfId="29509"/>
    <cellStyle name="常规 2 4 3 2 2 2 3 2" xfId="22295"/>
    <cellStyle name="常规 2 4 3 2 2 2 3 3" xfId="22298"/>
    <cellStyle name="常规 2 4 3 2 2 2 4" xfId="29510"/>
    <cellStyle name="常规 2 4 3 2 2 2 5" xfId="29511"/>
    <cellStyle name="常规 2 4 3 2 2 2 6" xfId="29512"/>
    <cellStyle name="常规 2 4 3 2 2 3" xfId="29513"/>
    <cellStyle name="常规 2 4 3 2 2 3 2" xfId="29514"/>
    <cellStyle name="常规 2 4 3 2 2 3 2 2" xfId="22318"/>
    <cellStyle name="常规 2 4 3 2 2 3 2 3" xfId="22320"/>
    <cellStyle name="常规 2 4 3 2 2 3 3" xfId="29515"/>
    <cellStyle name="常规 2 4 3 2 2 3 4" xfId="29516"/>
    <cellStyle name="常规 2 4 3 2 2 3 5" xfId="8915"/>
    <cellStyle name="常规 2 4 3 2 2 4" xfId="29517"/>
    <cellStyle name="常规 2 4 3 2 2 4 2" xfId="29518"/>
    <cellStyle name="常规 2 4 3 2 2 4 3" xfId="29519"/>
    <cellStyle name="常规 2 4 3 2 2 4 4" xfId="29520"/>
    <cellStyle name="常规 2 4 3 2 2 4 5" xfId="8928"/>
    <cellStyle name="常规 2 4 3 2 2 5" xfId="29521"/>
    <cellStyle name="常规 2 4 3 2 2 5 2" xfId="21965"/>
    <cellStyle name="常规 2 4 3 2 2 5 3" xfId="21968"/>
    <cellStyle name="常规 2 4 3 2 2 6" xfId="29522"/>
    <cellStyle name="常规 2 4 3 2 2 7" xfId="29523"/>
    <cellStyle name="常规 2 4 3 2 2 8" xfId="29524"/>
    <cellStyle name="常规 2 4 3 2 3" xfId="29525"/>
    <cellStyle name="常规 2 4 3 2 3 2" xfId="29526"/>
    <cellStyle name="常规 2 4 3 2 3 2 2" xfId="29528"/>
    <cellStyle name="常规 2 4 3 2 3 2 3" xfId="29530"/>
    <cellStyle name="常规 2 4 3 2 3 2 4" xfId="29532"/>
    <cellStyle name="常规 2 4 3 2 3 2 5" xfId="29534"/>
    <cellStyle name="常规 2 4 3 2 3 3" xfId="29535"/>
    <cellStyle name="常规 2 4 3 2 3 3 2" xfId="29537"/>
    <cellStyle name="常规 2 4 3 2 3 3 3" xfId="29539"/>
    <cellStyle name="常规 2 4 3 2 3 4" xfId="5342"/>
    <cellStyle name="常规 2 4 3 2 3 5" xfId="16328"/>
    <cellStyle name="常规 2 4 3 2 3 6" xfId="16338"/>
    <cellStyle name="常规 2 4 3 2 4" xfId="4334"/>
    <cellStyle name="常规 2 4 3 2 4 2" xfId="23640"/>
    <cellStyle name="常规 2 4 3 2 4 2 2" xfId="29541"/>
    <cellStyle name="常规 2 4 3 2 4 2 3" xfId="29543"/>
    <cellStyle name="常规 2 4 3 2 4 3" xfId="23643"/>
    <cellStyle name="常规 2 4 3 2 4 4" xfId="26611"/>
    <cellStyle name="常规 2 4 3 2 4 5" xfId="16346"/>
    <cellStyle name="常规 2 4 3 2 5" xfId="4924"/>
    <cellStyle name="常规 2 4 3 2 5 2" xfId="23653"/>
    <cellStyle name="常规 2 4 3 2 5 3" xfId="29545"/>
    <cellStyle name="常规 2 4 3 2 5 4" xfId="26614"/>
    <cellStyle name="常规 2 4 3 2 5 5" xfId="16359"/>
    <cellStyle name="常规 2 4 3 2 6" xfId="29548"/>
    <cellStyle name="常规 2 4 3 2 6 2" xfId="23661"/>
    <cellStyle name="常规 2 4 3 2 6 3" xfId="29549"/>
    <cellStyle name="常规 2 4 3 2 7" xfId="29552"/>
    <cellStyle name="常规 2 4 3 2 8" xfId="12797"/>
    <cellStyle name="常规 2 4 3 2 9" xfId="28875"/>
    <cellStyle name="常规 2 4 3 3" xfId="19390"/>
    <cellStyle name="常规 2 4 3 3 2" xfId="26875"/>
    <cellStyle name="常规 2 4 3 3 2 2" xfId="78"/>
    <cellStyle name="常规 2 4 3 3 2 2 2" xfId="25586"/>
    <cellStyle name="常规 2 4 3 3 2 2 3" xfId="5769"/>
    <cellStyle name="常规 2 4 3 3 2 2 4" xfId="5774"/>
    <cellStyle name="常规 2 4 3 3 2 2 5" xfId="6568"/>
    <cellStyle name="常规 2 4 3 3 2 3" xfId="85"/>
    <cellStyle name="常规 2 4 3 3 2 3 2" xfId="16704"/>
    <cellStyle name="常规 2 4 3 3 2 3 3" xfId="5784"/>
    <cellStyle name="常规 2 4 3 3 2 4" xfId="87"/>
    <cellStyle name="常规 2 4 3 3 2 5" xfId="62"/>
    <cellStyle name="常规 2 4 3 3 2 6" xfId="25776"/>
    <cellStyle name="常规 2 4 3 3 3" xfId="29553"/>
    <cellStyle name="常规 2 4 3 3 3 2" xfId="29554"/>
    <cellStyle name="常规 2 4 3 3 3 2 2" xfId="14807"/>
    <cellStyle name="常规 2 4 3 3 3 2 3" xfId="5804"/>
    <cellStyle name="常规 2 4 3 3 3 3" xfId="29555"/>
    <cellStyle name="常规 2 4 3 3 3 4" xfId="29556"/>
    <cellStyle name="常规 2 4 3 3 3 5" xfId="16378"/>
    <cellStyle name="常规 2 4 3 3 4" xfId="4928"/>
    <cellStyle name="常规 2 4 3 3 4 2" xfId="23669"/>
    <cellStyle name="常规 2 4 3 3 4 3" xfId="29557"/>
    <cellStyle name="常规 2 4 3 3 4 4" xfId="26619"/>
    <cellStyle name="常规 2 4 3 3 4 5" xfId="16385"/>
    <cellStyle name="常规 2 4 3 3 5" xfId="29558"/>
    <cellStyle name="常规 2 4 3 3 5 2" xfId="29559"/>
    <cellStyle name="常规 2 4 3 3 5 3" xfId="29561"/>
    <cellStyle name="常规 2 4 3 3 6" xfId="29563"/>
    <cellStyle name="常规 2 4 3 3 7" xfId="29565"/>
    <cellStyle name="常规 2 4 3 3 8" xfId="29566"/>
    <cellStyle name="常规 2 4 3 4" xfId="29567"/>
    <cellStyle name="常规 2 4 3 4 2" xfId="29569"/>
    <cellStyle name="常规 2 4 3 4 2 2" xfId="29570"/>
    <cellStyle name="常规 2 4 3 4 2 2 2" xfId="28345"/>
    <cellStyle name="常规 2 4 3 4 2 2 3" xfId="4716"/>
    <cellStyle name="常规 2 4 3 4 2 2 4" xfId="1433"/>
    <cellStyle name="常规 2 4 3 4 2 2 5" xfId="4743"/>
    <cellStyle name="常规 2 4 3 4 2 3" xfId="29571"/>
    <cellStyle name="常规 2 4 3 4 2 3 2" xfId="29572"/>
    <cellStyle name="常规 2 4 3 4 2 3 3" xfId="4770"/>
    <cellStyle name="常规 2 4 3 4 2 4" xfId="29573"/>
    <cellStyle name="常规 2 4 3 4 2 5" xfId="29574"/>
    <cellStyle name="常规 2 4 3 4 2 6" xfId="29575"/>
    <cellStyle name="常规 2 4 3 4 3" xfId="29576"/>
    <cellStyle name="常规 2 4 3 4 3 2" xfId="29578"/>
    <cellStyle name="常规 2 4 3 4 3 2 2" xfId="29579"/>
    <cellStyle name="常规 2 4 3 4 3 2 3" xfId="4875"/>
    <cellStyle name="常规 2 4 3 4 3 3" xfId="29580"/>
    <cellStyle name="常规 2 4 3 4 3 4" xfId="29581"/>
    <cellStyle name="常规 2 4 3 4 3 5" xfId="16395"/>
    <cellStyle name="常规 2 4 3 4 4" xfId="29582"/>
    <cellStyle name="常规 2 4 3 4 4 2" xfId="29584"/>
    <cellStyle name="常规 2 4 3 4 4 3" xfId="29585"/>
    <cellStyle name="常规 2 4 3 4 4 4" xfId="29586"/>
    <cellStyle name="常规 2 4 3 4 4 5" xfId="29587"/>
    <cellStyle name="常规 2 4 3 4 5" xfId="29588"/>
    <cellStyle name="常规 2 4 3 4 5 2" xfId="29589"/>
    <cellStyle name="常规 2 4 3 4 5 3" xfId="29591"/>
    <cellStyle name="常规 2 4 3 4 6" xfId="29592"/>
    <cellStyle name="常规 2 4 3 4 7" xfId="29593"/>
    <cellStyle name="常规 2 4 3 4 8" xfId="29594"/>
    <cellStyle name="常规 2 4 3 5" xfId="29595"/>
    <cellStyle name="常规 2 4 3 5 2" xfId="29596"/>
    <cellStyle name="常规 2 4 3 5 2 2" xfId="29597"/>
    <cellStyle name="常规 2 4 3 5 2 3" xfId="29598"/>
    <cellStyle name="常规 2 4 3 5 2 4" xfId="29599"/>
    <cellStyle name="常规 2 4 3 5 2 5" xfId="29600"/>
    <cellStyle name="常规 2 4 3 5 3" xfId="29601"/>
    <cellStyle name="常规 2 4 3 5 3 2" xfId="29602"/>
    <cellStyle name="常规 2 4 3 5 3 3" xfId="29603"/>
    <cellStyle name="常规 2 4 3 5 4" xfId="29605"/>
    <cellStyle name="常规 2 4 3 5 5" xfId="29606"/>
    <cellStyle name="常规 2 4 3 5 6" xfId="29607"/>
    <cellStyle name="常规 2 4 3 6" xfId="29609"/>
    <cellStyle name="常规 2 4 3 6 2" xfId="12286"/>
    <cellStyle name="常规 2 4 3 6 2 2" xfId="12288"/>
    <cellStyle name="常规 2 4 3 6 2 3" xfId="29610"/>
    <cellStyle name="常规 2 4 3 6 3" xfId="12290"/>
    <cellStyle name="常规 2 4 3 6 4" xfId="29611"/>
    <cellStyle name="常规 2 4 3 6 5" xfId="29612"/>
    <cellStyle name="常规 2 4 3 7" xfId="3161"/>
    <cellStyle name="常规 2 4 3 7 2" xfId="29613"/>
    <cellStyle name="常规 2 4 3 7 3" xfId="29614"/>
    <cellStyle name="常规 2 4 3 7 4" xfId="29615"/>
    <cellStyle name="常规 2 4 3 7 5" xfId="29616"/>
    <cellStyle name="常规 2 4 3 8" xfId="29617"/>
    <cellStyle name="常规 2 4 3 8 2" xfId="29618"/>
    <cellStyle name="常规 2 4 3 8 3" xfId="29619"/>
    <cellStyle name="常规 2 4 3 9" xfId="29620"/>
    <cellStyle name="常规 2 4 4" xfId="21067"/>
    <cellStyle name="常规 2 4 4 10" xfId="29621"/>
    <cellStyle name="常规 2 4 4 11" xfId="28534"/>
    <cellStyle name="常规 2 4 4 2" xfId="29622"/>
    <cellStyle name="常规 2 4 4 2 2" xfId="29623"/>
    <cellStyle name="常规 2 4 4 2 2 2" xfId="19443"/>
    <cellStyle name="常规 2 4 4 2 2 2 2" xfId="29624"/>
    <cellStyle name="常规 2 4 4 2 2 2 2 2" xfId="29625"/>
    <cellStyle name="常规 2 4 4 2 2 2 2 3" xfId="29626"/>
    <cellStyle name="常规 2 4 4 2 2 2 2 4" xfId="19217"/>
    <cellStyle name="常规 2 4 4 2 2 2 2 5" xfId="19220"/>
    <cellStyle name="常规 2 4 4 2 2 2 3" xfId="12352"/>
    <cellStyle name="常规 2 4 4 2 2 2 3 2" xfId="29627"/>
    <cellStyle name="常规 2 4 4 2 2 2 3 3" xfId="29628"/>
    <cellStyle name="常规 2 4 4 2 2 2 4" xfId="29629"/>
    <cellStyle name="常规 2 4 4 2 2 2 5" xfId="29630"/>
    <cellStyle name="常规 2 4 4 2 2 2 6" xfId="29631"/>
    <cellStyle name="常规 2 4 4 2 2 3" xfId="19445"/>
    <cellStyle name="常规 2 4 4 2 2 3 2" xfId="29632"/>
    <cellStyle name="常规 2 4 4 2 2 3 2 2" xfId="15922"/>
    <cellStyle name="常规 2 4 4 2 2 3 2 3" xfId="21319"/>
    <cellStyle name="常规 2 4 4 2 2 3 3" xfId="24695"/>
    <cellStyle name="常规 2 4 4 2 2 3 4" xfId="24697"/>
    <cellStyle name="常规 2 4 4 2 2 3 5" xfId="9302"/>
    <cellStyle name="常规 2 4 4 2 2 4" xfId="19448"/>
    <cellStyle name="常规 2 4 4 2 2 4 2" xfId="29633"/>
    <cellStyle name="常规 2 4 4 2 2 4 3" xfId="24700"/>
    <cellStyle name="常规 2 4 4 2 2 4 4" xfId="24702"/>
    <cellStyle name="常规 2 4 4 2 2 4 5" xfId="9311"/>
    <cellStyle name="常规 2 4 4 2 2 5" xfId="29634"/>
    <cellStyle name="常规 2 4 4 2 2 5 2" xfId="29635"/>
    <cellStyle name="常规 2 4 4 2 2 5 3" xfId="29636"/>
    <cellStyle name="常规 2 4 4 2 2 6" xfId="29637"/>
    <cellStyle name="常规 2 4 4 2 2 7" xfId="29638"/>
    <cellStyle name="常规 2 4 4 2 2 8" xfId="24286"/>
    <cellStyle name="常规 2 4 4 2 3" xfId="15606"/>
    <cellStyle name="常规 2 4 4 2 3 2" xfId="19454"/>
    <cellStyle name="常规 2 4 4 2 3 2 2" xfId="29639"/>
    <cellStyle name="常规 2 4 4 2 3 2 3" xfId="29640"/>
    <cellStyle name="常规 2 4 4 2 3 2 4" xfId="10398"/>
    <cellStyle name="常规 2 4 4 2 3 2 5" xfId="10431"/>
    <cellStyle name="常规 2 4 4 2 3 3" xfId="19456"/>
    <cellStyle name="常规 2 4 4 2 3 3 2" xfId="29641"/>
    <cellStyle name="常规 2 4 4 2 3 3 3" xfId="24710"/>
    <cellStyle name="常规 2 4 4 2 3 4" xfId="19458"/>
    <cellStyle name="常规 2 4 4 2 3 5" xfId="29642"/>
    <cellStyle name="常规 2 4 4 2 3 6" xfId="29643"/>
    <cellStyle name="常规 2 4 4 2 4" xfId="4934"/>
    <cellStyle name="常规 2 4 4 2 4 2" xfId="19463"/>
    <cellStyle name="常规 2 4 4 2 4 2 2" xfId="27798"/>
    <cellStyle name="常规 2 4 4 2 4 2 3" xfId="27809"/>
    <cellStyle name="常规 2 4 4 2 4 3" xfId="29644"/>
    <cellStyle name="常规 2 4 4 2 4 4" xfId="29645"/>
    <cellStyle name="常规 2 4 4 2 4 5" xfId="29646"/>
    <cellStyle name="常规 2 4 4 2 5" xfId="29647"/>
    <cellStyle name="常规 2 4 4 2 5 2" xfId="23731"/>
    <cellStyle name="常规 2 4 4 2 5 3" xfId="23759"/>
    <cellStyle name="常规 2 4 4 2 5 4" xfId="23771"/>
    <cellStyle name="常规 2 4 4 2 5 5" xfId="23779"/>
    <cellStyle name="常规 2 4 4 2 6" xfId="29650"/>
    <cellStyle name="常规 2 4 4 2 6 2" xfId="23811"/>
    <cellStyle name="常规 2 4 4 2 6 3" xfId="23827"/>
    <cellStyle name="常规 2 4 4 2 7" xfId="29653"/>
    <cellStyle name="常规 2 4 4 2 8" xfId="29655"/>
    <cellStyle name="常规 2 4 4 2 9" xfId="29657"/>
    <cellStyle name="常规 2 4 4 3" xfId="29658"/>
    <cellStyle name="常规 2 4 4 3 2" xfId="29659"/>
    <cellStyle name="常规 2 4 4 3 2 2" xfId="19512"/>
    <cellStyle name="常规 2 4 4 3 2 2 2" xfId="29660"/>
    <cellStyle name="常规 2 4 4 3 2 2 3" xfId="5840"/>
    <cellStyle name="常规 2 4 4 3 2 2 4" xfId="5842"/>
    <cellStyle name="常规 2 4 4 3 2 2 5" xfId="6893"/>
    <cellStyle name="常规 2 4 4 3 2 3" xfId="19514"/>
    <cellStyle name="常规 2 4 4 3 2 3 2" xfId="29661"/>
    <cellStyle name="常规 2 4 4 3 2 3 3" xfId="1222"/>
    <cellStyle name="常规 2 4 4 3 2 4" xfId="19516"/>
    <cellStyle name="常规 2 4 4 3 2 5" xfId="29662"/>
    <cellStyle name="常规 2 4 4 3 2 6" xfId="8640"/>
    <cellStyle name="常规 2 4 4 3 3" xfId="29663"/>
    <cellStyle name="常规 2 4 4 3 3 2" xfId="18788"/>
    <cellStyle name="常规 2 4 4 3 3 2 2" xfId="18795"/>
    <cellStyle name="常规 2 4 4 3 3 2 3" xfId="5864"/>
    <cellStyle name="常规 2 4 4 3 3 3" xfId="19355"/>
    <cellStyle name="常规 2 4 4 3 3 4" xfId="20351"/>
    <cellStyle name="常规 2 4 4 3 3 5" xfId="29664"/>
    <cellStyle name="常规 2 4 4 3 4" xfId="29665"/>
    <cellStyle name="常规 2 4 4 3 4 2" xfId="29666"/>
    <cellStyle name="常规 2 4 4 3 4 3" xfId="29667"/>
    <cellStyle name="常规 2 4 4 3 4 4" xfId="29668"/>
    <cellStyle name="常规 2 4 4 3 4 5" xfId="29669"/>
    <cellStyle name="常规 2 4 4 3 5" xfId="29670"/>
    <cellStyle name="常规 2 4 4 3 5 2" xfId="23933"/>
    <cellStyle name="常规 2 4 4 3 5 3" xfId="182"/>
    <cellStyle name="常规 2 4 4 3 6" xfId="29672"/>
    <cellStyle name="常规 2 4 4 3 7" xfId="29674"/>
    <cellStyle name="常规 2 4 4 3 8" xfId="29675"/>
    <cellStyle name="常规 2 4 4 4" xfId="29676"/>
    <cellStyle name="常规 2 4 4 4 2" xfId="29677"/>
    <cellStyle name="常规 2 4 4 4 2 2" xfId="19562"/>
    <cellStyle name="常规 2 4 4 4 2 2 2" xfId="27335"/>
    <cellStyle name="常规 2 4 4 4 2 2 3" xfId="5259"/>
    <cellStyle name="常规 2 4 4 4 2 2 4" xfId="2569"/>
    <cellStyle name="常规 2 4 4 4 2 2 5" xfId="5291"/>
    <cellStyle name="常规 2 4 4 4 2 3" xfId="19564"/>
    <cellStyle name="常规 2 4 4 4 2 3 2" xfId="27349"/>
    <cellStyle name="常规 2 4 4 4 2 3 3" xfId="5300"/>
    <cellStyle name="常规 2 4 4 4 2 4" xfId="19566"/>
    <cellStyle name="常规 2 4 4 4 2 5" xfId="29678"/>
    <cellStyle name="常规 2 4 4 4 2 6" xfId="29679"/>
    <cellStyle name="常规 2 4 4 4 3" xfId="29680"/>
    <cellStyle name="常规 2 4 4 4 3 2" xfId="19573"/>
    <cellStyle name="常规 2 4 4 4 3 2 2" xfId="27633"/>
    <cellStyle name="常规 2 4 4 4 3 2 3" xfId="5350"/>
    <cellStyle name="常规 2 4 4 4 3 3" xfId="29681"/>
    <cellStyle name="常规 2 4 4 4 3 4" xfId="29682"/>
    <cellStyle name="常规 2 4 4 4 3 5" xfId="8733"/>
    <cellStyle name="常规 2 4 4 4 4" xfId="29683"/>
    <cellStyle name="常规 2 4 4 4 4 2" xfId="29684"/>
    <cellStyle name="常规 2 4 4 4 4 3" xfId="29685"/>
    <cellStyle name="常规 2 4 4 4 4 4" xfId="29686"/>
    <cellStyle name="常规 2 4 4 4 4 5" xfId="8738"/>
    <cellStyle name="常规 2 4 4 4 5" xfId="29687"/>
    <cellStyle name="常规 2 4 4 4 5 2" xfId="24010"/>
    <cellStyle name="常规 2 4 4 4 5 3" xfId="317"/>
    <cellStyle name="常规 2 4 4 4 6" xfId="29688"/>
    <cellStyle name="常规 2 4 4 4 7" xfId="29689"/>
    <cellStyle name="常规 2 4 4 4 8" xfId="29690"/>
    <cellStyle name="常规 2 4 4 5" xfId="29691"/>
    <cellStyle name="常规 2 4 4 5 2" xfId="29692"/>
    <cellStyle name="常规 2 4 4 5 2 2" xfId="29693"/>
    <cellStyle name="常规 2 4 4 5 2 3" xfId="29694"/>
    <cellStyle name="常规 2 4 4 5 2 4" xfId="29695"/>
    <cellStyle name="常规 2 4 4 5 2 5" xfId="29696"/>
    <cellStyle name="常规 2 4 4 5 3" xfId="29697"/>
    <cellStyle name="常规 2 4 4 5 3 2" xfId="29698"/>
    <cellStyle name="常规 2 4 4 5 3 3" xfId="29699"/>
    <cellStyle name="常规 2 4 4 5 4" xfId="29700"/>
    <cellStyle name="常规 2 4 4 5 5" xfId="29701"/>
    <cellStyle name="常规 2 4 4 5 6" xfId="29702"/>
    <cellStyle name="常规 2 4 4 6" xfId="29703"/>
    <cellStyle name="常规 2 4 4 6 2" xfId="29704"/>
    <cellStyle name="常规 2 4 4 6 2 2" xfId="29705"/>
    <cellStyle name="常规 2 4 4 6 2 3" xfId="29706"/>
    <cellStyle name="常规 2 4 4 6 3" xfId="29707"/>
    <cellStyle name="常规 2 4 4 6 4" xfId="15130"/>
    <cellStyle name="常规 2 4 4 6 5" xfId="15132"/>
    <cellStyle name="常规 2 4 4 7" xfId="29708"/>
    <cellStyle name="常规 2 4 4 7 2" xfId="29709"/>
    <cellStyle name="常规 2 4 4 7 3" xfId="29710"/>
    <cellStyle name="常规 2 4 4 7 4" xfId="15139"/>
    <cellStyle name="常规 2 4 4 7 5" xfId="15141"/>
    <cellStyle name="常规 2 4 4 8" xfId="29711"/>
    <cellStyle name="常规 2 4 4 8 2" xfId="29712"/>
    <cellStyle name="常规 2 4 4 8 3" xfId="29713"/>
    <cellStyle name="常规 2 4 4 9" xfId="29714"/>
    <cellStyle name="常规 2 4 5" xfId="21069"/>
    <cellStyle name="常规 2 4 5 10" xfId="29715"/>
    <cellStyle name="常规 2 4 5 2" xfId="29717"/>
    <cellStyle name="常规 2 4 5 2 2" xfId="6227"/>
    <cellStyle name="常规 2 4 5 2 2 2" xfId="842"/>
    <cellStyle name="常规 2 4 5 2 2 2 2" xfId="29718"/>
    <cellStyle name="常规 2 4 5 2 2 2 3" xfId="29719"/>
    <cellStyle name="常规 2 4 5 2 2 2 4" xfId="29720"/>
    <cellStyle name="常规 2 4 5 2 2 2 5" xfId="29721"/>
    <cellStyle name="常规 2 4 5 2 2 3" xfId="19646"/>
    <cellStyle name="常规 2 4 5 2 2 3 2" xfId="29722"/>
    <cellStyle name="常规 2 4 5 2 2 3 3" xfId="29723"/>
    <cellStyle name="常规 2 4 5 2 2 4" xfId="19648"/>
    <cellStyle name="常规 2 4 5 2 2 5" xfId="29724"/>
    <cellStyle name="常规 2 4 5 2 2 6" xfId="29725"/>
    <cellStyle name="常规 2 4 5 2 3" xfId="6234"/>
    <cellStyle name="常规 2 4 5 2 3 2" xfId="19650"/>
    <cellStyle name="常规 2 4 5 2 3 2 2" xfId="29726"/>
    <cellStyle name="常规 2 4 5 2 3 2 3" xfId="23054"/>
    <cellStyle name="常规 2 4 5 2 3 3" xfId="29727"/>
    <cellStyle name="常规 2 4 5 2 3 4" xfId="29728"/>
    <cellStyle name="常规 2 4 5 2 3 5" xfId="29729"/>
    <cellStyle name="常规 2 4 5 2 4" xfId="7226"/>
    <cellStyle name="常规 2 4 5 2 4 2" xfId="7228"/>
    <cellStyle name="常规 2 4 5 2 4 3" xfId="7230"/>
    <cellStyle name="常规 2 4 5 2 4 4" xfId="29730"/>
    <cellStyle name="常规 2 4 5 2 4 5" xfId="29731"/>
    <cellStyle name="常规 2 4 5 2 5" xfId="7233"/>
    <cellStyle name="常规 2 4 5 2 5 2" xfId="7235"/>
    <cellStyle name="常规 2 4 5 2 5 3" xfId="24158"/>
    <cellStyle name="常规 2 4 5 2 6" xfId="7241"/>
    <cellStyle name="常规 2 4 5 2 7" xfId="29734"/>
    <cellStyle name="常规 2 4 5 2 8" xfId="29735"/>
    <cellStyle name="常规 2 4 5 3" xfId="29737"/>
    <cellStyle name="常规 2 4 5 3 2" xfId="6574"/>
    <cellStyle name="常规 2 4 5 3 2 2" xfId="24569"/>
    <cellStyle name="常规 2 4 5 3 2 2 2" xfId="4467"/>
    <cellStyle name="常规 2 4 5 3 2 2 3" xfId="4482"/>
    <cellStyle name="常规 2 4 5 3 2 2 4" xfId="4492"/>
    <cellStyle name="常规 2 4 5 3 2 2 5" xfId="5452"/>
    <cellStyle name="常规 2 4 5 3 2 3" xfId="24571"/>
    <cellStyle name="常规 2 4 5 3 2 3 2" xfId="4532"/>
    <cellStyle name="常规 2 4 5 3 2 3 3" xfId="4544"/>
    <cellStyle name="常规 2 4 5 3 2 4" xfId="24573"/>
    <cellStyle name="常规 2 4 5 3 2 5" xfId="24575"/>
    <cellStyle name="常规 2 4 5 3 2 6" xfId="24577"/>
    <cellStyle name="常规 2 4 5 3 3" xfId="24579"/>
    <cellStyle name="常规 2 4 5 3 3 2" xfId="24581"/>
    <cellStyle name="常规 2 4 5 3 3 2 2" xfId="24583"/>
    <cellStyle name="常规 2 4 5 3 3 2 3" xfId="24585"/>
    <cellStyle name="常规 2 4 5 3 3 3" xfId="24587"/>
    <cellStyle name="常规 2 4 5 3 3 4" xfId="24589"/>
    <cellStyle name="常规 2 4 5 3 3 5" xfId="24591"/>
    <cellStyle name="常规 2 4 5 3 4" xfId="7243"/>
    <cellStyle name="常规 2 4 5 3 4 2" xfId="7246"/>
    <cellStyle name="常规 2 4 5 3 4 3" xfId="24593"/>
    <cellStyle name="常规 2 4 5 3 4 4" xfId="24595"/>
    <cellStyle name="常规 2 4 5 3 4 5" xfId="24597"/>
    <cellStyle name="常规 2 4 5 3 5" xfId="7250"/>
    <cellStyle name="常规 2 4 5 3 5 2" xfId="24222"/>
    <cellStyle name="常规 2 4 5 3 5 3" xfId="538"/>
    <cellStyle name="常规 2 4 5 3 6" xfId="24599"/>
    <cellStyle name="常规 2 4 5 3 7" xfId="24601"/>
    <cellStyle name="常规 2 4 5 3 8" xfId="29738"/>
    <cellStyle name="常规 2 4 5 4" xfId="29740"/>
    <cellStyle name="常规 2 4 5 4 2" xfId="6581"/>
    <cellStyle name="常规 2 4 5 4 2 2" xfId="24629"/>
    <cellStyle name="常规 2 4 5 4 2 3" xfId="24633"/>
    <cellStyle name="常规 2 4 5 4 2 4" xfId="4253"/>
    <cellStyle name="常规 2 4 5 4 2 5" xfId="4262"/>
    <cellStyle name="常规 2 4 5 4 3" xfId="24635"/>
    <cellStyle name="常规 2 4 5 4 3 2" xfId="24637"/>
    <cellStyle name="常规 2 4 5 4 3 3" xfId="24639"/>
    <cellStyle name="常规 2 4 5 4 4" xfId="7254"/>
    <cellStyle name="常规 2 4 5 4 5" xfId="7257"/>
    <cellStyle name="常规 2 4 5 4 6" xfId="24643"/>
    <cellStyle name="常规 2 4 5 5" xfId="29741"/>
    <cellStyle name="常规 2 4 5 5 2" xfId="24660"/>
    <cellStyle name="常规 2 4 5 5 2 2" xfId="24662"/>
    <cellStyle name="常规 2 4 5 5 2 3" xfId="24664"/>
    <cellStyle name="常规 2 4 5 5 3" xfId="24666"/>
    <cellStyle name="常规 2 4 5 5 4" xfId="7262"/>
    <cellStyle name="常规 2 4 5 5 5" xfId="24670"/>
    <cellStyle name="常规 2 4 5 6" xfId="29742"/>
    <cellStyle name="常规 2 4 5 6 2" xfId="24683"/>
    <cellStyle name="常规 2 4 5 6 3" xfId="24687"/>
    <cellStyle name="常规 2 4 5 6 4" xfId="15149"/>
    <cellStyle name="常规 2 4 5 6 5" xfId="15152"/>
    <cellStyle name="常规 2 4 5 7" xfId="29743"/>
    <cellStyle name="常规 2 4 5 7 2" xfId="24703"/>
    <cellStyle name="常规 2 4 5 7 3" xfId="24705"/>
    <cellStyle name="常规 2 4 5 8" xfId="29744"/>
    <cellStyle name="常规 2 4 5 9" xfId="29745"/>
    <cellStyle name="常规 2 4 6" xfId="17930"/>
    <cellStyle name="常规 2 4 6 2" xfId="11616"/>
    <cellStyle name="常规 2 4 6 2 2" xfId="6588"/>
    <cellStyle name="常规 2 4 6 2 2 2" xfId="19701"/>
    <cellStyle name="常规 2 4 6 2 2 3" xfId="19703"/>
    <cellStyle name="常规 2 4 6 2 2 4" xfId="19705"/>
    <cellStyle name="常规 2 4 6 2 2 5" xfId="29746"/>
    <cellStyle name="常规 2 4 6 2 3" xfId="29747"/>
    <cellStyle name="常规 2 4 6 2 3 2" xfId="10406"/>
    <cellStyle name="常规 2 4 6 2 3 3" xfId="29748"/>
    <cellStyle name="常规 2 4 6 2 4" xfId="7268"/>
    <cellStyle name="常规 2 4 6 2 5" xfId="7271"/>
    <cellStyle name="常规 2 4 6 2 6" xfId="29750"/>
    <cellStyle name="常规 2 4 6 3" xfId="17932"/>
    <cellStyle name="常规 2 4 6 3 2" xfId="9032"/>
    <cellStyle name="常规 2 4 6 3 2 2" xfId="24760"/>
    <cellStyle name="常规 2 4 6 3 2 3" xfId="24764"/>
    <cellStyle name="常规 2 4 6 3 3" xfId="24768"/>
    <cellStyle name="常规 2 4 6 3 4" xfId="7274"/>
    <cellStyle name="常规 2 4 6 3 5" xfId="24777"/>
    <cellStyle name="常规 2 4 6 4" xfId="17934"/>
    <cellStyle name="常规 2 4 6 4 2" xfId="24803"/>
    <cellStyle name="常规 2 4 6 4 3" xfId="24807"/>
    <cellStyle name="常规 2 4 6 4 4" xfId="24810"/>
    <cellStyle name="常规 2 4 6 4 5" xfId="24812"/>
    <cellStyle name="常规 2 4 6 5" xfId="17936"/>
    <cellStyle name="常规 2 4 6 5 2" xfId="24834"/>
    <cellStyle name="常规 2 4 6 5 3" xfId="24838"/>
    <cellStyle name="常规 2 4 6 6" xfId="29751"/>
    <cellStyle name="常规 2 4 6 7" xfId="29752"/>
    <cellStyle name="常规 2 4 6 8" xfId="29753"/>
    <cellStyle name="常规 2 4 7" xfId="17938"/>
    <cellStyle name="常规 2 4 7 2" xfId="11717"/>
    <cellStyle name="常规 2 4 7 2 2" xfId="29754"/>
    <cellStyle name="常规 2 4 7 2 3" xfId="29755"/>
    <cellStyle name="常规 2 4 7 2 4" xfId="7281"/>
    <cellStyle name="常规 2 4 7 2 5" xfId="29756"/>
    <cellStyle name="常规 2 4 7 3" xfId="17940"/>
    <cellStyle name="常规 2 4 7 3 2" xfId="24900"/>
    <cellStyle name="常规 2 4 7 3 3" xfId="24906"/>
    <cellStyle name="常规 2 4 7 4" xfId="29757"/>
    <cellStyle name="常规 2 4 7 5" xfId="29758"/>
    <cellStyle name="常规 2 4 7 6" xfId="29759"/>
    <cellStyle name="常规 2 4 8" xfId="17942"/>
    <cellStyle name="常规 2 4 8 2" xfId="29760"/>
    <cellStyle name="常规 2 4 8 2 2" xfId="29761"/>
    <cellStyle name="常规 2 4 8 2 3" xfId="29762"/>
    <cellStyle name="常规 2 4 8 3" xfId="29763"/>
    <cellStyle name="常规 2 4 8 4" xfId="29764"/>
    <cellStyle name="常规 2 4 8 5" xfId="27540"/>
    <cellStyle name="常规 2 4 9" xfId="17944"/>
    <cellStyle name="常规 2 4 9 2" xfId="29765"/>
    <cellStyle name="常规 2 4 9 3" xfId="29766"/>
    <cellStyle name="常规 2 4 9 4" xfId="29767"/>
    <cellStyle name="常规 2 4 9 5" xfId="27554"/>
    <cellStyle name="常规 2 5" xfId="12055"/>
    <cellStyle name="常规 2 5 10" xfId="29768"/>
    <cellStyle name="常规 2 5 11" xfId="29769"/>
    <cellStyle name="常规 2 5 2" xfId="12058"/>
    <cellStyle name="常规 2 5 2 2" xfId="29770"/>
    <cellStyle name="常规 2 5 2 2 2" xfId="29771"/>
    <cellStyle name="常规 2 5 2 2 2 2" xfId="29772"/>
    <cellStyle name="常规 2 5 2 2 2 2 2" xfId="29773"/>
    <cellStyle name="常规 2 5 2 2 2 2 3" xfId="29775"/>
    <cellStyle name="常规 2 5 2 2 2 2 4" xfId="29777"/>
    <cellStyle name="常规 2 5 2 2 2 2 5" xfId="29779"/>
    <cellStyle name="常规 2 5 2 2 2 3" xfId="29780"/>
    <cellStyle name="常规 2 5 2 2 2 3 2" xfId="29781"/>
    <cellStyle name="常规 2 5 2 2 2 3 3" xfId="29783"/>
    <cellStyle name="常规 2 5 2 2 2 4" xfId="29784"/>
    <cellStyle name="常规 2 5 2 2 2 5" xfId="29785"/>
    <cellStyle name="常规 2 5 2 2 2 6" xfId="29786"/>
    <cellStyle name="常规 2 5 2 2 3" xfId="29787"/>
    <cellStyle name="常规 2 5 2 2 3 2" xfId="29788"/>
    <cellStyle name="常规 2 5 2 2 3 2 2" xfId="29789"/>
    <cellStyle name="常规 2 5 2 2 3 2 3" xfId="29790"/>
    <cellStyle name="常规 2 5 2 2 3 3" xfId="29791"/>
    <cellStyle name="常规 2 5 2 2 3 4" xfId="29792"/>
    <cellStyle name="常规 2 5 2 2 3 5" xfId="29793"/>
    <cellStyle name="常规 2 5 2 2 4" xfId="4394"/>
    <cellStyle name="常规 2 5 2 2 4 2" xfId="29794"/>
    <cellStyle name="常规 2 5 2 2 4 3" xfId="29795"/>
    <cellStyle name="常规 2 5 2 2 4 4" xfId="29796"/>
    <cellStyle name="常规 2 5 2 2 4 5" xfId="29797"/>
    <cellStyle name="常规 2 5 2 2 5" xfId="5058"/>
    <cellStyle name="常规 2 5 2 2 5 2" xfId="21044"/>
    <cellStyle name="常规 2 5 2 2 5 3" xfId="28578"/>
    <cellStyle name="常规 2 5 2 2 6" xfId="11844"/>
    <cellStyle name="常规 2 5 2 2 7" xfId="17928"/>
    <cellStyle name="常规 2 5 2 2 8" xfId="12925"/>
    <cellStyle name="常规 2 5 2 3" xfId="29798"/>
    <cellStyle name="常规 2 5 2 3 2" xfId="29799"/>
    <cellStyle name="常规 2 5 2 3 2 2" xfId="29800"/>
    <cellStyle name="常规 2 5 2 3 2 3" xfId="29801"/>
    <cellStyle name="常规 2 5 2 3 2 4" xfId="29802"/>
    <cellStyle name="常规 2 5 2 3 2 5" xfId="29803"/>
    <cellStyle name="常规 2 5 2 3 3" xfId="29804"/>
    <cellStyle name="常规 2 5 2 3 3 2" xfId="29805"/>
    <cellStyle name="常规 2 5 2 3 3 3" xfId="29806"/>
    <cellStyle name="常规 2 5 2 3 4" xfId="2179"/>
    <cellStyle name="常规 2 5 2 3 5" xfId="29807"/>
    <cellStyle name="常规 2 5 2 3 6" xfId="29808"/>
    <cellStyle name="常规 2 5 2 4" xfId="29809"/>
    <cellStyle name="常规 2 5 2 4 2" xfId="13317"/>
    <cellStyle name="常规 2 5 2 4 2 2" xfId="23902"/>
    <cellStyle name="常规 2 5 2 4 2 3" xfId="29810"/>
    <cellStyle name="常规 2 5 2 4 3" xfId="29811"/>
    <cellStyle name="常规 2 5 2 4 4" xfId="29812"/>
    <cellStyle name="常规 2 5 2 4 5" xfId="29813"/>
    <cellStyle name="常规 2 5 2 5" xfId="29814"/>
    <cellStyle name="常规 2 5 2 5 2" xfId="29815"/>
    <cellStyle name="常规 2 5 2 5 3" xfId="29816"/>
    <cellStyle name="常规 2 5 2 5 4" xfId="29817"/>
    <cellStyle name="常规 2 5 2 5 5" xfId="29818"/>
    <cellStyle name="常规 2 5 2 6" xfId="22175"/>
    <cellStyle name="常规 2 5 2 6 2" xfId="12406"/>
    <cellStyle name="常规 2 5 2 6 3" xfId="12410"/>
    <cellStyle name="常规 2 5 2 7" xfId="22180"/>
    <cellStyle name="常规 2 5 2 8" xfId="22185"/>
    <cellStyle name="常规 2 5 2 9" xfId="22187"/>
    <cellStyle name="常规 2 5 3" xfId="12061"/>
    <cellStyle name="常规 2 5 3 2" xfId="29819"/>
    <cellStyle name="常规 2 5 3 2 2" xfId="29821"/>
    <cellStyle name="常规 2 5 3 2 2 2" xfId="29822"/>
    <cellStyle name="常规 2 5 3 2 2 3" xfId="29823"/>
    <cellStyle name="常规 2 5 3 2 2 4" xfId="29824"/>
    <cellStyle name="常规 2 5 3 2 2 5" xfId="29825"/>
    <cellStyle name="常规 2 5 3 2 3" xfId="29826"/>
    <cellStyle name="常规 2 5 3 2 3 2" xfId="29827"/>
    <cellStyle name="常规 2 5 3 2 3 3" xfId="29828"/>
    <cellStyle name="常规 2 5 3 2 4" xfId="5066"/>
    <cellStyle name="常规 2 5 3 2 5" xfId="29829"/>
    <cellStyle name="常规 2 5 3 2 6" xfId="15095"/>
    <cellStyle name="常规 2 5 3 3" xfId="29830"/>
    <cellStyle name="常规 2 5 3 3 2" xfId="29831"/>
    <cellStyle name="常规 2 5 3 3 2 2" xfId="29832"/>
    <cellStyle name="常规 2 5 3 3 2 3" xfId="29833"/>
    <cellStyle name="常规 2 5 3 3 3" xfId="29834"/>
    <cellStyle name="常规 2 5 3 3 4" xfId="29835"/>
    <cellStyle name="常规 2 5 3 3 5" xfId="29836"/>
    <cellStyle name="常规 2 5 3 4" xfId="29837"/>
    <cellStyle name="常规 2 5 3 4 2" xfId="29838"/>
    <cellStyle name="常规 2 5 3 4 3" xfId="29839"/>
    <cellStyle name="常规 2 5 3 4 4" xfId="29840"/>
    <cellStyle name="常规 2 5 3 4 5" xfId="29841"/>
    <cellStyle name="常规 2 5 3 5" xfId="29842"/>
    <cellStyle name="常规 2 5 3 5 2" xfId="29843"/>
    <cellStyle name="常规 2 5 3 5 3" xfId="29844"/>
    <cellStyle name="常规 2 5 3 6" xfId="20774"/>
    <cellStyle name="常规 2 5 3 7" xfId="20783"/>
    <cellStyle name="常规 2 5 3 8" xfId="20787"/>
    <cellStyle name="常规 2 5 4" xfId="29845"/>
    <cellStyle name="常规 2 5 4 2" xfId="29846"/>
    <cellStyle name="常规 2 5 4 2 2" xfId="29847"/>
    <cellStyle name="常规 2 5 4 2 2 2" xfId="19898"/>
    <cellStyle name="常规 2 5 4 2 2 3" xfId="19901"/>
    <cellStyle name="常规 2 5 4 2 2 4" xfId="19905"/>
    <cellStyle name="常规 2 5 4 2 2 5" xfId="29848"/>
    <cellStyle name="常规 2 5 4 2 3" xfId="29849"/>
    <cellStyle name="常规 2 5 4 2 3 2" xfId="19912"/>
    <cellStyle name="常规 2 5 4 2 3 3" xfId="22449"/>
    <cellStyle name="常规 2 5 4 2 4" xfId="29850"/>
    <cellStyle name="常规 2 5 4 2 5" xfId="29852"/>
    <cellStyle name="常规 2 5 4 2 6" xfId="15364"/>
    <cellStyle name="常规 2 5 4 3" xfId="29853"/>
    <cellStyle name="常规 2 5 4 3 2" xfId="29854"/>
    <cellStyle name="常规 2 5 4 3 2 2" xfId="29855"/>
    <cellStyle name="常规 2 5 4 3 2 3" xfId="29856"/>
    <cellStyle name="常规 2 5 4 3 3" xfId="29857"/>
    <cellStyle name="常规 2 5 4 3 4" xfId="29858"/>
    <cellStyle name="常规 2 5 4 3 5" xfId="29859"/>
    <cellStyle name="常规 2 5 4 4" xfId="29860"/>
    <cellStyle name="常规 2 5 4 4 2" xfId="29861"/>
    <cellStyle name="常规 2 5 4 4 3" xfId="29862"/>
    <cellStyle name="常规 2 5 4 4 4" xfId="29863"/>
    <cellStyle name="常规 2 5 4 4 5" xfId="29864"/>
    <cellStyle name="常规 2 5 4 5" xfId="29865"/>
    <cellStyle name="常规 2 5 4 5 2" xfId="29866"/>
    <cellStyle name="常规 2 5 4 5 3" xfId="29867"/>
    <cellStyle name="常规 2 5 4 6" xfId="20796"/>
    <cellStyle name="常规 2 5 4 7" xfId="20801"/>
    <cellStyle name="常规 2 5 4 8" xfId="20805"/>
    <cellStyle name="常规 2 5 5" xfId="29868"/>
    <cellStyle name="常规 2 5 5 2" xfId="29870"/>
    <cellStyle name="常规 2 5 5 2 2" xfId="6616"/>
    <cellStyle name="常规 2 5 5 2 3" xfId="29871"/>
    <cellStyle name="常规 2 5 5 2 4" xfId="7297"/>
    <cellStyle name="常规 2 5 5 2 5" xfId="7299"/>
    <cellStyle name="常规 2 5 5 3" xfId="29872"/>
    <cellStyle name="常规 2 5 5 3 2" xfId="29873"/>
    <cellStyle name="常规 2 5 5 3 3" xfId="29874"/>
    <cellStyle name="常规 2 5 5 4" xfId="29875"/>
    <cellStyle name="常规 2 5 5 5" xfId="29876"/>
    <cellStyle name="常规 2 5 5 6" xfId="20813"/>
    <cellStyle name="常规 2 5 6" xfId="17949"/>
    <cellStyle name="常规 2 5 6 2" xfId="11974"/>
    <cellStyle name="常规 2 5 6 2 2" xfId="11977"/>
    <cellStyle name="常规 2 5 6 2 3" xfId="29877"/>
    <cellStyle name="常规 2 5 6 3" xfId="17951"/>
    <cellStyle name="常规 2 5 6 4" xfId="29878"/>
    <cellStyle name="常规 2 5 6 5" xfId="29879"/>
    <cellStyle name="常规 2 5 7" xfId="17953"/>
    <cellStyle name="常规 2 5 7 2" xfId="12110"/>
    <cellStyle name="常规 2 5 7 3" xfId="29880"/>
    <cellStyle name="常规 2 5 7 4" xfId="29881"/>
    <cellStyle name="常规 2 5 7 5" xfId="29882"/>
    <cellStyle name="常规 2 5 8" xfId="17955"/>
    <cellStyle name="常规 2 5 8 2" xfId="29883"/>
    <cellStyle name="常规 2 5 8 3" xfId="29884"/>
    <cellStyle name="常规 2 5 9" xfId="17957"/>
    <cellStyle name="常规 2 6" xfId="12064"/>
    <cellStyle name="常规 2 6 10" xfId="29885"/>
    <cellStyle name="常规 2 6 11" xfId="29886"/>
    <cellStyle name="常规 2 6 2" xfId="12067"/>
    <cellStyle name="常规 2 6 2 2" xfId="29887"/>
    <cellStyle name="常规 2 6 2 2 2" xfId="29888"/>
    <cellStyle name="常规 2 6 2 2 2 2" xfId="29889"/>
    <cellStyle name="常规 2 6 2 2 2 2 2" xfId="29890"/>
    <cellStyle name="常规 2 6 2 2 2 2 3" xfId="10591"/>
    <cellStyle name="常规 2 6 2 2 2 2 4" xfId="7963"/>
    <cellStyle name="常规 2 6 2 2 2 2 5" xfId="29891"/>
    <cellStyle name="常规 2 6 2 2 2 3" xfId="29892"/>
    <cellStyle name="常规 2 6 2 2 2 3 2" xfId="29893"/>
    <cellStyle name="常规 2 6 2 2 2 3 3" xfId="10594"/>
    <cellStyle name="常规 2 6 2 2 2 4" xfId="29895"/>
    <cellStyle name="常规 2 6 2 2 2 5" xfId="29897"/>
    <cellStyle name="常规 2 6 2 2 2 6" xfId="29899"/>
    <cellStyle name="常规 2 6 2 2 3" xfId="29900"/>
    <cellStyle name="常规 2 6 2 2 3 2" xfId="2901"/>
    <cellStyle name="常规 2 6 2 2 3 2 2" xfId="1463"/>
    <cellStyle name="常规 2 6 2 2 3 2 3" xfId="1475"/>
    <cellStyle name="常规 2 6 2 2 3 3" xfId="2905"/>
    <cellStyle name="常规 2 6 2 2 3 4" xfId="2910"/>
    <cellStyle name="常规 2 6 2 2 3 5" xfId="2914"/>
    <cellStyle name="常规 2 6 2 2 4" xfId="4137"/>
    <cellStyle name="常规 2 6 2 2 4 2" xfId="2951"/>
    <cellStyle name="常规 2 6 2 2 4 3" xfId="2955"/>
    <cellStyle name="常规 2 6 2 2 4 4" xfId="2961"/>
    <cellStyle name="常规 2 6 2 2 4 5" xfId="2964"/>
    <cellStyle name="常规 2 6 2 2 5" xfId="5648"/>
    <cellStyle name="常规 2 6 2 2 5 2" xfId="2989"/>
    <cellStyle name="常规 2 6 2 2 5 3" xfId="2994"/>
    <cellStyle name="常规 2 6 2 2 6" xfId="2184"/>
    <cellStyle name="常规 2 6 2 2 7" xfId="2599"/>
    <cellStyle name="常规 2 6 2 2 8" xfId="2866"/>
    <cellStyle name="常规 2 6 2 3" xfId="27370"/>
    <cellStyle name="常规 2 6 2 3 2" xfId="27371"/>
    <cellStyle name="常规 2 6 2 3 2 2" xfId="18204"/>
    <cellStyle name="常规 2 6 2 3 2 3" xfId="18206"/>
    <cellStyle name="常规 2 6 2 3 2 4" xfId="29901"/>
    <cellStyle name="常规 2 6 2 3 2 5" xfId="29902"/>
    <cellStyle name="常规 2 6 2 3 3" xfId="27373"/>
    <cellStyle name="常规 2 6 2 3 3 2" xfId="3040"/>
    <cellStyle name="常规 2 6 2 3 3 3" xfId="3044"/>
    <cellStyle name="常规 2 6 2 3 4" xfId="29903"/>
    <cellStyle name="常规 2 6 2 3 5" xfId="5671"/>
    <cellStyle name="常规 2 6 2 3 6" xfId="3116"/>
    <cellStyle name="常规 2 6 2 4" xfId="27377"/>
    <cellStyle name="常规 2 6 2 4 2" xfId="29905"/>
    <cellStyle name="常规 2 6 2 4 2 2" xfId="29906"/>
    <cellStyle name="常规 2 6 2 4 2 3" xfId="29907"/>
    <cellStyle name="常规 2 6 2 4 3" xfId="29908"/>
    <cellStyle name="常规 2 6 2 4 4" xfId="29909"/>
    <cellStyle name="常规 2 6 2 4 5" xfId="5748"/>
    <cellStyle name="常规 2 6 2 5" xfId="27378"/>
    <cellStyle name="常规 2 6 2 5 2" xfId="29910"/>
    <cellStyle name="常规 2 6 2 5 3" xfId="38"/>
    <cellStyle name="常规 2 6 2 5 4" xfId="29911"/>
    <cellStyle name="常规 2 6 2 5 5" xfId="5756"/>
    <cellStyle name="常规 2 6 2 6" xfId="27380"/>
    <cellStyle name="常规 2 6 2 6 2" xfId="29912"/>
    <cellStyle name="常规 2 6 2 6 3" xfId="29913"/>
    <cellStyle name="常规 2 6 2 7" xfId="29914"/>
    <cellStyle name="常规 2 6 2 8" xfId="23216"/>
    <cellStyle name="常规 2 6 2 9" xfId="23219"/>
    <cellStyle name="常规 2 6 3" xfId="20548"/>
    <cellStyle name="常规 2 6 3 2" xfId="29915"/>
    <cellStyle name="常规 2 6 3 2 2" xfId="29916"/>
    <cellStyle name="常规 2 6 3 2 2 2" xfId="29917"/>
    <cellStyle name="常规 2 6 3 2 2 3" xfId="14822"/>
    <cellStyle name="常规 2 6 3 2 2 4" xfId="14824"/>
    <cellStyle name="常规 2 6 3 2 2 5" xfId="14826"/>
    <cellStyle name="常规 2 6 3 2 3" xfId="29918"/>
    <cellStyle name="常规 2 6 3 2 3 2" xfId="3649"/>
    <cellStyle name="常规 2 6 3 2 3 3" xfId="3659"/>
    <cellStyle name="常规 2 6 3 2 4" xfId="29919"/>
    <cellStyle name="常规 2 6 3 2 5" xfId="29920"/>
    <cellStyle name="常规 2 6 3 2 6" xfId="29921"/>
    <cellStyle name="常规 2 6 3 3" xfId="27384"/>
    <cellStyle name="常规 2 6 3 3 2" xfId="29922"/>
    <cellStyle name="常规 2 6 3 3 2 2" xfId="29923"/>
    <cellStyle name="常规 2 6 3 3 2 3" xfId="14847"/>
    <cellStyle name="常规 2 6 3 3 3" xfId="28331"/>
    <cellStyle name="常规 2 6 3 3 4" xfId="28333"/>
    <cellStyle name="常规 2 6 3 3 5" xfId="28335"/>
    <cellStyle name="常规 2 6 3 4" xfId="27386"/>
    <cellStyle name="常规 2 6 3 4 2" xfId="29924"/>
    <cellStyle name="常规 2 6 3 4 3" xfId="28339"/>
    <cellStyle name="常规 2 6 3 4 4" xfId="28341"/>
    <cellStyle name="常规 2 6 3 4 5" xfId="29925"/>
    <cellStyle name="常规 2 6 3 5" xfId="27388"/>
    <cellStyle name="常规 2 6 3 5 2" xfId="29926"/>
    <cellStyle name="常规 2 6 3 5 3" xfId="29927"/>
    <cellStyle name="常规 2 6 3 6" xfId="20827"/>
    <cellStyle name="常规 2 6 3 7" xfId="20830"/>
    <cellStyle name="常规 2 6 3 8" xfId="20833"/>
    <cellStyle name="常规 2 6 4" xfId="20550"/>
    <cellStyle name="常规 2 6 4 2" xfId="24650"/>
    <cellStyle name="常规 2 6 4 2 2" xfId="29928"/>
    <cellStyle name="常规 2 6 4 2 2 2" xfId="20111"/>
    <cellStyle name="常规 2 6 4 2 2 3" xfId="14894"/>
    <cellStyle name="常规 2 6 4 2 2 4" xfId="14898"/>
    <cellStyle name="常规 2 6 4 2 2 5" xfId="14901"/>
    <cellStyle name="常规 2 6 4 2 3" xfId="29929"/>
    <cellStyle name="常规 2 6 4 2 3 2" xfId="118"/>
    <cellStyle name="常规 2 6 4 2 3 3" xfId="4470"/>
    <cellStyle name="常规 2 6 4 2 4" xfId="29930"/>
    <cellStyle name="常规 2 6 4 2 5" xfId="29931"/>
    <cellStyle name="常规 2 6 4 2 6" xfId="29932"/>
    <cellStyle name="常规 2 6 4 3" xfId="24652"/>
    <cellStyle name="常规 2 6 4 3 2" xfId="29933"/>
    <cellStyle name="常规 2 6 4 3 2 2" xfId="29934"/>
    <cellStyle name="常规 2 6 4 3 2 3" xfId="14918"/>
    <cellStyle name="常规 2 6 4 3 3" xfId="28348"/>
    <cellStyle name="常规 2 6 4 3 4" xfId="28350"/>
    <cellStyle name="常规 2 6 4 3 5" xfId="29935"/>
    <cellStyle name="常规 2 6 4 4" xfId="27392"/>
    <cellStyle name="常规 2 6 4 4 2" xfId="29936"/>
    <cellStyle name="常规 2 6 4 4 3" xfId="29937"/>
    <cellStyle name="常规 2 6 4 4 4" xfId="29938"/>
    <cellStyle name="常规 2 6 4 4 5" xfId="29939"/>
    <cellStyle name="常规 2 6 4 5" xfId="29940"/>
    <cellStyle name="常规 2 6 4 5 2" xfId="29941"/>
    <cellStyle name="常规 2 6 4 5 3" xfId="29942"/>
    <cellStyle name="常规 2 6 4 6" xfId="20841"/>
    <cellStyle name="常规 2 6 4 7" xfId="20843"/>
    <cellStyle name="常规 2 6 4 8" xfId="22432"/>
    <cellStyle name="常规 2 6 5" xfId="29943"/>
    <cellStyle name="常规 2 6 5 2" xfId="29944"/>
    <cellStyle name="常规 2 6 5 2 2" xfId="5372"/>
    <cellStyle name="常规 2 6 5 2 3" xfId="29945"/>
    <cellStyle name="常规 2 6 5 2 4" xfId="7320"/>
    <cellStyle name="常规 2 6 5 2 5" xfId="7322"/>
    <cellStyle name="常规 2 6 5 3" xfId="9989"/>
    <cellStyle name="常规 2 6 5 3 2" xfId="29946"/>
    <cellStyle name="常规 2 6 5 3 3" xfId="29947"/>
    <cellStyle name="常规 2 6 5 4" xfId="9991"/>
    <cellStyle name="常规 2 6 5 5" xfId="29948"/>
    <cellStyle name="常规 2 6 5 6" xfId="29949"/>
    <cellStyle name="常规 2 6 6" xfId="17961"/>
    <cellStyle name="常规 2 6 6 2" xfId="9212"/>
    <cellStyle name="常规 2 6 6 2 2" xfId="12372"/>
    <cellStyle name="常规 2 6 6 2 3" xfId="29950"/>
    <cellStyle name="常规 2 6 6 3" xfId="9996"/>
    <cellStyle name="常规 2 6 6 4" xfId="10136"/>
    <cellStyle name="常规 2 6 6 5" xfId="10138"/>
    <cellStyle name="常规 2 6 7" xfId="17963"/>
    <cellStyle name="常规 2 6 7 2" xfId="12495"/>
    <cellStyle name="常规 2 6 7 3" xfId="29951"/>
    <cellStyle name="常规 2 6 7 4" xfId="10141"/>
    <cellStyle name="常规 2 6 7 5" xfId="29952"/>
    <cellStyle name="常规 2 6 8" xfId="17965"/>
    <cellStyle name="常规 2 6 8 2" xfId="29953"/>
    <cellStyle name="常规 2 6 8 3" xfId="29954"/>
    <cellStyle name="常规 2 6 9" xfId="17967"/>
    <cellStyle name="常规 2 7" xfId="12069"/>
    <cellStyle name="常规 2 7 10" xfId="23251"/>
    <cellStyle name="常规 2 7 2" xfId="29955"/>
    <cellStyle name="常规 2 7 2 2" xfId="29956"/>
    <cellStyle name="常规 2 7 2 2 2" xfId="29957"/>
    <cellStyle name="常规 2 7 2 2 2 2" xfId="29958"/>
    <cellStyle name="常规 2 7 2 2 2 3" xfId="29959"/>
    <cellStyle name="常规 2 7 2 2 2 4" xfId="29960"/>
    <cellStyle name="常规 2 7 2 2 2 5" xfId="29961"/>
    <cellStyle name="常规 2 7 2 2 3" xfId="29962"/>
    <cellStyle name="常规 2 7 2 2 3 2" xfId="29963"/>
    <cellStyle name="常规 2 7 2 2 3 3" xfId="29964"/>
    <cellStyle name="常规 2 7 2 2 4" xfId="29965"/>
    <cellStyle name="常规 2 7 2 2 5" xfId="29966"/>
    <cellStyle name="常规 2 7 2 2 6" xfId="29967"/>
    <cellStyle name="常规 2 7 2 3" xfId="11032"/>
    <cellStyle name="常规 2 7 2 3 2" xfId="29968"/>
    <cellStyle name="常规 2 7 2 3 2 2" xfId="29969"/>
    <cellStyle name="常规 2 7 2 3 2 3" xfId="29970"/>
    <cellStyle name="常规 2 7 2 3 3" xfId="29971"/>
    <cellStyle name="常规 2 7 2 3 4" xfId="29972"/>
    <cellStyle name="常规 2 7 2 3 5" xfId="29973"/>
    <cellStyle name="常规 2 7 2 4" xfId="27398"/>
    <cellStyle name="常规 2 7 2 4 2" xfId="29974"/>
    <cellStyle name="常规 2 7 2 4 3" xfId="29975"/>
    <cellStyle name="常规 2 7 2 4 4" xfId="29976"/>
    <cellStyle name="常规 2 7 2 4 5" xfId="29977"/>
    <cellStyle name="常规 2 7 2 5" xfId="29978"/>
    <cellStyle name="常规 2 7 2 5 2" xfId="29979"/>
    <cellStyle name="常规 2 7 2 5 3" xfId="29980"/>
    <cellStyle name="常规 2 7 2 6" xfId="29981"/>
    <cellStyle name="常规 2 7 2 7" xfId="14732"/>
    <cellStyle name="常规 2 7 2 8" xfId="14734"/>
    <cellStyle name="常规 2 7 3" xfId="29982"/>
    <cellStyle name="常规 2 7 3 2" xfId="29983"/>
    <cellStyle name="常规 2 7 3 2 2" xfId="29984"/>
    <cellStyle name="常规 2 7 3 2 2 2" xfId="7260"/>
    <cellStyle name="常规 2 7 3 2 2 3" xfId="7265"/>
    <cellStyle name="常规 2 7 3 2 2 4" xfId="15155"/>
    <cellStyle name="常规 2 7 3 2 2 5" xfId="15157"/>
    <cellStyle name="常规 2 7 3 2 3" xfId="29985"/>
    <cellStyle name="常规 2 7 3 2 3 2" xfId="29986"/>
    <cellStyle name="常规 2 7 3 2 3 3" xfId="15162"/>
    <cellStyle name="常规 2 7 3 2 4" xfId="25830"/>
    <cellStyle name="常规 2 7 3 2 5" xfId="25834"/>
    <cellStyle name="常规 2 7 3 2 6" xfId="25840"/>
    <cellStyle name="常规 2 7 3 3" xfId="29987"/>
    <cellStyle name="常规 2 7 3 3 2" xfId="29988"/>
    <cellStyle name="常规 2 7 3 3 2 2" xfId="29989"/>
    <cellStyle name="常规 2 7 3 3 2 3" xfId="15184"/>
    <cellStyle name="常规 2 7 3 3 3" xfId="29990"/>
    <cellStyle name="常规 2 7 3 3 4" xfId="25843"/>
    <cellStyle name="常规 2 7 3 3 5" xfId="25847"/>
    <cellStyle name="常规 2 7 3 4" xfId="7219"/>
    <cellStyle name="常规 2 7 3 4 2" xfId="29991"/>
    <cellStyle name="常规 2 7 3 4 3" xfId="29992"/>
    <cellStyle name="常规 2 7 3 4 4" xfId="25851"/>
    <cellStyle name="常规 2 7 3 4 5" xfId="25853"/>
    <cellStyle name="常规 2 7 3 5" xfId="13547"/>
    <cellStyle name="常规 2 7 3 5 2" xfId="13550"/>
    <cellStyle name="常规 2 7 3 5 3" xfId="13558"/>
    <cellStyle name="常规 2 7 3 6" xfId="13566"/>
    <cellStyle name="常规 2 7 3 7" xfId="13577"/>
    <cellStyle name="常规 2 7 3 8" xfId="13586"/>
    <cellStyle name="常规 2 7 4" xfId="7711"/>
    <cellStyle name="常规 2 7 4 2" xfId="7713"/>
    <cellStyle name="常规 2 7 4 2 2" xfId="7715"/>
    <cellStyle name="常规 2 7 4 2 3" xfId="7718"/>
    <cellStyle name="常规 2 7 4 2 4" xfId="25864"/>
    <cellStyle name="常规 2 7 4 2 5" xfId="25867"/>
    <cellStyle name="常规 2 7 4 3" xfId="7721"/>
    <cellStyle name="常规 2 7 4 3 2" xfId="7723"/>
    <cellStyle name="常规 2 7 4 3 3" xfId="28739"/>
    <cellStyle name="常规 2 7 4 4" xfId="7726"/>
    <cellStyle name="常规 2 7 4 5" xfId="13596"/>
    <cellStyle name="常规 2 7 4 6" xfId="13603"/>
    <cellStyle name="常规 2 7 5" xfId="7728"/>
    <cellStyle name="常规 2 7 5 2" xfId="7730"/>
    <cellStyle name="常规 2 7 5 2 2" xfId="7733"/>
    <cellStyle name="常规 2 7 5 2 3" xfId="17356"/>
    <cellStyle name="常规 2 7 5 3" xfId="7737"/>
    <cellStyle name="常规 2 7 5 4" xfId="29993"/>
    <cellStyle name="常规 2 7 5 5" xfId="13609"/>
    <cellStyle name="常规 2 7 6" xfId="7740"/>
    <cellStyle name="常规 2 7 6 2" xfId="7743"/>
    <cellStyle name="常规 2 7 6 3" xfId="7746"/>
    <cellStyle name="常规 2 7 6 4" xfId="10147"/>
    <cellStyle name="常规 2 7 6 5" xfId="13616"/>
    <cellStyle name="常规 2 7 7" xfId="7748"/>
    <cellStyle name="常规 2 7 7 2" xfId="7751"/>
    <cellStyle name="常规 2 7 7 3" xfId="29994"/>
    <cellStyle name="常规 2 7 8" xfId="7754"/>
    <cellStyle name="常规 2 7 9" xfId="10434"/>
    <cellStyle name="常规 2 8" xfId="21071"/>
    <cellStyle name="常规 2 8 2" xfId="29995"/>
    <cellStyle name="常规 2 8 2 2" xfId="29996"/>
    <cellStyle name="常规 2 8 2 2 2" xfId="24178"/>
    <cellStyle name="常规 2 8 2 2 3" xfId="24181"/>
    <cellStyle name="常规 2 8 2 2 4" xfId="29998"/>
    <cellStyle name="常规 2 8 2 2 5" xfId="29067"/>
    <cellStyle name="常规 2 8 2 3" xfId="29999"/>
    <cellStyle name="常规 2 8 2 3 2" xfId="30001"/>
    <cellStyle name="常规 2 8 2 3 3" xfId="30003"/>
    <cellStyle name="常规 2 8 2 4" xfId="30004"/>
    <cellStyle name="常规 2 8 2 5" xfId="30005"/>
    <cellStyle name="常规 2 8 2 6" xfId="30006"/>
    <cellStyle name="常规 2 8 3" xfId="1661"/>
    <cellStyle name="常规 2 8 3 2" xfId="30007"/>
    <cellStyle name="常规 2 8 3 2 2" xfId="25167"/>
    <cellStyle name="常规 2 8 3 2 3" xfId="5239"/>
    <cellStyle name="常规 2 8 3 3" xfId="30008"/>
    <cellStyle name="常规 2 8 3 4" xfId="30009"/>
    <cellStyle name="常规 2 8 3 5" xfId="13627"/>
    <cellStyle name="常规 2 8 4" xfId="7758"/>
    <cellStyle name="常规 2 8 4 2" xfId="7760"/>
    <cellStyle name="常规 2 8 4 3" xfId="7771"/>
    <cellStyle name="常规 2 8 4 4" xfId="7776"/>
    <cellStyle name="常规 2 8 4 5" xfId="13638"/>
    <cellStyle name="常规 2 8 5" xfId="7778"/>
    <cellStyle name="常规 2 8 5 2" xfId="7781"/>
    <cellStyle name="常规 2 8 5 3" xfId="7788"/>
    <cellStyle name="常规 2 8 6" xfId="7791"/>
    <cellStyle name="常规 2 8 7" xfId="7794"/>
    <cellStyle name="常规 2 8 8" xfId="7801"/>
    <cellStyle name="常规 2 9" xfId="30010"/>
    <cellStyle name="常规 2 9 2" xfId="30011"/>
    <cellStyle name="常规 2 9 2 2" xfId="30012"/>
    <cellStyle name="常规 2 9 2 3" xfId="7487"/>
    <cellStyle name="常规 2 9 2 4" xfId="7492"/>
    <cellStyle name="常规 2 9 2 5" xfId="30013"/>
    <cellStyle name="常规 2 9 3" xfId="30014"/>
    <cellStyle name="常规 2 9 3 2" xfId="30015"/>
    <cellStyle name="常规 2 9 3 3" xfId="7498"/>
    <cellStyle name="常规 2 9 4" xfId="7804"/>
    <cellStyle name="常规 2 9 5" xfId="7807"/>
    <cellStyle name="常规 2 9 6" xfId="7812"/>
    <cellStyle name="常规 20" xfId="27197"/>
    <cellStyle name="常规 20 10" xfId="24398"/>
    <cellStyle name="常规 20 11" xfId="24401"/>
    <cellStyle name="常规 20 2" xfId="27204"/>
    <cellStyle name="常规 20 2 2" xfId="27210"/>
    <cellStyle name="常规 20 2 2 2" xfId="27212"/>
    <cellStyle name="常规 20 2 2 2 2" xfId="13305"/>
    <cellStyle name="常规 20 2 2 2 2 2" xfId="27215"/>
    <cellStyle name="常规 20 2 2 2 2 3" xfId="27222"/>
    <cellStyle name="常规 20 2 2 2 2 4" xfId="988"/>
    <cellStyle name="常规 20 2 2 2 2 5" xfId="27225"/>
    <cellStyle name="常规 20 2 2 2 3" xfId="27228"/>
    <cellStyle name="常规 20 2 2 2 3 2" xfId="27231"/>
    <cellStyle name="常规 20 2 2 2 3 3" xfId="27235"/>
    <cellStyle name="常规 20 2 2 2 4" xfId="27239"/>
    <cellStyle name="常规 20 2 2 2 5" xfId="22870"/>
    <cellStyle name="常规 20 2 2 2 6" xfId="22874"/>
    <cellStyle name="常规 20 2 2 3" xfId="27243"/>
    <cellStyle name="常规 20 2 2 3 2" xfId="20935"/>
    <cellStyle name="常规 20 2 2 3 2 2" xfId="27247"/>
    <cellStyle name="常规 20 2 2 3 2 3" xfId="27249"/>
    <cellStyle name="常规 20 2 2 3 3" xfId="27253"/>
    <cellStyle name="常规 20 2 2 3 4" xfId="27257"/>
    <cellStyle name="常规 20 2 2 3 5" xfId="22886"/>
    <cellStyle name="常规 20 2 2 4" xfId="27259"/>
    <cellStyle name="常规 20 2 2 4 2" xfId="27262"/>
    <cellStyle name="常规 20 2 2 4 3" xfId="27266"/>
    <cellStyle name="常规 20 2 2 4 4" xfId="18961"/>
    <cellStyle name="常规 20 2 2 4 5" xfId="18964"/>
    <cellStyle name="常规 20 2 2 5" xfId="27268"/>
    <cellStyle name="常规 20 2 2 5 2" xfId="4110"/>
    <cellStyle name="常规 20 2 2 5 3" xfId="24558"/>
    <cellStyle name="常规 20 2 2 6" xfId="9766"/>
    <cellStyle name="常规 20 2 2 7" xfId="9793"/>
    <cellStyle name="常规 20 2 2 8" xfId="4519"/>
    <cellStyle name="常规 20 2 3" xfId="27270"/>
    <cellStyle name="常规 20 2 3 2" xfId="27272"/>
    <cellStyle name="常规 20 2 3 2 2" xfId="13846"/>
    <cellStyle name="常规 20 2 3 2 3" xfId="13849"/>
    <cellStyle name="常规 20 2 3 2 4" xfId="13852"/>
    <cellStyle name="常规 20 2 3 2 5" xfId="22896"/>
    <cellStyle name="常规 20 2 3 3" xfId="27280"/>
    <cellStyle name="常规 20 2 3 3 2" xfId="13858"/>
    <cellStyle name="常规 20 2 3 3 3" xfId="27284"/>
    <cellStyle name="常规 20 2 3 4" xfId="27287"/>
    <cellStyle name="常规 20 2 3 5" xfId="27291"/>
    <cellStyle name="常规 20 2 3 6" xfId="9827"/>
    <cellStyle name="常规 20 2 4" xfId="27293"/>
    <cellStyle name="常规 20 2 4 2" xfId="27296"/>
    <cellStyle name="常规 20 2 4 2 2" xfId="27298"/>
    <cellStyle name="常规 20 2 4 2 3" xfId="27307"/>
    <cellStyle name="常规 20 2 4 3" xfId="27312"/>
    <cellStyle name="常规 20 2 4 4" xfId="27321"/>
    <cellStyle name="常规 20 2 4 5" xfId="27327"/>
    <cellStyle name="常规 20 2 5" xfId="11576"/>
    <cellStyle name="常规 20 2 5 2" xfId="6655"/>
    <cellStyle name="常规 20 2 5 3" xfId="6109"/>
    <cellStyle name="常规 20 2 5 4" xfId="6118"/>
    <cellStyle name="常规 20 2 5 5" xfId="6668"/>
    <cellStyle name="常规 20 2 6" xfId="27329"/>
    <cellStyle name="常规 20 2 6 2" xfId="6715"/>
    <cellStyle name="常规 20 2 6 3" xfId="6124"/>
    <cellStyle name="常规 20 2 7" xfId="27332"/>
    <cellStyle name="常规 20 2 8" xfId="27336"/>
    <cellStyle name="常规 20 2 9" xfId="5260"/>
    <cellStyle name="常规 20 3" xfId="16051"/>
    <cellStyle name="常规 20 3 2" xfId="16054"/>
    <cellStyle name="常规 20 3 2 2" xfId="9875"/>
    <cellStyle name="常规 20 3 2 2 2" xfId="9878"/>
    <cellStyle name="常规 20 3 2 2 3" xfId="9918"/>
    <cellStyle name="常规 20 3 2 2 4" xfId="9941"/>
    <cellStyle name="常规 20 3 2 2 5" xfId="9953"/>
    <cellStyle name="常规 20 3 2 3" xfId="9980"/>
    <cellStyle name="常规 20 3 2 3 2" xfId="9983"/>
    <cellStyle name="常规 20 3 2 3 3" xfId="10001"/>
    <cellStyle name="常规 20 3 2 4" xfId="10018"/>
    <cellStyle name="常规 20 3 2 5" xfId="10032"/>
    <cellStyle name="常规 20 3 2 6" xfId="9881"/>
    <cellStyle name="常规 20 3 3" xfId="16058"/>
    <cellStyle name="常规 20 3 3 2" xfId="10276"/>
    <cellStyle name="常规 20 3 3 2 2" xfId="10280"/>
    <cellStyle name="常规 20 3 3 2 3" xfId="10308"/>
    <cellStyle name="常规 20 3 3 3" xfId="10349"/>
    <cellStyle name="常规 20 3 3 4" xfId="10378"/>
    <cellStyle name="常规 20 3 3 5" xfId="10391"/>
    <cellStyle name="常规 20 3 4" xfId="27339"/>
    <cellStyle name="常规 20 3 4 2" xfId="10665"/>
    <cellStyle name="常规 20 3 4 3" xfId="10745"/>
    <cellStyle name="常规 20 3 4 4" xfId="10782"/>
    <cellStyle name="常规 20 3 4 5" xfId="10798"/>
    <cellStyle name="常规 20 3 5" xfId="27342"/>
    <cellStyle name="常规 20 3 5 2" xfId="7006"/>
    <cellStyle name="常规 20 3 5 3" xfId="6180"/>
    <cellStyle name="常规 20 3 6" xfId="27345"/>
    <cellStyle name="常规 20 3 7" xfId="27347"/>
    <cellStyle name="常规 20 3 8" xfId="27350"/>
    <cellStyle name="常规 20 4" xfId="16062"/>
    <cellStyle name="常规 20 4 2" xfId="27352"/>
    <cellStyle name="常规 20 4 2 2" xfId="27354"/>
    <cellStyle name="常规 20 4 2 2 2" xfId="27356"/>
    <cellStyle name="常规 20 4 2 2 3" xfId="27361"/>
    <cellStyle name="常规 20 4 2 2 4" xfId="27365"/>
    <cellStyle name="常规 20 4 2 2 5" xfId="23025"/>
    <cellStyle name="常规 20 4 2 3" xfId="27367"/>
    <cellStyle name="常规 20 4 2 3 2" xfId="27369"/>
    <cellStyle name="常规 20 4 2 3 3" xfId="27376"/>
    <cellStyle name="常规 20 4 2 4" xfId="27383"/>
    <cellStyle name="常规 20 4 2 5" xfId="27391"/>
    <cellStyle name="常规 20 4 2 6" xfId="9986"/>
    <cellStyle name="常规 20 4 3" xfId="27395"/>
    <cellStyle name="常规 20 4 3 2" xfId="11016"/>
    <cellStyle name="常规 20 4 3 2 2" xfId="11021"/>
    <cellStyle name="常规 20 4 3 2 3" xfId="11025"/>
    <cellStyle name="常规 20 4 3 3" xfId="11029"/>
    <cellStyle name="常规 20 4 3 4" xfId="11036"/>
    <cellStyle name="常规 20 4 3 5" xfId="20364"/>
    <cellStyle name="常规 20 4 4" xfId="27401"/>
    <cellStyle name="常规 20 4 4 2" xfId="11044"/>
    <cellStyle name="常规 20 4 4 3" xfId="27405"/>
    <cellStyle name="常规 20 4 4 4" xfId="27407"/>
    <cellStyle name="常规 20 4 4 5" xfId="27409"/>
    <cellStyle name="常规 20 4 5" xfId="27411"/>
    <cellStyle name="常规 20 4 5 2" xfId="7471"/>
    <cellStyle name="常规 20 4 5 3" xfId="7484"/>
    <cellStyle name="常规 20 4 6" xfId="27413"/>
    <cellStyle name="常规 20 4 7" xfId="27415"/>
    <cellStyle name="常规 20 4 8" xfId="27417"/>
    <cellStyle name="常规 20 5" xfId="16065"/>
    <cellStyle name="常规 20 5 2" xfId="27419"/>
    <cellStyle name="常规 20 5 2 2" xfId="27421"/>
    <cellStyle name="常规 20 5 2 3" xfId="27424"/>
    <cellStyle name="常规 20 5 2 4" xfId="27428"/>
    <cellStyle name="常规 20 5 2 5" xfId="27430"/>
    <cellStyle name="常规 20 5 3" xfId="27432"/>
    <cellStyle name="常规 20 5 3 2" xfId="11052"/>
    <cellStyle name="常规 20 5 3 3" xfId="27436"/>
    <cellStyle name="常规 20 5 4" xfId="27441"/>
    <cellStyle name="常规 20 5 5" xfId="27447"/>
    <cellStyle name="常规 20 5 6" xfId="27449"/>
    <cellStyle name="常规 20 6" xfId="8444"/>
    <cellStyle name="常规 20 6 2" xfId="27453"/>
    <cellStyle name="常规 20 6 2 2" xfId="27455"/>
    <cellStyle name="常规 20 6 2 3" xfId="27458"/>
    <cellStyle name="常规 20 6 3" xfId="27466"/>
    <cellStyle name="常规 20 6 4" xfId="27478"/>
    <cellStyle name="常规 20 6 5" xfId="27484"/>
    <cellStyle name="常规 20 7" xfId="8448"/>
    <cellStyle name="常规 20 7 2" xfId="27490"/>
    <cellStyle name="常规 20 7 3" xfId="27497"/>
    <cellStyle name="常规 20 7 4" xfId="27501"/>
    <cellStyle name="常规 20 7 5" xfId="27503"/>
    <cellStyle name="常规 20 8" xfId="27506"/>
    <cellStyle name="常规 20 8 2" xfId="27508"/>
    <cellStyle name="常规 20 8 3" xfId="27512"/>
    <cellStyle name="常规 20 9" xfId="27517"/>
    <cellStyle name="常规 21" xfId="27523"/>
    <cellStyle name="常规 21 10" xfId="27526"/>
    <cellStyle name="常规 21 11" xfId="27529"/>
    <cellStyle name="常规 21 2" xfId="27531"/>
    <cellStyle name="常规 21 2 2" xfId="27535"/>
    <cellStyle name="常规 21 2 2 2" xfId="27537"/>
    <cellStyle name="常规 21 2 2 2 2" xfId="27539"/>
    <cellStyle name="常规 21 2 2 2 2 2" xfId="1138"/>
    <cellStyle name="常规 21 2 2 2 2 3" xfId="1152"/>
    <cellStyle name="常规 21 2 2 2 2 4" xfId="1158"/>
    <cellStyle name="常规 21 2 2 2 2 5" xfId="1163"/>
    <cellStyle name="常规 21 2 2 2 3" xfId="27542"/>
    <cellStyle name="常规 21 2 2 2 3 2" xfId="892"/>
    <cellStyle name="常规 21 2 2 2 3 3" xfId="236"/>
    <cellStyle name="常规 21 2 2 2 4" xfId="27544"/>
    <cellStyle name="常规 21 2 2 2 5" xfId="27546"/>
    <cellStyle name="常规 21 2 2 2 6" xfId="27548"/>
    <cellStyle name="常规 21 2 2 3" xfId="27550"/>
    <cellStyle name="常规 21 2 2 3 2" xfId="27553"/>
    <cellStyle name="常规 21 2 2 3 2 2" xfId="1201"/>
    <cellStyle name="常规 21 2 2 3 2 3" xfId="15021"/>
    <cellStyle name="常规 21 2 2 3 3" xfId="27556"/>
    <cellStyle name="常规 21 2 2 3 4" xfId="27558"/>
    <cellStyle name="常规 21 2 2 3 5" xfId="27560"/>
    <cellStyle name="常规 21 2 2 4" xfId="27562"/>
    <cellStyle name="常规 21 2 2 4 2" xfId="27565"/>
    <cellStyle name="常规 21 2 2 4 3" xfId="24742"/>
    <cellStyle name="常规 21 2 2 4 4" xfId="19145"/>
    <cellStyle name="常规 21 2 2 4 5" xfId="19149"/>
    <cellStyle name="常规 21 2 2 5" xfId="27567"/>
    <cellStyle name="常规 21 2 2 5 2" xfId="24735"/>
    <cellStyle name="常规 21 2 2 5 3" xfId="24738"/>
    <cellStyle name="常规 21 2 2 6" xfId="1300"/>
    <cellStyle name="常规 21 2 2 7" xfId="1311"/>
    <cellStyle name="常规 21 2 2 8" xfId="10225"/>
    <cellStyle name="常规 21 2 3" xfId="27569"/>
    <cellStyle name="常规 21 2 3 2" xfId="27571"/>
    <cellStyle name="常规 21 2 3 2 2" xfId="27573"/>
    <cellStyle name="常规 21 2 3 2 3" xfId="27575"/>
    <cellStyle name="常规 21 2 3 2 4" xfId="27577"/>
    <cellStyle name="常规 21 2 3 2 5" xfId="27579"/>
    <cellStyle name="常规 21 2 3 3" xfId="27581"/>
    <cellStyle name="常规 21 2 3 3 2" xfId="27583"/>
    <cellStyle name="常规 21 2 3 3 3" xfId="27585"/>
    <cellStyle name="常规 21 2 3 4" xfId="27587"/>
    <cellStyle name="常规 21 2 3 5" xfId="27589"/>
    <cellStyle name="常规 21 2 3 6" xfId="1318"/>
    <cellStyle name="常规 21 2 4" xfId="27591"/>
    <cellStyle name="常规 21 2 4 2" xfId="27594"/>
    <cellStyle name="常规 21 2 4 2 2" xfId="27596"/>
    <cellStyle name="常规 21 2 4 2 3" xfId="27598"/>
    <cellStyle name="常规 21 2 4 3" xfId="27602"/>
    <cellStyle name="常规 21 2 4 4" xfId="27606"/>
    <cellStyle name="常规 21 2 4 5" xfId="27608"/>
    <cellStyle name="常规 21 2 5" xfId="27610"/>
    <cellStyle name="常规 21 2 5 2" xfId="13622"/>
    <cellStyle name="常规 21 2 5 3" xfId="27615"/>
    <cellStyle name="常规 21 2 5 4" xfId="27617"/>
    <cellStyle name="常规 21 2 5 5" xfId="27619"/>
    <cellStyle name="常规 21 2 6" xfId="27621"/>
    <cellStyle name="常规 21 2 6 2" xfId="27623"/>
    <cellStyle name="常规 21 2 6 3" xfId="27625"/>
    <cellStyle name="常规 21 2 7" xfId="27629"/>
    <cellStyle name="常规 21 2 8" xfId="27634"/>
    <cellStyle name="常规 21 2 9" xfId="5351"/>
    <cellStyle name="常规 21 3" xfId="16069"/>
    <cellStyle name="常规 21 3 2" xfId="27636"/>
    <cellStyle name="常规 21 3 2 2" xfId="27639"/>
    <cellStyle name="常规 21 3 2 2 2" xfId="27641"/>
    <cellStyle name="常规 21 3 2 2 3" xfId="25568"/>
    <cellStyle name="常规 21 3 2 2 4" xfId="25573"/>
    <cellStyle name="常规 21 3 2 2 5" xfId="25576"/>
    <cellStyle name="常规 21 3 2 3" xfId="27644"/>
    <cellStyle name="常规 21 3 2 3 2" xfId="27646"/>
    <cellStyle name="常规 21 3 2 3 3" xfId="25581"/>
    <cellStyle name="常规 21 3 2 4" xfId="27648"/>
    <cellStyle name="常规 21 3 2 5" xfId="27650"/>
    <cellStyle name="常规 21 3 2 6" xfId="10283"/>
    <cellStyle name="常规 21 3 3" xfId="27652"/>
    <cellStyle name="常规 21 3 3 2" xfId="8300"/>
    <cellStyle name="常规 21 3 3 2 2" xfId="27654"/>
    <cellStyle name="常规 21 3 3 2 3" xfId="27656"/>
    <cellStyle name="常规 21 3 3 3" xfId="27658"/>
    <cellStyle name="常规 21 3 3 4" xfId="27660"/>
    <cellStyle name="常规 21 3 3 5" xfId="27662"/>
    <cellStyle name="常规 21 3 4" xfId="27664"/>
    <cellStyle name="常规 21 3 4 2" xfId="27666"/>
    <cellStyle name="常规 21 3 4 3" xfId="27668"/>
    <cellStyle name="常规 21 3 4 4" xfId="27670"/>
    <cellStyle name="常规 21 3 4 5" xfId="27672"/>
    <cellStyle name="常规 21 3 5" xfId="27674"/>
    <cellStyle name="常规 21 3 5 2" xfId="27676"/>
    <cellStyle name="常规 21 3 5 3" xfId="27678"/>
    <cellStyle name="常规 21 3 6" xfId="27680"/>
    <cellStyle name="常规 21 3 7" xfId="27682"/>
    <cellStyle name="常规 21 3 8" xfId="27684"/>
    <cellStyle name="常规 21 4" xfId="16072"/>
    <cellStyle name="常规 21 4 2" xfId="27686"/>
    <cellStyle name="常规 21 4 2 2" xfId="27688"/>
    <cellStyle name="常规 21 4 2 2 2" xfId="27690"/>
    <cellStyle name="常规 21 4 2 2 3" xfId="27692"/>
    <cellStyle name="常规 21 4 2 2 4" xfId="27694"/>
    <cellStyle name="常规 21 4 2 2 5" xfId="27696"/>
    <cellStyle name="常规 21 4 2 3" xfId="27698"/>
    <cellStyle name="常规 21 4 2 3 2" xfId="27700"/>
    <cellStyle name="常规 21 4 2 3 3" xfId="27702"/>
    <cellStyle name="常规 21 4 2 4" xfId="27704"/>
    <cellStyle name="常规 21 4 2 5" xfId="27706"/>
    <cellStyle name="常规 21 4 2 6" xfId="10355"/>
    <cellStyle name="常规 21 4 3" xfId="27708"/>
    <cellStyle name="常规 21 4 3 2" xfId="11095"/>
    <cellStyle name="常规 21 4 3 2 2" xfId="11460"/>
    <cellStyle name="常规 21 4 3 2 3" xfId="27710"/>
    <cellStyle name="常规 21 4 3 3" xfId="27712"/>
    <cellStyle name="常规 21 4 3 4" xfId="27714"/>
    <cellStyle name="常规 21 4 3 5" xfId="27716"/>
    <cellStyle name="常规 21 4 4" xfId="27718"/>
    <cellStyle name="常规 21 4 4 2" xfId="27720"/>
    <cellStyle name="常规 21 4 4 3" xfId="4628"/>
    <cellStyle name="常规 21 4 4 4" xfId="27722"/>
    <cellStyle name="常规 21 4 4 5" xfId="27724"/>
    <cellStyle name="常规 21 4 5" xfId="27726"/>
    <cellStyle name="常规 21 4 5 2" xfId="27728"/>
    <cellStyle name="常规 21 4 5 3" xfId="12148"/>
    <cellStyle name="常规 21 4 6" xfId="27730"/>
    <cellStyle name="常规 21 4 7" xfId="27732"/>
    <cellStyle name="常规 21 4 8" xfId="27734"/>
    <cellStyle name="常规 21 5" xfId="16075"/>
    <cellStyle name="常规 21 5 2" xfId="27736"/>
    <cellStyle name="常规 21 5 2 2" xfId="27738"/>
    <cellStyle name="常规 21 5 2 3" xfId="27741"/>
    <cellStyle name="常规 21 5 2 4" xfId="27744"/>
    <cellStyle name="常规 21 5 2 5" xfId="27747"/>
    <cellStyle name="常规 21 5 3" xfId="25633"/>
    <cellStyle name="常规 21 5 3 2" xfId="11113"/>
    <cellStyle name="常规 21 5 3 3" xfId="27750"/>
    <cellStyle name="常规 21 5 4" xfId="25636"/>
    <cellStyle name="常规 21 5 5" xfId="25639"/>
    <cellStyle name="常规 21 5 6" xfId="25642"/>
    <cellStyle name="常规 21 6" xfId="8452"/>
    <cellStyle name="常规 21 6 2" xfId="27752"/>
    <cellStyle name="常规 21 6 2 2" xfId="27754"/>
    <cellStyle name="常规 21 6 2 3" xfId="27758"/>
    <cellStyle name="常规 21 6 3" xfId="25645"/>
    <cellStyle name="常规 21 6 4" xfId="25648"/>
    <cellStyle name="常规 21 6 5" xfId="27760"/>
    <cellStyle name="常规 21 7" xfId="27762"/>
    <cellStyle name="常规 21 7 2" xfId="27764"/>
    <cellStyle name="常规 21 7 3" xfId="27766"/>
    <cellStyle name="常规 21 7 4" xfId="27768"/>
    <cellStyle name="常规 21 7 5" xfId="27770"/>
    <cellStyle name="常规 21 8" xfId="27772"/>
    <cellStyle name="常规 21 8 2" xfId="27774"/>
    <cellStyle name="常规 21 8 3" xfId="27776"/>
    <cellStyle name="常规 21 9" xfId="3836"/>
    <cellStyle name="常规 22" xfId="27778"/>
    <cellStyle name="常规 22 2" xfId="5831"/>
    <cellStyle name="常规 22 2 2" xfId="5474"/>
    <cellStyle name="常规 22 2 2 2" xfId="5477"/>
    <cellStyle name="常规 22 2 2 2 2" xfId="26393"/>
    <cellStyle name="常规 22 2 2 2 3" xfId="27780"/>
    <cellStyle name="常规 22 2 2 2 4" xfId="27784"/>
    <cellStyle name="常规 22 2 2 2 5" xfId="27786"/>
    <cellStyle name="常规 22 2 2 3" xfId="15589"/>
    <cellStyle name="常规 22 2 2 3 2" xfId="27788"/>
    <cellStyle name="常规 22 2 2 3 3" xfId="27791"/>
    <cellStyle name="常规 22 2 2 4" xfId="27797"/>
    <cellStyle name="常规 22 2 2 5" xfId="27808"/>
    <cellStyle name="常规 22 2 2 6" xfId="10548"/>
    <cellStyle name="常规 22 2 3" xfId="5481"/>
    <cellStyle name="常规 22 2 3 2" xfId="27812"/>
    <cellStyle name="常规 22 2 3 2 2" xfId="27814"/>
    <cellStyle name="常规 22 2 3 2 3" xfId="27816"/>
    <cellStyle name="常规 22 2 3 3" xfId="27820"/>
    <cellStyle name="常规 22 2 3 4" xfId="27824"/>
    <cellStyle name="常规 22 2 3 5" xfId="27826"/>
    <cellStyle name="常规 22 2 4" xfId="27828"/>
    <cellStyle name="常规 22 2 4 2" xfId="27830"/>
    <cellStyle name="常规 22 2 4 3" xfId="27836"/>
    <cellStyle name="常规 22 2 4 4" xfId="27840"/>
    <cellStyle name="常规 22 2 4 5" xfId="27842"/>
    <cellStyle name="常规 22 2 5" xfId="27844"/>
    <cellStyle name="常规 22 2 5 2" xfId="27846"/>
    <cellStyle name="常规 22 2 5 3" xfId="25741"/>
    <cellStyle name="常规 22 2 6" xfId="27853"/>
    <cellStyle name="常规 22 2 7" xfId="27869"/>
    <cellStyle name="常规 22 2 8" xfId="27876"/>
    <cellStyle name="常规 22 3" xfId="15937"/>
    <cellStyle name="常规 22 3 2" xfId="583"/>
    <cellStyle name="常规 22 3 2 2" xfId="26922"/>
    <cellStyle name="常规 22 3 2 3" xfId="26927"/>
    <cellStyle name="常规 22 3 2 4" xfId="23736"/>
    <cellStyle name="常规 22 3 2 5" xfId="23751"/>
    <cellStyle name="常规 22 3 3" xfId="26929"/>
    <cellStyle name="常规 22 3 3 2" xfId="8326"/>
    <cellStyle name="常规 22 3 3 3" xfId="26934"/>
    <cellStyle name="常规 22 3 4" xfId="26936"/>
    <cellStyle name="常规 22 3 5" xfId="26939"/>
    <cellStyle name="常规 22 3 6" xfId="26944"/>
    <cellStyle name="常规 22 4" xfId="15942"/>
    <cellStyle name="常规 22 4 2" xfId="1280"/>
    <cellStyle name="常规 22 4 2 2" xfId="26947"/>
    <cellStyle name="常规 22 4 2 3" xfId="26952"/>
    <cellStyle name="常规 22 4 3" xfId="26954"/>
    <cellStyle name="常规 22 4 4" xfId="26957"/>
    <cellStyle name="常规 22 4 5" xfId="26960"/>
    <cellStyle name="常规 22 5" xfId="15948"/>
    <cellStyle name="常规 22 5 2" xfId="26963"/>
    <cellStyle name="常规 22 5 3" xfId="25655"/>
    <cellStyle name="常规 22 5 4" xfId="25659"/>
    <cellStyle name="常规 22 5 5" xfId="26966"/>
    <cellStyle name="常规 22 6" xfId="15953"/>
    <cellStyle name="常规 22 6 2" xfId="13206"/>
    <cellStyle name="常规 22 6 3" xfId="26969"/>
    <cellStyle name="常规 22 7" xfId="9066"/>
    <cellStyle name="常规 22 8" xfId="9081"/>
    <cellStyle name="常规 22 9" xfId="1347"/>
    <cellStyle name="常规 23" xfId="26281"/>
    <cellStyle name="常规 23 2" xfId="26284"/>
    <cellStyle name="常规 23 2 2" xfId="5487"/>
    <cellStyle name="常规 23 2 2 2" xfId="22009"/>
    <cellStyle name="常规 23 2 2 2 2" xfId="27944"/>
    <cellStyle name="常规 23 2 2 2 3" xfId="27952"/>
    <cellStyle name="常规 23 2 2 2 4" xfId="27957"/>
    <cellStyle name="常规 23 2 2 2 5" xfId="27959"/>
    <cellStyle name="常规 23 2 2 3" xfId="22013"/>
    <cellStyle name="常规 23 2 2 3 2" xfId="21328"/>
    <cellStyle name="常规 23 2 2 3 3" xfId="27964"/>
    <cellStyle name="常规 23 2 2 4" xfId="22016"/>
    <cellStyle name="常规 23 2 2 5" xfId="27972"/>
    <cellStyle name="常规 23 2 2 6" xfId="6961"/>
    <cellStyle name="常规 23 2 3" xfId="26287"/>
    <cellStyle name="常规 23 2 3 2" xfId="22024"/>
    <cellStyle name="常规 23 2 3 2 2" xfId="27976"/>
    <cellStyle name="常规 23 2 3 2 3" xfId="27978"/>
    <cellStyle name="常规 23 2 3 3" xfId="22029"/>
    <cellStyle name="常规 23 2 3 4" xfId="22033"/>
    <cellStyle name="常规 23 2 3 5" xfId="27988"/>
    <cellStyle name="常规 23 2 4" xfId="26290"/>
    <cellStyle name="常规 23 2 4 2" xfId="22043"/>
    <cellStyle name="常规 23 2 4 3" xfId="27994"/>
    <cellStyle name="常规 23 2 4 4" xfId="27996"/>
    <cellStyle name="常规 23 2 4 5" xfId="27998"/>
    <cellStyle name="常规 23 2 5" xfId="26293"/>
    <cellStyle name="常规 23 2 5 2" xfId="28001"/>
    <cellStyle name="常规 23 2 5 3" xfId="28003"/>
    <cellStyle name="常规 23 2 6" xfId="28009"/>
    <cellStyle name="常规 23 2 7" xfId="28018"/>
    <cellStyle name="常规 23 2 8" xfId="24016"/>
    <cellStyle name="常规 23 3" xfId="15961"/>
    <cellStyle name="常规 23 3 2" xfId="7125"/>
    <cellStyle name="常规 23 3 2 2" xfId="16747"/>
    <cellStyle name="常规 23 3 2 3" xfId="22130"/>
    <cellStyle name="常规 23 3 2 4" xfId="22134"/>
    <cellStyle name="常规 23 3 2 5" xfId="23941"/>
    <cellStyle name="常规 23 3 3" xfId="26296"/>
    <cellStyle name="常规 23 3 3 2" xfId="22142"/>
    <cellStyle name="常规 23 3 3 3" xfId="28031"/>
    <cellStyle name="常规 23 3 4" xfId="26972"/>
    <cellStyle name="常规 23 3 5" xfId="26975"/>
    <cellStyle name="常规 23 3 6" xfId="28042"/>
    <cellStyle name="常规 23 4" xfId="15966"/>
    <cellStyle name="常规 23 4 2" xfId="26978"/>
    <cellStyle name="常规 23 4 2 2" xfId="28047"/>
    <cellStyle name="常规 23 4 2 3" xfId="28053"/>
    <cellStyle name="常规 23 4 3" xfId="26981"/>
    <cellStyle name="常规 23 4 4" xfId="28066"/>
    <cellStyle name="常规 23 4 5" xfId="28073"/>
    <cellStyle name="常规 23 5" xfId="26300"/>
    <cellStyle name="常规 23 5 2" xfId="28081"/>
    <cellStyle name="常规 23 5 3" xfId="28086"/>
    <cellStyle name="常规 23 5 4" xfId="12621"/>
    <cellStyle name="常规 23 5 5" xfId="12633"/>
    <cellStyle name="常规 23 6" xfId="26305"/>
    <cellStyle name="常规 23 6 2" xfId="6676"/>
    <cellStyle name="常规 23 6 3" xfId="6679"/>
    <cellStyle name="常规 23 7" xfId="9095"/>
    <cellStyle name="常规 23 8" xfId="9104"/>
    <cellStyle name="常规 23 9" xfId="1363"/>
    <cellStyle name="常规 24" xfId="26309"/>
    <cellStyle name="常规 24 2" xfId="26312"/>
    <cellStyle name="常规 24 2 2" xfId="26315"/>
    <cellStyle name="常规 24 2 2 2" xfId="27851"/>
    <cellStyle name="常规 24 2 2 2 2" xfId="27855"/>
    <cellStyle name="常规 24 2 2 2 3" xfId="27858"/>
    <cellStyle name="常规 24 2 2 2 4" xfId="27861"/>
    <cellStyle name="常规 24 2 2 2 5" xfId="27864"/>
    <cellStyle name="常规 24 2 2 3" xfId="27867"/>
    <cellStyle name="常规 24 2 2 3 2" xfId="8869"/>
    <cellStyle name="常规 24 2 2 3 3" xfId="27871"/>
    <cellStyle name="常规 24 2 2 4" xfId="27874"/>
    <cellStyle name="常规 24 2 2 5" xfId="4453"/>
    <cellStyle name="常规 24 2 2 6" xfId="5382"/>
    <cellStyle name="常规 24 2 3" xfId="26318"/>
    <cellStyle name="常规 24 2 3 2" xfId="26942"/>
    <cellStyle name="常规 24 2 3 2 2" xfId="28101"/>
    <cellStyle name="常规 24 2 3 2 3" xfId="28104"/>
    <cellStyle name="常规 24 2 3 3" xfId="27892"/>
    <cellStyle name="常规 24 2 3 4" xfId="27896"/>
    <cellStyle name="常规 24 2 3 5" xfId="5387"/>
    <cellStyle name="常规 24 2 4" xfId="28110"/>
    <cellStyle name="常规 24 2 4 2" xfId="27916"/>
    <cellStyle name="常规 24 2 4 3" xfId="27919"/>
    <cellStyle name="常规 24 2 4 4" xfId="27922"/>
    <cellStyle name="常规 24 2 4 5" xfId="5393"/>
    <cellStyle name="常规 24 2 5" xfId="28114"/>
    <cellStyle name="常规 24 2 5 2" xfId="27931"/>
    <cellStyle name="常规 24 2 5 3" xfId="28116"/>
    <cellStyle name="常规 24 2 6" xfId="28122"/>
    <cellStyle name="常规 24 2 7" xfId="28130"/>
    <cellStyle name="常规 24 2 8" xfId="24033"/>
    <cellStyle name="常规 24 3" xfId="26321"/>
    <cellStyle name="常规 24 3 2" xfId="26984"/>
    <cellStyle name="常规 24 3 2 2" xfId="28007"/>
    <cellStyle name="常规 24 3 2 3" xfId="28016"/>
    <cellStyle name="常规 24 3 2 4" xfId="24014"/>
    <cellStyle name="常规 24 3 2 5" xfId="5405"/>
    <cellStyle name="常规 24 3 3" xfId="26987"/>
    <cellStyle name="常规 24 3 3 2" xfId="28040"/>
    <cellStyle name="常规 24 3 3 3" xfId="28044"/>
    <cellStyle name="常规 24 3 4" xfId="26990"/>
    <cellStyle name="常规 24 3 5" xfId="26993"/>
    <cellStyle name="常规 24 3 6" xfId="28136"/>
    <cellStyle name="常规 24 4" xfId="26325"/>
    <cellStyle name="常规 24 4 2" xfId="26996"/>
    <cellStyle name="常规 24 4 2 2" xfId="28120"/>
    <cellStyle name="常规 24 4 2 3" xfId="28128"/>
    <cellStyle name="常规 24 4 3" xfId="26999"/>
    <cellStyle name="常规 24 4 4" xfId="28148"/>
    <cellStyle name="常规 24 4 5" xfId="28154"/>
    <cellStyle name="常规 24 5" xfId="26329"/>
    <cellStyle name="常规 24 5 2" xfId="1059"/>
    <cellStyle name="常规 24 5 3" xfId="4694"/>
    <cellStyle name="常规 24 5 4" xfId="4704"/>
    <cellStyle name="常规 24 5 5" xfId="4710"/>
    <cellStyle name="常规 24 6" xfId="27002"/>
    <cellStyle name="常规 24 6 2" xfId="4742"/>
    <cellStyle name="常规 24 6 3" xfId="4759"/>
    <cellStyle name="常规 24 7" xfId="9115"/>
    <cellStyle name="常规 24 8" xfId="9119"/>
    <cellStyle name="常规 24 9" xfId="3937"/>
    <cellStyle name="常规 25" xfId="26332"/>
    <cellStyle name="常规 25 2" xfId="12521"/>
    <cellStyle name="常规 25 2 2" xfId="30016"/>
    <cellStyle name="常规 25 2 2 2" xfId="30018"/>
    <cellStyle name="常规 25 2 2 2 2" xfId="30020"/>
    <cellStyle name="常规 25 2 2 2 3" xfId="30022"/>
    <cellStyle name="常规 25 2 2 2 4" xfId="30024"/>
    <cellStyle name="常规 25 2 2 2 5" xfId="30026"/>
    <cellStyle name="常规 25 2 2 3" xfId="30028"/>
    <cellStyle name="常规 25 2 2 3 2" xfId="9231"/>
    <cellStyle name="常规 25 2 2 3 3" xfId="30030"/>
    <cellStyle name="常规 25 2 2 4" xfId="30032"/>
    <cellStyle name="常规 25 2 2 5" xfId="4509"/>
    <cellStyle name="常规 25 2 2 6" xfId="2061"/>
    <cellStyle name="常规 25 2 3" xfId="30034"/>
    <cellStyle name="常规 25 2 3 2" xfId="30036"/>
    <cellStyle name="常规 25 2 3 2 2" xfId="28624"/>
    <cellStyle name="常规 25 2 3 2 3" xfId="28632"/>
    <cellStyle name="常规 25 2 3 3" xfId="30038"/>
    <cellStyle name="常规 25 2 3 4" xfId="30040"/>
    <cellStyle name="常规 25 2 3 5" xfId="5516"/>
    <cellStyle name="常规 25 2 4" xfId="30042"/>
    <cellStyle name="常规 25 2 4 2" xfId="30044"/>
    <cellStyle name="常规 25 2 4 3" xfId="30046"/>
    <cellStyle name="常规 25 2 4 4" xfId="30048"/>
    <cellStyle name="常规 25 2 4 5" xfId="5519"/>
    <cellStyle name="常规 25 2 5" xfId="30050"/>
    <cellStyle name="常规 25 2 5 2" xfId="20436"/>
    <cellStyle name="常规 25 2 5 3" xfId="20439"/>
    <cellStyle name="常规 25 2 6" xfId="4688"/>
    <cellStyle name="常规 25 2 7" xfId="2"/>
    <cellStyle name="常规 25 2 8" xfId="28155"/>
    <cellStyle name="常规 25 3" xfId="26335"/>
    <cellStyle name="常规 25 3 2" xfId="27004"/>
    <cellStyle name="常规 25 3 2 2" xfId="30052"/>
    <cellStyle name="常规 25 3 2 3" xfId="30054"/>
    <cellStyle name="常规 25 3 2 4" xfId="24049"/>
    <cellStyle name="常规 25 3 2 5" xfId="5523"/>
    <cellStyle name="常规 25 3 3" xfId="27007"/>
    <cellStyle name="常规 25 3 3 2" xfId="30058"/>
    <cellStyle name="常规 25 3 3 3" xfId="30061"/>
    <cellStyle name="常规 25 3 4" xfId="30063"/>
    <cellStyle name="常规 25 3 5" xfId="30065"/>
    <cellStyle name="常规 25 3 6" xfId="4698"/>
    <cellStyle name="常规 25 4" xfId="26339"/>
    <cellStyle name="常规 25 4 2" xfId="30067"/>
    <cellStyle name="常规 25 4 2 2" xfId="30069"/>
    <cellStyle name="常规 25 4 2 3" xfId="30071"/>
    <cellStyle name="常规 25 4 3" xfId="30073"/>
    <cellStyle name="常规 25 4 4" xfId="30075"/>
    <cellStyle name="常规 25 4 5" xfId="30077"/>
    <cellStyle name="常规 25 5" xfId="26343"/>
    <cellStyle name="常规 25 5 2" xfId="4861"/>
    <cellStyle name="常规 25 5 3" xfId="4866"/>
    <cellStyle name="常规 25 5 4" xfId="4870"/>
    <cellStyle name="常规 25 5 5" xfId="12732"/>
    <cellStyle name="常规 25 6" xfId="27010"/>
    <cellStyle name="常规 25 6 2" xfId="4881"/>
    <cellStyle name="常规 25 6 3" xfId="6701"/>
    <cellStyle name="常规 25 7" xfId="9122"/>
    <cellStyle name="常规 25 8" xfId="9125"/>
    <cellStyle name="常规 25 9" xfId="30079"/>
    <cellStyle name="常规 26" xfId="26347"/>
    <cellStyle name="常规 26 2" xfId="12547"/>
    <cellStyle name="常规 26 2 2" xfId="30081"/>
    <cellStyle name="常规 26 2 2 2" xfId="22211"/>
    <cellStyle name="常规 26 2 2 2 2" xfId="18913"/>
    <cellStyle name="常规 26 2 2 2 3" xfId="18918"/>
    <cellStyle name="常规 26 2 2 2 4" xfId="20584"/>
    <cellStyle name="常规 26 2 2 2 5" xfId="20588"/>
    <cellStyle name="常规 26 2 2 3" xfId="22218"/>
    <cellStyle name="常规 26 2 2 3 2" xfId="9628"/>
    <cellStyle name="常规 26 2 2 3 3" xfId="18923"/>
    <cellStyle name="常规 26 2 2 4" xfId="22228"/>
    <cellStyle name="常规 26 2 2 5" xfId="3849"/>
    <cellStyle name="常规 26 2 2 6" xfId="22235"/>
    <cellStyle name="常规 26 2 3" xfId="30083"/>
    <cellStyle name="常规 26 2 3 2" xfId="13975"/>
    <cellStyle name="常规 26 2 3 2 2" xfId="13980"/>
    <cellStyle name="常规 26 2 3 2 3" xfId="13990"/>
    <cellStyle name="常规 26 2 3 3" xfId="14007"/>
    <cellStyle name="常规 26 2 3 4" xfId="14024"/>
    <cellStyle name="常规 26 2 3 5" xfId="14034"/>
    <cellStyle name="常规 26 2 4" xfId="30085"/>
    <cellStyle name="常规 26 2 4 2" xfId="14111"/>
    <cellStyle name="常规 26 2 4 3" xfId="14130"/>
    <cellStyle name="常规 26 2 4 4" xfId="14137"/>
    <cellStyle name="常规 26 2 4 5" xfId="14143"/>
    <cellStyle name="常规 26 2 5" xfId="30087"/>
    <cellStyle name="常规 26 2 5 2" xfId="14190"/>
    <cellStyle name="常规 26 2 5 3" xfId="14207"/>
    <cellStyle name="常规 26 2 6" xfId="4747"/>
    <cellStyle name="常规 26 2 7" xfId="4754"/>
    <cellStyle name="常规 26 2 8" xfId="25922"/>
    <cellStyle name="常规 26 3" xfId="26350"/>
    <cellStyle name="常规 26 3 2" xfId="30089"/>
    <cellStyle name="常规 26 3 2 2" xfId="22312"/>
    <cellStyle name="常规 26 3 2 3" xfId="22329"/>
    <cellStyle name="常规 26 3 2 4" xfId="22337"/>
    <cellStyle name="常规 26 3 2 5" xfId="22341"/>
    <cellStyle name="常规 26 3 3" xfId="30091"/>
    <cellStyle name="常规 26 3 3 2" xfId="14438"/>
    <cellStyle name="常规 26 3 3 3" xfId="14453"/>
    <cellStyle name="常规 26 3 4" xfId="30093"/>
    <cellStyle name="常规 26 3 5" xfId="30095"/>
    <cellStyle name="常规 26 3 6" xfId="4763"/>
    <cellStyle name="常规 26 4" xfId="27013"/>
    <cellStyle name="常规 26 4 2" xfId="30097"/>
    <cellStyle name="常规 26 4 2 2" xfId="22383"/>
    <cellStyle name="常规 26 4 2 3" xfId="22397"/>
    <cellStyle name="常规 26 4 3" xfId="30099"/>
    <cellStyle name="常规 26 4 4" xfId="30101"/>
    <cellStyle name="常规 26 4 5" xfId="30103"/>
    <cellStyle name="常规 26 5" xfId="27016"/>
    <cellStyle name="常规 26 5 2" xfId="4268"/>
    <cellStyle name="常规 26 5 3" xfId="30105"/>
    <cellStyle name="常规 26 5 4" xfId="12750"/>
    <cellStyle name="常规 26 5 5" xfId="12759"/>
    <cellStyle name="常规 26 6" xfId="27019"/>
    <cellStyle name="常规 26 6 2" xfId="5023"/>
    <cellStyle name="常规 26 6 3" xfId="30107"/>
    <cellStyle name="常规 26 7" xfId="9129"/>
    <cellStyle name="常规 26 8" xfId="9133"/>
    <cellStyle name="常规 26 9" xfId="27898"/>
    <cellStyle name="常规 27" xfId="26354"/>
    <cellStyle name="常规 27 2" xfId="30109"/>
    <cellStyle name="常规 27 2 2" xfId="30111"/>
    <cellStyle name="常规 27 2 2 2" xfId="30113"/>
    <cellStyle name="常规 27 2 2 2 2" xfId="30115"/>
    <cellStyle name="常规 27 2 2 2 3" xfId="30116"/>
    <cellStyle name="常规 27 2 2 2 4" xfId="30117"/>
    <cellStyle name="常规 27 2 2 2 5" xfId="14937"/>
    <cellStyle name="常规 27 2 2 3" xfId="30118"/>
    <cellStyle name="常规 27 2 2 3 2" xfId="10072"/>
    <cellStyle name="常规 27 2 2 3 3" xfId="30120"/>
    <cellStyle name="常规 27 2 2 4" xfId="30121"/>
    <cellStyle name="常规 27 2 2 5" xfId="30123"/>
    <cellStyle name="常规 27 2 2 6" xfId="30125"/>
    <cellStyle name="常规 27 2 3" xfId="30126"/>
    <cellStyle name="常规 27 2 3 2" xfId="22564"/>
    <cellStyle name="常规 27 2 3 2 2" xfId="30128"/>
    <cellStyle name="常规 27 2 3 2 3" xfId="30130"/>
    <cellStyle name="常规 27 2 3 3" xfId="22567"/>
    <cellStyle name="常规 27 2 3 4" xfId="22570"/>
    <cellStyle name="常规 27 2 3 5" xfId="30131"/>
    <cellStyle name="常规 27 2 4" xfId="30132"/>
    <cellStyle name="常规 27 2 4 2" xfId="22587"/>
    <cellStyle name="常规 27 2 4 3" xfId="30134"/>
    <cellStyle name="常规 27 2 4 4" xfId="30135"/>
    <cellStyle name="常规 27 2 4 5" xfId="30136"/>
    <cellStyle name="常规 27 2 5" xfId="30137"/>
    <cellStyle name="常规 27 2 5 2" xfId="20560"/>
    <cellStyle name="常规 27 2 5 3" xfId="1670"/>
    <cellStyle name="常规 27 2 6" xfId="4795"/>
    <cellStyle name="常规 27 2 7" xfId="4800"/>
    <cellStyle name="常规 27 2 8" xfId="30139"/>
    <cellStyle name="常规 27 3" xfId="27025"/>
    <cellStyle name="常规 27 3 2" xfId="30140"/>
    <cellStyle name="常规 27 3 2 2" xfId="30142"/>
    <cellStyle name="常规 27 3 2 3" xfId="30144"/>
    <cellStyle name="常规 27 3 2 4" xfId="30146"/>
    <cellStyle name="常规 27 3 2 5" xfId="30147"/>
    <cellStyle name="常规 27 3 3" xfId="30148"/>
    <cellStyle name="常规 27 3 3 2" xfId="22623"/>
    <cellStyle name="常规 27 3 3 3" xfId="30150"/>
    <cellStyle name="常规 27 3 4" xfId="30151"/>
    <cellStyle name="常规 27 3 5" xfId="30153"/>
    <cellStyle name="常规 27 3 6" xfId="4806"/>
    <cellStyle name="常规 27 4" xfId="27028"/>
    <cellStyle name="常规 27 4 2" xfId="30155"/>
    <cellStyle name="常规 27 4 2 2" xfId="30157"/>
    <cellStyle name="常规 27 4 2 3" xfId="30158"/>
    <cellStyle name="常规 27 4 3" xfId="30159"/>
    <cellStyle name="常规 27 4 4" xfId="28847"/>
    <cellStyle name="常规 27 4 5" xfId="28852"/>
    <cellStyle name="常规 27 5" xfId="30161"/>
    <cellStyle name="常规 27 5 2" xfId="4900"/>
    <cellStyle name="常规 27 5 3" xfId="29356"/>
    <cellStyle name="常规 27 5 4" xfId="12778"/>
    <cellStyle name="常规 27 5 5" xfId="12782"/>
    <cellStyle name="常规 27 6" xfId="27901"/>
    <cellStyle name="常规 27 6 2" xfId="29395"/>
    <cellStyle name="常规 27 6 3" xfId="29401"/>
    <cellStyle name="常规 27 7" xfId="9138"/>
    <cellStyle name="常规 27 8" xfId="30164"/>
    <cellStyle name="常规 27 9" xfId="30169"/>
    <cellStyle name="常规 28" xfId="26357"/>
    <cellStyle name="常规 28 2" xfId="29310"/>
    <cellStyle name="常规 28 2 2" xfId="30170"/>
    <cellStyle name="常规 28 2 2 2" xfId="23245"/>
    <cellStyle name="常规 28 2 2 2 2" xfId="23250"/>
    <cellStyle name="常规 28 2 2 2 3" xfId="23254"/>
    <cellStyle name="常规 28 2 2 2 4" xfId="30172"/>
    <cellStyle name="常规 28 2 2 2 5" xfId="30173"/>
    <cellStyle name="常规 28 2 2 3" xfId="23257"/>
    <cellStyle name="常规 28 2 2 3 2" xfId="10429"/>
    <cellStyle name="常规 28 2 2 3 3" xfId="30174"/>
    <cellStyle name="常规 28 2 2 4" xfId="23262"/>
    <cellStyle name="常规 28 2 2 5" xfId="15859"/>
    <cellStyle name="常规 28 2 2 6" xfId="15871"/>
    <cellStyle name="常规 28 2 3" xfId="30175"/>
    <cellStyle name="常规 28 2 3 2" xfId="22773"/>
    <cellStyle name="常规 28 2 3 2 2" xfId="23301"/>
    <cellStyle name="常规 28 2 3 2 3" xfId="23305"/>
    <cellStyle name="常规 28 2 3 3" xfId="23308"/>
    <cellStyle name="常规 28 2 3 4" xfId="10186"/>
    <cellStyle name="常规 28 2 3 5" xfId="15890"/>
    <cellStyle name="常规 28 2 4" xfId="17502"/>
    <cellStyle name="常规 28 2 4 2" xfId="13918"/>
    <cellStyle name="常规 28 2 4 3" xfId="13927"/>
    <cellStyle name="常规 28 2 4 4" xfId="13931"/>
    <cellStyle name="常规 28 2 4 5" xfId="13933"/>
    <cellStyle name="常规 28 2 5" xfId="17505"/>
    <cellStyle name="常规 28 2 5 2" xfId="13970"/>
    <cellStyle name="常规 28 2 5 3" xfId="1946"/>
    <cellStyle name="常规 28 2 6" xfId="17508"/>
    <cellStyle name="常规 28 2 7" xfId="17511"/>
    <cellStyle name="常规 28 2 8" xfId="21307"/>
    <cellStyle name="常规 28 3" xfId="29313"/>
    <cellStyle name="常规 28 3 2" xfId="30177"/>
    <cellStyle name="常规 28 3 2 2" xfId="23480"/>
    <cellStyle name="常规 28 3 2 3" xfId="23489"/>
    <cellStyle name="常规 28 3 2 4" xfId="23492"/>
    <cellStyle name="常规 28 3 2 5" xfId="16165"/>
    <cellStyle name="常规 28 3 3" xfId="30179"/>
    <cellStyle name="常规 28 3 3 2" xfId="23508"/>
    <cellStyle name="常规 28 3 3 3" xfId="23511"/>
    <cellStyle name="常规 28 3 4" xfId="17514"/>
    <cellStyle name="常规 28 3 5" xfId="17517"/>
    <cellStyle name="常规 28 3 6" xfId="17520"/>
    <cellStyle name="常规 28 4" xfId="29316"/>
    <cellStyle name="常规 28 4 2" xfId="30181"/>
    <cellStyle name="常规 28 4 2 2" xfId="23611"/>
    <cellStyle name="常规 28 4 2 3" xfId="23614"/>
    <cellStyle name="常规 28 4 3" xfId="30183"/>
    <cellStyle name="常规 28 4 4" xfId="17525"/>
    <cellStyle name="常规 28 4 5" xfId="17529"/>
    <cellStyle name="常规 28 5" xfId="29319"/>
    <cellStyle name="常规 28 5 2" xfId="29546"/>
    <cellStyle name="常规 28 5 3" xfId="29550"/>
    <cellStyle name="常规 28 5 4" xfId="12796"/>
    <cellStyle name="常规 28 5 5" xfId="28874"/>
    <cellStyle name="常规 28 6" xfId="23816"/>
    <cellStyle name="常规 28 6 2" xfId="29562"/>
    <cellStyle name="常规 28 6 3" xfId="29564"/>
    <cellStyle name="常规 28 7" xfId="23820"/>
    <cellStyle name="常规 28 8" xfId="30186"/>
    <cellStyle name="常规 28 9" xfId="28327"/>
    <cellStyle name="常规 29" xfId="26361"/>
    <cellStyle name="常规 29 2" xfId="29322"/>
    <cellStyle name="常规 29 2 2" xfId="30188"/>
    <cellStyle name="常规 29 2 2 2" xfId="24345"/>
    <cellStyle name="常规 29 2 2 2 2" xfId="19197"/>
    <cellStyle name="常规 29 2 2 2 3" xfId="19208"/>
    <cellStyle name="常规 29 2 2 2 4" xfId="9549"/>
    <cellStyle name="常规 29 2 2 2 5" xfId="9556"/>
    <cellStyle name="常规 29 2 2 3" xfId="8113"/>
    <cellStyle name="常规 29 2 2 3 2" xfId="10841"/>
    <cellStyle name="常规 29 2 2 3 3" xfId="19331"/>
    <cellStyle name="常规 29 2 2 4" xfId="8117"/>
    <cellStyle name="常规 29 2 2 5" xfId="21332"/>
    <cellStyle name="常规 29 2 2 6" xfId="21335"/>
    <cellStyle name="常规 29 2 3" xfId="30190"/>
    <cellStyle name="常规 29 2 3 2" xfId="22914"/>
    <cellStyle name="常规 29 2 3 2 2" xfId="20069"/>
    <cellStyle name="常规 29 2 3 2 3" xfId="20083"/>
    <cellStyle name="常规 29 2 3 3" xfId="8122"/>
    <cellStyle name="常规 29 2 3 4" xfId="30192"/>
    <cellStyle name="常规 29 2 3 5" xfId="12614"/>
    <cellStyle name="常规 29 2 4" xfId="17565"/>
    <cellStyle name="常规 29 2 4 2" xfId="14381"/>
    <cellStyle name="常规 29 2 4 3" xfId="14390"/>
    <cellStyle name="常规 29 2 4 4" xfId="14392"/>
    <cellStyle name="常规 29 2 4 5" xfId="14395"/>
    <cellStyle name="常规 29 2 5" xfId="17570"/>
    <cellStyle name="常规 29 2 5 2" xfId="14430"/>
    <cellStyle name="常规 29 2 5 3" xfId="14434"/>
    <cellStyle name="常规 29 2 6" xfId="17575"/>
    <cellStyle name="常规 29 2 7" xfId="17579"/>
    <cellStyle name="常规 29 2 8" xfId="21406"/>
    <cellStyle name="常规 29 3" xfId="29325"/>
    <cellStyle name="常规 29 3 2" xfId="30193"/>
    <cellStyle name="常规 29 3 2 2" xfId="30196"/>
    <cellStyle name="常规 29 3 2 3" xfId="8133"/>
    <cellStyle name="常规 29 3 2 4" xfId="30198"/>
    <cellStyle name="常规 29 3 2 5" xfId="21344"/>
    <cellStyle name="常规 29 3 3" xfId="30199"/>
    <cellStyle name="常规 29 3 3 2" xfId="23087"/>
    <cellStyle name="常规 29 3 3 3" xfId="23090"/>
    <cellStyle name="常规 29 3 4" xfId="17583"/>
    <cellStyle name="常规 29 3 5" xfId="17587"/>
    <cellStyle name="常规 29 3 6" xfId="30202"/>
    <cellStyle name="常规 29 4" xfId="30203"/>
    <cellStyle name="常规 29 4 2" xfId="15601"/>
    <cellStyle name="常规 29 4 2 2" xfId="30206"/>
    <cellStyle name="常规 29 4 2 3" xfId="30208"/>
    <cellStyle name="常规 29 4 3" xfId="30209"/>
    <cellStyle name="常规 29 4 4" xfId="28880"/>
    <cellStyle name="常规 29 4 5" xfId="28883"/>
    <cellStyle name="常规 29 5" xfId="30211"/>
    <cellStyle name="常规 29 5 2" xfId="29648"/>
    <cellStyle name="常规 29 5 3" xfId="29651"/>
    <cellStyle name="常规 29 5 4" xfId="29654"/>
    <cellStyle name="常规 29 5 5" xfId="29656"/>
    <cellStyle name="常规 29 6" xfId="30213"/>
    <cellStyle name="常规 29 6 2" xfId="29671"/>
    <cellStyle name="常规 29 6 3" xfId="29673"/>
    <cellStyle name="常规 29 7" xfId="30215"/>
    <cellStyle name="常规 29 8" xfId="26766"/>
    <cellStyle name="常规 29 9" xfId="26770"/>
    <cellStyle name="常规 3" xfId="2690"/>
    <cellStyle name="常规 3 10" xfId="11050"/>
    <cellStyle name="常规 3 11" xfId="27434"/>
    <cellStyle name="常规 3 12" xfId="27437"/>
    <cellStyle name="常规 3 2" xfId="1021"/>
    <cellStyle name="常规 3 2 10" xfId="14910"/>
    <cellStyle name="常规 3 2 11" xfId="30217"/>
    <cellStyle name="常规 3 2 12" xfId="11245"/>
    <cellStyle name="常规 3 2 2" xfId="21073"/>
    <cellStyle name="常规 3 2 2 10" xfId="30218"/>
    <cellStyle name="常规 3 2 2 2" xfId="30219"/>
    <cellStyle name="常规 3 2 2 2 2" xfId="30220"/>
    <cellStyle name="常规 3 2 2 2 2 2" xfId="26570"/>
    <cellStyle name="常规 3 2 2 2 2 2 2" xfId="4732"/>
    <cellStyle name="常规 3 2 2 2 2 2 3" xfId="4739"/>
    <cellStyle name="常规 3 2 2 2 2 2 4" xfId="5360"/>
    <cellStyle name="常规 3 2 2 2 2 2 5" xfId="5782"/>
    <cellStyle name="常规 3 2 2 2 2 3" xfId="30221"/>
    <cellStyle name="常规 3 2 2 2 2 3 2" xfId="30222"/>
    <cellStyle name="常规 3 2 2 2 2 3 3" xfId="4751"/>
    <cellStyle name="常规 3 2 2 2 2 4" xfId="30224"/>
    <cellStyle name="常规 3 2 2 2 2 5" xfId="30226"/>
    <cellStyle name="常规 3 2 2 2 2 6" xfId="23562"/>
    <cellStyle name="常规 3 2 2 2 3" xfId="23699"/>
    <cellStyle name="常规 3 2 2 2 3 2" xfId="23701"/>
    <cellStyle name="常规 3 2 2 2 3 2 2" xfId="23703"/>
    <cellStyle name="常规 3 2 2 2 3 2 3" xfId="4633"/>
    <cellStyle name="常规 3 2 2 2 3 3" xfId="23705"/>
    <cellStyle name="常规 3 2 2 2 3 4" xfId="23710"/>
    <cellStyle name="常规 3 2 2 2 3 5" xfId="23713"/>
    <cellStyle name="常规 3 2 2 2 4" xfId="23714"/>
    <cellStyle name="常规 3 2 2 2 4 2" xfId="16685"/>
    <cellStyle name="常规 3 2 2 2 4 3" xfId="23716"/>
    <cellStyle name="常规 3 2 2 2 4 4" xfId="23720"/>
    <cellStyle name="常规 3 2 2 2 4 5" xfId="23723"/>
    <cellStyle name="常规 3 2 2 2 5" xfId="23724"/>
    <cellStyle name="常规 3 2 2 2 5 2" xfId="16889"/>
    <cellStyle name="常规 3 2 2 2 5 3" xfId="8154"/>
    <cellStyle name="常规 3 2 2 2 6" xfId="23726"/>
    <cellStyle name="常规 3 2 2 2 7" xfId="23728"/>
    <cellStyle name="常规 3 2 2 2 8" xfId="8521"/>
    <cellStyle name="常规 3 2 2 3" xfId="28168"/>
    <cellStyle name="常规 3 2 2 3 2" xfId="26925"/>
    <cellStyle name="常规 3 2 2 3 2 2" xfId="27880"/>
    <cellStyle name="常规 3 2 2 3 2 2 2" xfId="30227"/>
    <cellStyle name="常规 3 2 2 3 2 2 3" xfId="5826"/>
    <cellStyle name="常规 3 2 2 3 2 2 4" xfId="5838"/>
    <cellStyle name="常规 3 2 2 3 2 2 5" xfId="5845"/>
    <cellStyle name="常规 3 2 2 3 2 3" xfId="27882"/>
    <cellStyle name="常规 3 2 2 3 2 3 2" xfId="30228"/>
    <cellStyle name="常规 3 2 2 3 2 3 3" xfId="5855"/>
    <cellStyle name="常规 3 2 2 3 2 4" xfId="30230"/>
    <cellStyle name="常规 3 2 2 3 2 5" xfId="30232"/>
    <cellStyle name="常规 3 2 2 3 2 6" xfId="23606"/>
    <cellStyle name="常规 3 2 2 3 3" xfId="23734"/>
    <cellStyle name="常规 3 2 2 3 3 2" xfId="23738"/>
    <cellStyle name="常规 3 2 2 3 3 2 2" xfId="30233"/>
    <cellStyle name="常规 3 2 2 3 3 2 3" xfId="5209"/>
    <cellStyle name="常规 3 2 2 3 3 3" xfId="23740"/>
    <cellStyle name="常规 3 2 2 3 3 4" xfId="23744"/>
    <cellStyle name="常规 3 2 2 3 3 5" xfId="23747"/>
    <cellStyle name="常规 3 2 2 3 4" xfId="23749"/>
    <cellStyle name="常规 3 2 2 3 4 2" xfId="23753"/>
    <cellStyle name="常规 3 2 2 3 4 3" xfId="23756"/>
    <cellStyle name="常规 3 2 2 3 4 4" xfId="30235"/>
    <cellStyle name="常规 3 2 2 3 4 5" xfId="30237"/>
    <cellStyle name="常规 3 2 2 3 5" xfId="10670"/>
    <cellStyle name="常规 3 2 2 3 5 2" xfId="10674"/>
    <cellStyle name="常规 3 2 2 3 5 3" xfId="8187"/>
    <cellStyle name="常规 3 2 2 3 6" xfId="10678"/>
    <cellStyle name="常规 3 2 2 3 7" xfId="10683"/>
    <cellStyle name="常规 3 2 2 3 8" xfId="8531"/>
    <cellStyle name="常规 3 2 2 4" xfId="28170"/>
    <cellStyle name="常规 3 2 2 4 2" xfId="26932"/>
    <cellStyle name="常规 3 2 2 4 2 2" xfId="30238"/>
    <cellStyle name="常规 3 2 2 4 2 3" xfId="30239"/>
    <cellStyle name="常规 3 2 2 4 2 4" xfId="30241"/>
    <cellStyle name="常规 3 2 2 4 2 5" xfId="30243"/>
    <cellStyle name="常规 3 2 2 4 3" xfId="23761"/>
    <cellStyle name="常规 3 2 2 4 3 2" xfId="23764"/>
    <cellStyle name="常规 3 2 2 4 3 3" xfId="23766"/>
    <cellStyle name="常规 3 2 2 4 4" xfId="23768"/>
    <cellStyle name="常规 3 2 2 4 5" xfId="10692"/>
    <cellStyle name="常规 3 2 2 4 6" xfId="9358"/>
    <cellStyle name="常规 3 2 2 5" xfId="28172"/>
    <cellStyle name="常规 3 2 2 5 2" xfId="27886"/>
    <cellStyle name="常规 3 2 2 5 2 2" xfId="30244"/>
    <cellStyle name="常规 3 2 2 5 2 3" xfId="30245"/>
    <cellStyle name="常规 3 2 2 5 3" xfId="23773"/>
    <cellStyle name="常规 3 2 2 5 4" xfId="23776"/>
    <cellStyle name="常规 3 2 2 5 5" xfId="10711"/>
    <cellStyle name="常规 3 2 2 6" xfId="25749"/>
    <cellStyle name="常规 3 2 2 6 2" xfId="27889"/>
    <cellStyle name="常规 3 2 2 6 3" xfId="23781"/>
    <cellStyle name="常规 3 2 2 6 4" xfId="23783"/>
    <cellStyle name="常规 3 2 2 6 5" xfId="10726"/>
    <cellStyle name="常规 3 2 2 7" xfId="25752"/>
    <cellStyle name="常规 3 2 2 7 2" xfId="28102"/>
    <cellStyle name="常规 3 2 2 7 3" xfId="28105"/>
    <cellStyle name="常规 3 2 2 8" xfId="25754"/>
    <cellStyle name="常规 3 2 2 9" xfId="6838"/>
    <cellStyle name="常规 3 2 3" xfId="21075"/>
    <cellStyle name="常规 3 2 3 2" xfId="30246"/>
    <cellStyle name="常规 3 2 3 2 2" xfId="30247"/>
    <cellStyle name="常规 3 2 3 2 2 2" xfId="26915"/>
    <cellStyle name="常规 3 2 3 2 2 2 2" xfId="4992"/>
    <cellStyle name="常规 3 2 3 2 2 2 3" xfId="28840"/>
    <cellStyle name="常规 3 2 3 2 2 2 4" xfId="28769"/>
    <cellStyle name="常规 3 2 3 2 2 2 5" xfId="28774"/>
    <cellStyle name="常规 3 2 3 2 2 3" xfId="9053"/>
    <cellStyle name="常规 3 2 3 2 2 3 2" xfId="28892"/>
    <cellStyle name="常规 3 2 3 2 2 3 3" xfId="28894"/>
    <cellStyle name="常规 3 2 3 2 2 4" xfId="9057"/>
    <cellStyle name="常规 3 2 3 2 2 5" xfId="30249"/>
    <cellStyle name="常规 3 2 3 2 2 6" xfId="20945"/>
    <cellStyle name="常规 3 2 3 2 3" xfId="23788"/>
    <cellStyle name="常规 3 2 3 2 3 2" xfId="23790"/>
    <cellStyle name="常规 3 2 3 2 3 2 2" xfId="28994"/>
    <cellStyle name="常规 3 2 3 2 3 2 3" xfId="28996"/>
    <cellStyle name="常规 3 2 3 2 3 3" xfId="9059"/>
    <cellStyle name="常规 3 2 3 2 3 4" xfId="23794"/>
    <cellStyle name="常规 3 2 3 2 3 5" xfId="23798"/>
    <cellStyle name="常规 3 2 3 2 4" xfId="23799"/>
    <cellStyle name="常规 3 2 3 2 4 2" xfId="23801"/>
    <cellStyle name="常规 3 2 3 2 4 3" xfId="23803"/>
    <cellStyle name="常规 3 2 3 2 4 4" xfId="26708"/>
    <cellStyle name="常规 3 2 3 2 4 5" xfId="26719"/>
    <cellStyle name="常规 3 2 3 2 5" xfId="23805"/>
    <cellStyle name="常规 3 2 3 2 5 2" xfId="30250"/>
    <cellStyle name="常规 3 2 3 2 5 3" xfId="8209"/>
    <cellStyle name="常规 3 2 3 2 6" xfId="23807"/>
    <cellStyle name="常规 3 2 3 2 7" xfId="23809"/>
    <cellStyle name="常规 3 2 3 2 8" xfId="28973"/>
    <cellStyle name="常规 3 2 3 3" xfId="28176"/>
    <cellStyle name="常规 3 2 3 3 2" xfId="26950"/>
    <cellStyle name="常规 3 2 3 3 2 2" xfId="27903"/>
    <cellStyle name="常规 3 2 3 3 2 3" xfId="9140"/>
    <cellStyle name="常规 3 2 3 3 2 4" xfId="30166"/>
    <cellStyle name="常规 3 2 3 3 2 5" xfId="30168"/>
    <cellStyle name="常规 3 2 3 3 3" xfId="23813"/>
    <cellStyle name="常规 3 2 3 3 3 2" xfId="23818"/>
    <cellStyle name="常规 3 2 3 3 3 3" xfId="23822"/>
    <cellStyle name="常规 3 2 3 3 4" xfId="23824"/>
    <cellStyle name="常规 3 2 3 3 5" xfId="10749"/>
    <cellStyle name="常规 3 2 3 3 6" xfId="10756"/>
    <cellStyle name="常规 3 2 3 4" xfId="28178"/>
    <cellStyle name="常规 3 2 3 4 2" xfId="27907"/>
    <cellStyle name="常规 3 2 3 4 2 2" xfId="11846"/>
    <cellStyle name="常规 3 2 3 4 2 3" xfId="30251"/>
    <cellStyle name="常规 3 2 3 4 3" xfId="23829"/>
    <cellStyle name="常规 3 2 3 4 4" xfId="23832"/>
    <cellStyle name="常规 3 2 3 4 5" xfId="10765"/>
    <cellStyle name="常规 3 2 3 5" xfId="30252"/>
    <cellStyle name="常规 3 2 3 5 2" xfId="27910"/>
    <cellStyle name="常规 3 2 3 5 3" xfId="23836"/>
    <cellStyle name="常规 3 2 3 5 4" xfId="23839"/>
    <cellStyle name="常规 3 2 3 5 5" xfId="10773"/>
    <cellStyle name="常规 3 2 3 6" xfId="12169"/>
    <cellStyle name="常规 3 2 3 6 2" xfId="27913"/>
    <cellStyle name="常规 3 2 3 6 3" xfId="30253"/>
    <cellStyle name="常规 3 2 3 7" xfId="12172"/>
    <cellStyle name="常规 3 2 3 8" xfId="5675"/>
    <cellStyle name="常规 3 2 3 9" xfId="5678"/>
    <cellStyle name="常规 3 2 4" xfId="21077"/>
    <cellStyle name="常规 3 2 4 2" xfId="30254"/>
    <cellStyle name="常规 3 2 4 2 2" xfId="29503"/>
    <cellStyle name="常规 3 2 4 2 2 2" xfId="16433"/>
    <cellStyle name="常规 3 2 4 2 2 3" xfId="9461"/>
    <cellStyle name="常规 3 2 4 2 2 4" xfId="9466"/>
    <cellStyle name="常规 3 2 4 2 2 5" xfId="16437"/>
    <cellStyle name="常规 3 2 4 2 3" xfId="23845"/>
    <cellStyle name="常规 3 2 4 2 3 2" xfId="16446"/>
    <cellStyle name="常规 3 2 4 2 3 3" xfId="9469"/>
    <cellStyle name="常规 3 2 4 2 4" xfId="23851"/>
    <cellStyle name="常规 3 2 4 2 5" xfId="23853"/>
    <cellStyle name="常规 3 2 4 2 6" xfId="23855"/>
    <cellStyle name="常规 3 2 4 3" xfId="30256"/>
    <cellStyle name="常规 3 2 4 3 2" xfId="27925"/>
    <cellStyle name="常规 3 2 4 3 2 2" xfId="16474"/>
    <cellStyle name="常规 3 2 4 3 2 3" xfId="9540"/>
    <cellStyle name="常规 3 2 4 3 3" xfId="23859"/>
    <cellStyle name="常规 3 2 4 3 4" xfId="23863"/>
    <cellStyle name="常规 3 2 4 3 5" xfId="10785"/>
    <cellStyle name="常规 3 2 4 4" xfId="30258"/>
    <cellStyle name="常规 3 2 4 4 2" xfId="27928"/>
    <cellStyle name="常规 3 2 4 4 3" xfId="23867"/>
    <cellStyle name="常规 3 2 4 4 4" xfId="23869"/>
    <cellStyle name="常规 3 2 4 4 5" xfId="10791"/>
    <cellStyle name="常规 3 2 4 5" xfId="30260"/>
    <cellStyle name="常规 3 2 4 5 2" xfId="30261"/>
    <cellStyle name="常规 3 2 4 5 3" xfId="23873"/>
    <cellStyle name="常规 3 2 4 6" xfId="12179"/>
    <cellStyle name="常规 3 2 4 7" xfId="30262"/>
    <cellStyle name="常规 3 2 4 8" xfId="5691"/>
    <cellStyle name="常规 3 2 5" xfId="21079"/>
    <cellStyle name="常规 3 2 5 2" xfId="30263"/>
    <cellStyle name="常规 3 2 5 2 2" xfId="30264"/>
    <cellStyle name="常规 3 2 5 2 2 2" xfId="16525"/>
    <cellStyle name="常规 3 2 5 2 2 3" xfId="9863"/>
    <cellStyle name="常规 3 2 5 2 2 4" xfId="9866"/>
    <cellStyle name="常规 3 2 5 2 2 5" xfId="16530"/>
    <cellStyle name="常规 3 2 5 2 3" xfId="23880"/>
    <cellStyle name="常规 3 2 5 2 3 2" xfId="16537"/>
    <cellStyle name="常规 3 2 5 2 3 3" xfId="9870"/>
    <cellStyle name="常规 3 2 5 2 4" xfId="23882"/>
    <cellStyle name="常规 3 2 5 2 5" xfId="7591"/>
    <cellStyle name="常规 3 2 5 2 6" xfId="7595"/>
    <cellStyle name="常规 3 2 5 3" xfId="30266"/>
    <cellStyle name="常规 3 2 5 3 2" xfId="27934"/>
    <cellStyle name="常规 3 2 5 3 2 2" xfId="16560"/>
    <cellStyle name="常规 3 2 5 3 2 3" xfId="9973"/>
    <cellStyle name="常规 3 2 5 3 3" xfId="23885"/>
    <cellStyle name="常规 3 2 5 3 4" xfId="23887"/>
    <cellStyle name="常规 3 2 5 3 5" xfId="7604"/>
    <cellStyle name="常规 3 2 5 4" xfId="30268"/>
    <cellStyle name="常规 3 2 5 4 2" xfId="30269"/>
    <cellStyle name="常规 3 2 5 4 3" xfId="30270"/>
    <cellStyle name="常规 3 2 5 4 4" xfId="30271"/>
    <cellStyle name="常规 3 2 5 4 5" xfId="30273"/>
    <cellStyle name="常规 3 2 5 5" xfId="30274"/>
    <cellStyle name="常规 3 2 5 5 2" xfId="30275"/>
    <cellStyle name="常规 3 2 5 5 3" xfId="30276"/>
    <cellStyle name="常规 3 2 5 6" xfId="30277"/>
    <cellStyle name="常规 3 2 5 7" xfId="30278"/>
    <cellStyle name="常规 3 2 5 8" xfId="5706"/>
    <cellStyle name="常规 3 2 6" xfId="30279"/>
    <cellStyle name="常规 3 2 6 2" xfId="15144"/>
    <cellStyle name="常规 3 2 6 2 2" xfId="30280"/>
    <cellStyle name="常规 3 2 6 2 3" xfId="23895"/>
    <cellStyle name="常规 3 2 6 2 4" xfId="23897"/>
    <cellStyle name="常规 3 2 6 2 5" xfId="7616"/>
    <cellStyle name="常规 3 2 6 3" xfId="15146"/>
    <cellStyle name="常规 3 2 6 3 2" xfId="9073"/>
    <cellStyle name="常规 3 2 6 3 3" xfId="30281"/>
    <cellStyle name="常规 3 2 6 4" xfId="30282"/>
    <cellStyle name="常规 3 2 6 5" xfId="30284"/>
    <cellStyle name="常规 3 2 6 6" xfId="30286"/>
    <cellStyle name="常规 3 2 7" xfId="30287"/>
    <cellStyle name="常规 3 2 7 2" xfId="15159"/>
    <cellStyle name="常规 3 2 7 2 2" xfId="30288"/>
    <cellStyle name="常规 3 2 7 2 3" xfId="30289"/>
    <cellStyle name="常规 3 2 7 3" xfId="30290"/>
    <cellStyle name="常规 3 2 7 4" xfId="30291"/>
    <cellStyle name="常规 3 2 7 5" xfId="30293"/>
    <cellStyle name="常规 3 2 8" xfId="30294"/>
    <cellStyle name="常规 3 2 8 2" xfId="15166"/>
    <cellStyle name="常规 3 2 8 3" xfId="30295"/>
    <cellStyle name="常规 3 2 8 4" xfId="30296"/>
    <cellStyle name="常规 3 2 8 5" xfId="30297"/>
    <cellStyle name="常规 3 2 9" xfId="30298"/>
    <cellStyle name="常规 3 2 9 2" xfId="30299"/>
    <cellStyle name="常规 3 2 9 3" xfId="30300"/>
    <cellStyle name="常规 3 3" xfId="1034"/>
    <cellStyle name="常规 3 3 10" xfId="1586"/>
    <cellStyle name="常规 3 3 11" xfId="30301"/>
    <cellStyle name="常规 3 3 2" xfId="21081"/>
    <cellStyle name="常规 3 3 2 2" xfId="30302"/>
    <cellStyle name="常规 3 3 2 2 2" xfId="22120"/>
    <cellStyle name="常规 3 3 2 2 2 2" xfId="30303"/>
    <cellStyle name="常规 3 3 2 2 2 2 2" xfId="30283"/>
    <cellStyle name="常规 3 3 2 2 2 2 3" xfId="30285"/>
    <cellStyle name="常规 3 3 2 2 2 2 4" xfId="30304"/>
    <cellStyle name="常规 3 3 2 2 2 2 5" xfId="3465"/>
    <cellStyle name="常规 3 3 2 2 2 3" xfId="15122"/>
    <cellStyle name="常规 3 3 2 2 2 3 2" xfId="30292"/>
    <cellStyle name="常规 3 3 2 2 2 3 3" xfId="30305"/>
    <cellStyle name="常规 3 3 2 2 2 4" xfId="15124"/>
    <cellStyle name="常规 3 3 2 2 2 5" xfId="30306"/>
    <cellStyle name="常规 3 3 2 2 2 6" xfId="30308"/>
    <cellStyle name="常规 3 3 2 2 3" xfId="22123"/>
    <cellStyle name="常规 3 3 2 2 3 2" xfId="23917"/>
    <cellStyle name="常规 3 3 2 2 3 2 2" xfId="30310"/>
    <cellStyle name="常规 3 3 2 2 3 2 3" xfId="30311"/>
    <cellStyle name="常规 3 3 2 2 3 3" xfId="23919"/>
    <cellStyle name="常规 3 3 2 2 3 4" xfId="23921"/>
    <cellStyle name="常规 3 3 2 2 3 5" xfId="23923"/>
    <cellStyle name="常规 3 3 2 2 4" xfId="23925"/>
    <cellStyle name="常规 3 3 2 2 4 2" xfId="23927"/>
    <cellStyle name="常规 3 3 2 2 4 3" xfId="23929"/>
    <cellStyle name="常规 3 3 2 2 4 4" xfId="27637"/>
    <cellStyle name="常规 3 3 2 2 4 5" xfId="27642"/>
    <cellStyle name="常规 3 3 2 2 5" xfId="23931"/>
    <cellStyle name="常规 3 3 2 2 5 2" xfId="30312"/>
    <cellStyle name="常规 3 3 2 2 5 3" xfId="8297"/>
    <cellStyle name="常规 3 3 2 2 6" xfId="16427"/>
    <cellStyle name="常规 3 3 2 2 7" xfId="16430"/>
    <cellStyle name="常规 3 3 2 2 8" xfId="8601"/>
    <cellStyle name="常规 3 3 2 3" xfId="30313"/>
    <cellStyle name="常规 3 3 2 3 2" xfId="22127"/>
    <cellStyle name="常规 3 3 2 3 2 2" xfId="28023"/>
    <cellStyle name="常规 3 3 2 3 2 3" xfId="28025"/>
    <cellStyle name="常规 3 3 2 3 2 4" xfId="30314"/>
    <cellStyle name="常规 3 3 2 3 2 5" xfId="30315"/>
    <cellStyle name="常规 3 3 2 3 3" xfId="22132"/>
    <cellStyle name="常规 3 3 2 3 3 2" xfId="23935"/>
    <cellStyle name="常规 3 3 2 3 3 3" xfId="23937"/>
    <cellStyle name="常规 3 3 2 3 4" xfId="23939"/>
    <cellStyle name="常规 3 3 2 3 5" xfId="7010"/>
    <cellStyle name="常规 3 3 2 3 6" xfId="7016"/>
    <cellStyle name="常规 3 3 2 4" xfId="30316"/>
    <cellStyle name="常规 3 3 2 4 2" xfId="28029"/>
    <cellStyle name="常规 3 3 2 4 2 2" xfId="30317"/>
    <cellStyle name="常规 3 3 2 4 2 3" xfId="28940"/>
    <cellStyle name="常规 3 3 2 4 3" xfId="239"/>
    <cellStyle name="常规 3 3 2 4 4" xfId="80"/>
    <cellStyle name="常规 3 3 2 4 5" xfId="7024"/>
    <cellStyle name="常规 3 3 2 5" xfId="30318"/>
    <cellStyle name="常规 3 3 2 5 2" xfId="28034"/>
    <cellStyle name="常规 3 3 2 5 3" xfId="191"/>
    <cellStyle name="常规 3 3 2 5 4" xfId="23943"/>
    <cellStyle name="常规 3 3 2 5 5" xfId="11126"/>
    <cellStyle name="常规 3 3 2 6" xfId="30319"/>
    <cellStyle name="常规 3 3 2 6 2" xfId="28037"/>
    <cellStyle name="常规 3 3 2 6 3" xfId="30320"/>
    <cellStyle name="常规 3 3 2 7" xfId="30321"/>
    <cellStyle name="常规 3 3 2 8" xfId="30322"/>
    <cellStyle name="常规 3 3 2 9" xfId="6862"/>
    <cellStyle name="常规 3 3 3" xfId="21083"/>
    <cellStyle name="常规 3 3 3 2" xfId="30323"/>
    <cellStyle name="常规 3 3 3 2 2" xfId="30324"/>
    <cellStyle name="常规 3 3 3 2 2 2" xfId="30325"/>
    <cellStyle name="常规 3 3 3 2 2 3" xfId="1593"/>
    <cellStyle name="常规 3 3 3 2 2 4" xfId="30326"/>
    <cellStyle name="常规 3 3 3 2 2 5" xfId="30327"/>
    <cellStyle name="常规 3 3 3 2 3" xfId="23948"/>
    <cellStyle name="常规 3 3 3 2 3 2" xfId="30328"/>
    <cellStyle name="常规 3 3 3 2 3 3" xfId="30329"/>
    <cellStyle name="常规 3 3 3 2 4" xfId="23950"/>
    <cellStyle name="常规 3 3 3 2 5" xfId="23952"/>
    <cellStyle name="常规 3 3 3 2 6" xfId="16442"/>
    <cellStyle name="常规 3 3 3 3" xfId="30330"/>
    <cellStyle name="常规 3 3 3 3 2" xfId="28051"/>
    <cellStyle name="常规 3 3 3 3 2 2" xfId="28054"/>
    <cellStyle name="常规 3 3 3 3 2 3" xfId="28056"/>
    <cellStyle name="常规 3 3 3 3 3" xfId="23955"/>
    <cellStyle name="常规 3 3 3 3 4" xfId="23958"/>
    <cellStyle name="常规 3 3 3 3 5" xfId="1950"/>
    <cellStyle name="常规 3 3 3 4" xfId="30331"/>
    <cellStyle name="常规 3 3 3 4 2" xfId="28060"/>
    <cellStyle name="常规 3 3 3 4 3" xfId="11"/>
    <cellStyle name="常规 3 3 3 4 4" xfId="28062"/>
    <cellStyle name="常规 3 3 3 4 5" xfId="11153"/>
    <cellStyle name="常规 3 3 3 5" xfId="30332"/>
    <cellStyle name="常规 3 3 3 5 2" xfId="28068"/>
    <cellStyle name="常规 3 3 3 5 3" xfId="28070"/>
    <cellStyle name="常规 3 3 3 6" xfId="12187"/>
    <cellStyle name="常规 3 3 3 7" xfId="30333"/>
    <cellStyle name="常规 3 3 3 8" xfId="5720"/>
    <cellStyle name="常规 3 3 4" xfId="30334"/>
    <cellStyle name="常规 3 3 4 2" xfId="30335"/>
    <cellStyle name="常规 3 3 4 2 2" xfId="30336"/>
    <cellStyle name="常规 3 3 4 2 2 2" xfId="16707"/>
    <cellStyle name="常规 3 3 4 2 2 3" xfId="16711"/>
    <cellStyle name="常规 3 3 4 2 2 4" xfId="16714"/>
    <cellStyle name="常规 3 3 4 2 2 5" xfId="16717"/>
    <cellStyle name="常规 3 3 4 2 3" xfId="23965"/>
    <cellStyle name="常规 3 3 4 2 3 2" xfId="16727"/>
    <cellStyle name="常规 3 3 4 2 3 3" xfId="16730"/>
    <cellStyle name="常规 3 3 4 2 4" xfId="23967"/>
    <cellStyle name="常规 3 3 4 2 5" xfId="23969"/>
    <cellStyle name="常规 3 3 4 2 6" xfId="23971"/>
    <cellStyle name="常规 3 3 4 3" xfId="30338"/>
    <cellStyle name="常规 3 3 4 3 2" xfId="28083"/>
    <cellStyle name="常规 3 3 4 3 2 2" xfId="16763"/>
    <cellStyle name="常规 3 3 4 3 2 3" xfId="16765"/>
    <cellStyle name="常规 3 3 4 3 3" xfId="23974"/>
    <cellStyle name="常规 3 3 4 3 4" xfId="23977"/>
    <cellStyle name="常规 3 3 4 3 5" xfId="11166"/>
    <cellStyle name="常规 3 3 4 4" xfId="30340"/>
    <cellStyle name="常规 3 3 4 4 2" xfId="28088"/>
    <cellStyle name="常规 3 3 4 4 3" xfId="30341"/>
    <cellStyle name="常规 3 3 4 4 4" xfId="30342"/>
    <cellStyle name="常规 3 3 4 4 5" xfId="11169"/>
    <cellStyle name="常规 3 3 4 5" xfId="30343"/>
    <cellStyle name="常规 3 3 4 5 2" xfId="12627"/>
    <cellStyle name="常规 3 3 4 5 3" xfId="12630"/>
    <cellStyle name="常规 3 3 4 6" xfId="30344"/>
    <cellStyle name="常规 3 3 4 7" xfId="17137"/>
    <cellStyle name="常规 3 3 4 8" xfId="5729"/>
    <cellStyle name="常规 3 3 5" xfId="30345"/>
    <cellStyle name="常规 3 3 5 2" xfId="30346"/>
    <cellStyle name="常规 3 3 5 2 2" xfId="3318"/>
    <cellStyle name="常规 3 3 5 2 3" xfId="3362"/>
    <cellStyle name="常规 3 3 5 2 4" xfId="23984"/>
    <cellStyle name="常规 3 3 5 2 5" xfId="7644"/>
    <cellStyle name="常规 3 3 5 3" xfId="30347"/>
    <cellStyle name="常规 3 3 5 3 2" xfId="3566"/>
    <cellStyle name="常规 3 3 5 3 3" xfId="30348"/>
    <cellStyle name="常规 3 3 5 4" xfId="30349"/>
    <cellStyle name="常规 3 3 5 5" xfId="30350"/>
    <cellStyle name="常规 3 3 5 6" xfId="30351"/>
    <cellStyle name="常规 3 3 6" xfId="30352"/>
    <cellStyle name="常规 3 3 6 2" xfId="15181"/>
    <cellStyle name="常规 3 3 6 2 2" xfId="3822"/>
    <cellStyle name="常规 3 3 6 2 3" xfId="30353"/>
    <cellStyle name="常规 3 3 6 3" xfId="30354"/>
    <cellStyle name="常规 3 3 6 4" xfId="30355"/>
    <cellStyle name="常规 3 3 6 5" xfId="30309"/>
    <cellStyle name="常规 3 3 7" xfId="30356"/>
    <cellStyle name="常规 3 3 7 2" xfId="30357"/>
    <cellStyle name="常规 3 3 7 3" xfId="30358"/>
    <cellStyle name="常规 3 3 7 4" xfId="30359"/>
    <cellStyle name="常规 3 3 7 5" xfId="30360"/>
    <cellStyle name="常规 3 3 8" xfId="30361"/>
    <cellStyle name="常规 3 3 8 2" xfId="30362"/>
    <cellStyle name="常规 3 3 8 3" xfId="30363"/>
    <cellStyle name="常规 3 3 9" xfId="30364"/>
    <cellStyle name="常规 3 4" xfId="21085"/>
    <cellStyle name="常规 3 4 2" xfId="30365"/>
    <cellStyle name="常规 3 4 2 2" xfId="30367"/>
    <cellStyle name="常规 3 4 2 2 2" xfId="30368"/>
    <cellStyle name="常规 3 4 2 2 3" xfId="24001"/>
    <cellStyle name="常规 3 4 2 2 4" xfId="4463"/>
    <cellStyle name="常规 3 4 2 2 5" xfId="5401"/>
    <cellStyle name="常规 3 4 2 3" xfId="30369"/>
    <cellStyle name="常规 3 4 2 3 2" xfId="28014"/>
    <cellStyle name="常规 3 4 2 3 3" xfId="24012"/>
    <cellStyle name="常规 3 4 2 4" xfId="30370"/>
    <cellStyle name="常规 3 4 2 5" xfId="30371"/>
    <cellStyle name="常规 3 4 2 6" xfId="25015"/>
    <cellStyle name="常规 3 4 3" xfId="30372"/>
    <cellStyle name="常规 3 4 3 2" xfId="30374"/>
    <cellStyle name="常规 3 4 3 2 2" xfId="30376"/>
    <cellStyle name="常规 3 4 3 2 3" xfId="24028"/>
    <cellStyle name="常规 3 4 3 3" xfId="30378"/>
    <cellStyle name="常规 3 4 3 4" xfId="30380"/>
    <cellStyle name="常规 3 4 3 5" xfId="30382"/>
    <cellStyle name="常规 3 4 4" xfId="30383"/>
    <cellStyle name="常规 3 4 4 2" xfId="30385"/>
    <cellStyle name="常规 3 4 4 3" xfId="30387"/>
    <cellStyle name="常规 3 4 4 4" xfId="30388"/>
    <cellStyle name="常规 3 4 4 5" xfId="30389"/>
    <cellStyle name="常规 3 4 5" xfId="30390"/>
    <cellStyle name="常规 3 4 5 2" xfId="25917"/>
    <cellStyle name="常规 3 4 5 3" xfId="25920"/>
    <cellStyle name="常规 3 4 6" xfId="17978"/>
    <cellStyle name="常规 3 4 7" xfId="17990"/>
    <cellStyle name="常规 3 4 8" xfId="17996"/>
    <cellStyle name="常规 3 5" xfId="12073"/>
    <cellStyle name="常规 3 5 2" xfId="12076"/>
    <cellStyle name="常规 3 5 2 2" xfId="30391"/>
    <cellStyle name="常规 3 5 2 2 2" xfId="30392"/>
    <cellStyle name="常规 3 5 2 2 3" xfId="24045"/>
    <cellStyle name="常规 3 5 2 2 4" xfId="4523"/>
    <cellStyle name="常规 3 5 2 2 5" xfId="2116"/>
    <cellStyle name="常规 3 5 2 3" xfId="30393"/>
    <cellStyle name="常规 3 5 2 3 2" xfId="30056"/>
    <cellStyle name="常规 3 5 2 3 3" xfId="24051"/>
    <cellStyle name="常规 3 5 2 4" xfId="30394"/>
    <cellStyle name="常规 3 5 2 5" xfId="30395"/>
    <cellStyle name="常规 3 5 2 6" xfId="30396"/>
    <cellStyle name="常规 3 5 3" xfId="30397"/>
    <cellStyle name="常规 3 5 3 2" xfId="30398"/>
    <cellStyle name="常规 3 5 3 2 2" xfId="30399"/>
    <cellStyle name="常规 3 5 3 2 3" xfId="24058"/>
    <cellStyle name="常规 3 5 3 3" xfId="30400"/>
    <cellStyle name="常规 3 5 3 4" xfId="30401"/>
    <cellStyle name="常规 3 5 3 5" xfId="30402"/>
    <cellStyle name="常规 3 5 4" xfId="30403"/>
    <cellStyle name="常规 3 5 4 2" xfId="30404"/>
    <cellStyle name="常规 3 5 4 3" xfId="30405"/>
    <cellStyle name="常规 3 5 4 4" xfId="30406"/>
    <cellStyle name="常规 3 5 4 5" xfId="30407"/>
    <cellStyle name="常规 3 5 5" xfId="30408"/>
    <cellStyle name="常规 3 5 5 2" xfId="25957"/>
    <cellStyle name="常规 3 5 5 3" xfId="25960"/>
    <cellStyle name="常规 3 5 6" xfId="18002"/>
    <cellStyle name="常规 3 5 7" xfId="18008"/>
    <cellStyle name="常规 3 5 8" xfId="18010"/>
    <cellStyle name="常规 3 6" xfId="12078"/>
    <cellStyle name="常规 3 6 2" xfId="30409"/>
    <cellStyle name="常规 3 6 2 2" xfId="30410"/>
    <cellStyle name="常规 3 6 2 3" xfId="27425"/>
    <cellStyle name="常规 3 6 2 4" xfId="22703"/>
    <cellStyle name="常规 3 6 2 5" xfId="22706"/>
    <cellStyle name="常规 3 6 3" xfId="30411"/>
    <cellStyle name="常规 3 6 3 2" xfId="21145"/>
    <cellStyle name="常规 3 6 3 3" xfId="30412"/>
    <cellStyle name="常规 3 6 4" xfId="30413"/>
    <cellStyle name="常规 3 6 5" xfId="30414"/>
    <cellStyle name="常规 3 6 6" xfId="18014"/>
    <cellStyle name="常规 3 7" xfId="30415"/>
    <cellStyle name="常规 3 7 2" xfId="30416"/>
    <cellStyle name="常规 3 7 2 2" xfId="30417"/>
    <cellStyle name="常规 3 7 2 3" xfId="30418"/>
    <cellStyle name="常规 3 7 3" xfId="30419"/>
    <cellStyle name="常规 3 7 4" xfId="7833"/>
    <cellStyle name="常规 3 7 5" xfId="7840"/>
    <cellStyle name="常规 3 8" xfId="30420"/>
    <cellStyle name="常规 3 8 2" xfId="30421"/>
    <cellStyle name="常规 3 8 3" xfId="30422"/>
    <cellStyle name="常规 3 8 4" xfId="7849"/>
    <cellStyle name="常规 3 8 5" xfId="7852"/>
    <cellStyle name="常规 3 9" xfId="30423"/>
    <cellStyle name="常规 3 9 2" xfId="30424"/>
    <cellStyle name="常规 3 9 3" xfId="30425"/>
    <cellStyle name="常规 30" xfId="26333"/>
    <cellStyle name="常规 30 2" xfId="12522"/>
    <cellStyle name="常规 30 2 2" xfId="30017"/>
    <cellStyle name="常规 30 2 2 2" xfId="30019"/>
    <cellStyle name="常规 30 2 2 2 2" xfId="30021"/>
    <cellStyle name="常规 30 2 2 2 3" xfId="30023"/>
    <cellStyle name="常规 30 2 2 2 4" xfId="30025"/>
    <cellStyle name="常规 30 2 2 2 5" xfId="30027"/>
    <cellStyle name="常规 30 2 2 3" xfId="30029"/>
    <cellStyle name="常规 30 2 2 3 2" xfId="9232"/>
    <cellStyle name="常规 30 2 2 3 3" xfId="30031"/>
    <cellStyle name="常规 30 2 2 4" xfId="30033"/>
    <cellStyle name="常规 30 2 2 5" xfId="4510"/>
    <cellStyle name="常规 30 2 2 6" xfId="2062"/>
    <cellStyle name="常规 30 2 3" xfId="30035"/>
    <cellStyle name="常规 30 2 3 2" xfId="30037"/>
    <cellStyle name="常规 30 2 3 2 2" xfId="28625"/>
    <cellStyle name="常规 30 2 3 2 3" xfId="28633"/>
    <cellStyle name="常规 30 2 3 3" xfId="30039"/>
    <cellStyle name="常规 30 2 3 4" xfId="30041"/>
    <cellStyle name="常规 30 2 3 5" xfId="5517"/>
    <cellStyle name="常规 30 2 4" xfId="30043"/>
    <cellStyle name="常规 30 2 4 2" xfId="30045"/>
    <cellStyle name="常规 30 2 4 3" xfId="30047"/>
    <cellStyle name="常规 30 2 4 4" xfId="30049"/>
    <cellStyle name="常规 30 2 4 5" xfId="5520"/>
    <cellStyle name="常规 30 2 5" xfId="30051"/>
    <cellStyle name="常规 30 2 5 2" xfId="20437"/>
    <cellStyle name="常规 30 2 5 3" xfId="20440"/>
    <cellStyle name="常规 30 2 6" xfId="4689"/>
    <cellStyle name="常规 30 2 7" xfId="3"/>
    <cellStyle name="常规 30 2 8" xfId="28156"/>
    <cellStyle name="常规 30 3" xfId="26336"/>
    <cellStyle name="常规 30 3 2" xfId="27005"/>
    <cellStyle name="常规 30 3 2 2" xfId="30053"/>
    <cellStyle name="常规 30 3 2 3" xfId="30055"/>
    <cellStyle name="常规 30 3 2 4" xfId="24050"/>
    <cellStyle name="常规 30 3 2 5" xfId="5524"/>
    <cellStyle name="常规 30 3 3" xfId="27008"/>
    <cellStyle name="常规 30 3 3 2" xfId="30059"/>
    <cellStyle name="常规 30 3 3 3" xfId="30062"/>
    <cellStyle name="常规 30 3 4" xfId="30064"/>
    <cellStyle name="常规 30 3 5" xfId="30066"/>
    <cellStyle name="常规 30 3 6" xfId="4699"/>
    <cellStyle name="常规 30 4" xfId="26340"/>
    <cellStyle name="常规 30 4 2" xfId="30068"/>
    <cellStyle name="常规 30 4 2 2" xfId="30070"/>
    <cellStyle name="常规 30 4 2 3" xfId="30072"/>
    <cellStyle name="常规 30 4 3" xfId="30074"/>
    <cellStyle name="常规 30 4 4" xfId="30076"/>
    <cellStyle name="常规 30 4 5" xfId="30078"/>
    <cellStyle name="常规 30 5" xfId="26344"/>
    <cellStyle name="常规 30 5 2" xfId="4862"/>
    <cellStyle name="常规 30 5 3" xfId="4867"/>
    <cellStyle name="常规 30 5 4" xfId="4871"/>
    <cellStyle name="常规 30 5 5" xfId="12733"/>
    <cellStyle name="常规 30 6" xfId="27011"/>
    <cellStyle name="常规 30 6 2" xfId="4882"/>
    <cellStyle name="常规 30 6 3" xfId="6702"/>
    <cellStyle name="常规 30 7" xfId="9123"/>
    <cellStyle name="常规 30 8" xfId="9126"/>
    <cellStyle name="常规 30 9" xfId="30080"/>
    <cellStyle name="常规 31" xfId="26348"/>
    <cellStyle name="常规 31 2" xfId="12548"/>
    <cellStyle name="常规 31 2 2" xfId="30082"/>
    <cellStyle name="常规 31 2 2 2" xfId="22212"/>
    <cellStyle name="常规 31 2 2 2 2" xfId="18914"/>
    <cellStyle name="常规 31 2 2 2 3" xfId="18919"/>
    <cellStyle name="常规 31 2 2 2 4" xfId="20585"/>
    <cellStyle name="常规 31 2 2 2 5" xfId="20589"/>
    <cellStyle name="常规 31 2 2 3" xfId="22219"/>
    <cellStyle name="常规 31 2 2 3 2" xfId="9629"/>
    <cellStyle name="常规 31 2 2 3 3" xfId="18924"/>
    <cellStyle name="常规 31 2 2 4" xfId="22229"/>
    <cellStyle name="常规 31 2 2 5" xfId="3850"/>
    <cellStyle name="常规 31 2 2 6" xfId="22236"/>
    <cellStyle name="常规 31 2 3" xfId="30084"/>
    <cellStyle name="常规 31 2 3 2" xfId="13976"/>
    <cellStyle name="常规 31 2 3 2 2" xfId="13981"/>
    <cellStyle name="常规 31 2 3 2 3" xfId="13991"/>
    <cellStyle name="常规 31 2 3 3" xfId="14008"/>
    <cellStyle name="常规 31 2 3 4" xfId="14025"/>
    <cellStyle name="常规 31 2 3 5" xfId="14035"/>
    <cellStyle name="常规 31 2 4" xfId="30086"/>
    <cellStyle name="常规 31 2 4 2" xfId="14112"/>
    <cellStyle name="常规 31 2 4 3" xfId="14131"/>
    <cellStyle name="常规 31 2 4 4" xfId="14138"/>
    <cellStyle name="常规 31 2 4 5" xfId="14144"/>
    <cellStyle name="常规 31 2 5" xfId="30088"/>
    <cellStyle name="常规 31 2 5 2" xfId="14191"/>
    <cellStyle name="常规 31 2 5 3" xfId="14208"/>
    <cellStyle name="常规 31 2 6" xfId="4748"/>
    <cellStyle name="常规 31 2 7" xfId="4755"/>
    <cellStyle name="常规 31 2 8" xfId="25923"/>
    <cellStyle name="常规 31 3" xfId="26351"/>
    <cellStyle name="常规 31 3 2" xfId="30090"/>
    <cellStyle name="常规 31 3 2 2" xfId="22313"/>
    <cellStyle name="常规 31 3 2 3" xfId="22330"/>
    <cellStyle name="常规 31 3 2 4" xfId="22338"/>
    <cellStyle name="常规 31 3 2 5" xfId="22342"/>
    <cellStyle name="常规 31 3 3" xfId="30092"/>
    <cellStyle name="常规 31 3 3 2" xfId="14439"/>
    <cellStyle name="常规 31 3 3 3" xfId="14454"/>
    <cellStyle name="常规 31 3 4" xfId="30094"/>
    <cellStyle name="常规 31 3 5" xfId="30096"/>
    <cellStyle name="常规 31 3 6" xfId="4764"/>
    <cellStyle name="常规 31 4" xfId="27014"/>
    <cellStyle name="常规 31 4 2" xfId="30098"/>
    <cellStyle name="常规 31 4 2 2" xfId="22384"/>
    <cellStyle name="常规 31 4 2 3" xfId="22398"/>
    <cellStyle name="常规 31 4 3" xfId="30100"/>
    <cellStyle name="常规 31 4 4" xfId="30102"/>
    <cellStyle name="常规 31 4 5" xfId="30104"/>
    <cellStyle name="常规 31 5" xfId="27017"/>
    <cellStyle name="常规 31 5 2" xfId="4269"/>
    <cellStyle name="常规 31 5 3" xfId="30106"/>
    <cellStyle name="常规 31 5 4" xfId="12751"/>
    <cellStyle name="常规 31 5 5" xfId="12760"/>
    <cellStyle name="常规 31 6" xfId="27020"/>
    <cellStyle name="常规 31 6 2" xfId="5024"/>
    <cellStyle name="常规 31 6 3" xfId="30108"/>
    <cellStyle name="常规 31 7" xfId="9130"/>
    <cellStyle name="常规 31 8" xfId="9134"/>
    <cellStyle name="常规 31 9" xfId="27899"/>
    <cellStyle name="常规 32" xfId="26355"/>
    <cellStyle name="常规 32 2" xfId="30110"/>
    <cellStyle name="常规 32 2 2" xfId="30112"/>
    <cellStyle name="常规 32 2 2 2" xfId="30114"/>
    <cellStyle name="常规 32 2 2 3" xfId="30119"/>
    <cellStyle name="常规 32 2 2 4" xfId="30122"/>
    <cellStyle name="常规 32 2 2 5" xfId="30124"/>
    <cellStyle name="常规 32 2 3" xfId="30127"/>
    <cellStyle name="常规 32 2 3 2" xfId="22565"/>
    <cellStyle name="常规 32 2 3 3" xfId="22568"/>
    <cellStyle name="常规 32 2 4" xfId="30133"/>
    <cellStyle name="常规 32 2 5" xfId="30138"/>
    <cellStyle name="常规 32 2 6" xfId="4796"/>
    <cellStyle name="常规 32 3" xfId="27026"/>
    <cellStyle name="常规 32 3 2" xfId="30141"/>
    <cellStyle name="常规 32 3 2 2" xfId="30143"/>
    <cellStyle name="常规 32 3 2 3" xfId="30145"/>
    <cellStyle name="常规 32 3 3" xfId="30149"/>
    <cellStyle name="常规 32 3 4" xfId="30152"/>
    <cellStyle name="常规 32 3 5" xfId="30154"/>
    <cellStyle name="常规 32 4" xfId="27029"/>
    <cellStyle name="常规 32 4 2" xfId="30156"/>
    <cellStyle name="常规 32 4 3" xfId="30160"/>
    <cellStyle name="常规 32 4 4" xfId="28848"/>
    <cellStyle name="常规 32 4 5" xfId="28853"/>
    <cellStyle name="常规 32 5" xfId="30162"/>
    <cellStyle name="常规 32 5 2" xfId="4901"/>
    <cellStyle name="常规 32 5 3" xfId="29357"/>
    <cellStyle name="常规 32 6" xfId="27902"/>
    <cellStyle name="常规 32 7" xfId="9139"/>
    <cellStyle name="常规 32 8" xfId="30165"/>
    <cellStyle name="常规 33" xfId="26358"/>
    <cellStyle name="常规 33 2" xfId="29311"/>
    <cellStyle name="常规 33 2 2" xfId="30171"/>
    <cellStyle name="常规 33 2 2 2" xfId="23246"/>
    <cellStyle name="常规 33 2 2 3" xfId="23258"/>
    <cellStyle name="常规 33 2 2 4" xfId="23263"/>
    <cellStyle name="常规 33 2 2 5" xfId="15860"/>
    <cellStyle name="常规 33 2 3" xfId="30176"/>
    <cellStyle name="常规 33 2 3 2" xfId="22774"/>
    <cellStyle name="常规 33 2 3 3" xfId="23309"/>
    <cellStyle name="常规 33 2 4" xfId="17503"/>
    <cellStyle name="常规 33 2 5" xfId="17506"/>
    <cellStyle name="常规 33 2 6" xfId="17509"/>
    <cellStyle name="常规 33 3" xfId="29314"/>
    <cellStyle name="常规 33 3 2" xfId="30178"/>
    <cellStyle name="常规 33 3 2 2" xfId="23481"/>
    <cellStyle name="常规 33 3 2 3" xfId="23490"/>
    <cellStyle name="常规 33 3 3" xfId="30180"/>
    <cellStyle name="常规 33 3 4" xfId="17515"/>
    <cellStyle name="常规 33 3 5" xfId="17518"/>
    <cellStyle name="常规 33 4" xfId="29317"/>
    <cellStyle name="常规 33 4 2" xfId="30182"/>
    <cellStyle name="常规 33 4 3" xfId="30184"/>
    <cellStyle name="常规 33 4 4" xfId="17526"/>
    <cellStyle name="常规 33 4 5" xfId="17530"/>
    <cellStyle name="常规 33 5" xfId="29320"/>
    <cellStyle name="常规 33 5 2" xfId="29547"/>
    <cellStyle name="常规 33 5 3" xfId="29551"/>
    <cellStyle name="常规 33 6" xfId="23817"/>
    <cellStyle name="常规 33 7" xfId="23821"/>
    <cellStyle name="常规 33 8" xfId="30187"/>
    <cellStyle name="常规 34" xfId="26362"/>
    <cellStyle name="常规 34 2" xfId="29323"/>
    <cellStyle name="常规 34 2 2" xfId="30189"/>
    <cellStyle name="常规 34 2 2 2" xfId="24346"/>
    <cellStyle name="常规 34 2 2 3" xfId="8114"/>
    <cellStyle name="常规 34 2 2 4" xfId="8118"/>
    <cellStyle name="常规 34 2 2 5" xfId="21333"/>
    <cellStyle name="常规 34 2 3" xfId="30191"/>
    <cellStyle name="常规 34 2 3 2" xfId="22915"/>
    <cellStyle name="常规 34 2 3 3" xfId="8123"/>
    <cellStyle name="常规 34 2 4" xfId="17566"/>
    <cellStyle name="常规 34 2 5" xfId="17571"/>
    <cellStyle name="常规 34 2 6" xfId="17576"/>
    <cellStyle name="常规 34 3" xfId="29326"/>
    <cellStyle name="常规 34 3 2" xfId="30194"/>
    <cellStyle name="常规 34 3 2 2" xfId="30197"/>
    <cellStyle name="常规 34 3 2 3" xfId="8134"/>
    <cellStyle name="常规 34 3 3" xfId="30200"/>
    <cellStyle name="常规 34 3 4" xfId="17584"/>
    <cellStyle name="常规 34 3 5" xfId="17588"/>
    <cellStyle name="常规 34 4" xfId="30204"/>
    <cellStyle name="常规 34 4 2" xfId="15602"/>
    <cellStyle name="常规 34 4 3" xfId="30210"/>
    <cellStyle name="常规 34 4 4" xfId="28881"/>
    <cellStyle name="常规 34 4 5" xfId="28884"/>
    <cellStyle name="常规 34 5" xfId="30212"/>
    <cellStyle name="常规 34 5 2" xfId="29649"/>
    <cellStyle name="常规 34 5 3" xfId="29652"/>
    <cellStyle name="常规 34 6" xfId="30214"/>
    <cellStyle name="常规 34 7" xfId="30216"/>
    <cellStyle name="常规 34 8" xfId="26767"/>
    <cellStyle name="常规 35" xfId="29328"/>
    <cellStyle name="常规 35 2" xfId="30426"/>
    <cellStyle name="常规 35 2 2" xfId="30429"/>
    <cellStyle name="常规 35 2 2 2" xfId="10271"/>
    <cellStyle name="常规 35 2 2 3" xfId="8276"/>
    <cellStyle name="常规 35 2 2 4" xfId="30431"/>
    <cellStyle name="常规 35 2 2 5" xfId="21368"/>
    <cellStyle name="常规 35 2 3" xfId="30434"/>
    <cellStyle name="常规 35 2 3 2" xfId="23138"/>
    <cellStyle name="常规 35 2 3 3" xfId="23143"/>
    <cellStyle name="常规 35 2 4" xfId="17621"/>
    <cellStyle name="常规 35 2 5" xfId="17625"/>
    <cellStyle name="常规 35 2 6" xfId="17629"/>
    <cellStyle name="常规 35 3" xfId="30436"/>
    <cellStyle name="常规 35 3 2" xfId="18679"/>
    <cellStyle name="常规 35 3 2 2" xfId="10661"/>
    <cellStyle name="常规 35 3 2 3" xfId="30438"/>
    <cellStyle name="常规 35 3 3" xfId="25626"/>
    <cellStyle name="常规 35 3 4" xfId="17635"/>
    <cellStyle name="常规 35 3 5" xfId="17639"/>
    <cellStyle name="常规 35 4" xfId="30440"/>
    <cellStyle name="常规 35 4 2" xfId="30443"/>
    <cellStyle name="常规 35 4 3" xfId="30445"/>
    <cellStyle name="常规 35 4 4" xfId="30447"/>
    <cellStyle name="常规 35 4 5" xfId="30449"/>
    <cellStyle name="常规 35 5" xfId="30451"/>
    <cellStyle name="常规 35 5 2" xfId="7238"/>
    <cellStyle name="常规 35 5 3" xfId="29732"/>
    <cellStyle name="常规 35 6" xfId="10753"/>
    <cellStyle name="常规 35 7" xfId="8222"/>
    <cellStyle name="常规 35 8" xfId="26783"/>
    <cellStyle name="常规 36" xfId="29331"/>
    <cellStyle name="常规 36 2" xfId="30453"/>
    <cellStyle name="常规 36 2 2" xfId="30456"/>
    <cellStyle name="常规 36 2 2 2" xfId="30458"/>
    <cellStyle name="常规 36 2 2 3" xfId="30459"/>
    <cellStyle name="常规 36 2 2 4" xfId="30460"/>
    <cellStyle name="常规 36 2 2 5" xfId="20457"/>
    <cellStyle name="常规 36 2 3" xfId="30461"/>
    <cellStyle name="常规 36 2 3 2" xfId="30463"/>
    <cellStyle name="常规 36 2 3 3" xfId="30464"/>
    <cellStyle name="常规 36 2 4" xfId="30465"/>
    <cellStyle name="常规 36 2 5" xfId="30467"/>
    <cellStyle name="常规 36 2 6" xfId="30469"/>
    <cellStyle name="常规 36 3" xfId="9483"/>
    <cellStyle name="常规 36 3 2" xfId="22269"/>
    <cellStyle name="常规 36 3 2 2" xfId="22276"/>
    <cellStyle name="常规 36 3 2 3" xfId="22347"/>
    <cellStyle name="常规 36 3 3" xfId="22362"/>
    <cellStyle name="常规 36 3 4" xfId="22424"/>
    <cellStyle name="常规 36 3 5" xfId="22438"/>
    <cellStyle name="常规 36 4" xfId="9486"/>
    <cellStyle name="常规 36 4 2" xfId="30470"/>
    <cellStyle name="常规 36 4 3" xfId="22047"/>
    <cellStyle name="常规 36 4 4" xfId="30471"/>
    <cellStyle name="常规 36 4 5" xfId="30472"/>
    <cellStyle name="常规 36 5" xfId="30473"/>
    <cellStyle name="常规 36 5 2" xfId="29749"/>
    <cellStyle name="常规 36 5 3" xfId="30475"/>
    <cellStyle name="常规 36 6" xfId="10759"/>
    <cellStyle name="常规 36 7" xfId="30476"/>
    <cellStyle name="常规 36 8" xfId="30477"/>
    <cellStyle name="常规 37" xfId="29334"/>
    <cellStyle name="常规 37 2" xfId="30478"/>
    <cellStyle name="常规 37 2 2" xfId="30480"/>
    <cellStyle name="常规 37 2 2 2" xfId="1564"/>
    <cellStyle name="常规 37 2 2 3" xfId="30482"/>
    <cellStyle name="常规 37 2 2 4" xfId="30483"/>
    <cellStyle name="常规 37 2 2 5" xfId="20675"/>
    <cellStyle name="常规 37 2 3" xfId="30484"/>
    <cellStyle name="常规 37 2 3 2" xfId="30486"/>
    <cellStyle name="常规 37 2 3 3" xfId="30487"/>
    <cellStyle name="常规 37 2 4" xfId="30488"/>
    <cellStyle name="常规 37 2 5" xfId="30490"/>
    <cellStyle name="常规 37 2 6" xfId="30492"/>
    <cellStyle name="常规 37 3" xfId="9492"/>
    <cellStyle name="常规 37 3 2" xfId="25714"/>
    <cellStyle name="常规 37 3 2 2" xfId="30493"/>
    <cellStyle name="常规 37 3 2 3" xfId="30494"/>
    <cellStyle name="常规 37 3 3" xfId="25717"/>
    <cellStyle name="常规 37 3 4" xfId="25720"/>
    <cellStyle name="常规 37 3 5" xfId="30495"/>
    <cellStyle name="常规 37 4" xfId="30496"/>
    <cellStyle name="常规 37 4 2" xfId="17833"/>
    <cellStyle name="常规 37 4 3" xfId="17835"/>
    <cellStyle name="常规 37 4 4" xfId="30498"/>
    <cellStyle name="常规 37 4 5" xfId="30499"/>
    <cellStyle name="常规 37 5" xfId="30500"/>
    <cellStyle name="常规 37 5 2" xfId="30502"/>
    <cellStyle name="常规 37 5 3" xfId="30503"/>
    <cellStyle name="常规 37 6" xfId="30504"/>
    <cellStyle name="常规 37 7" xfId="30506"/>
    <cellStyle name="常规 37 8" xfId="30507"/>
    <cellStyle name="常规 38" xfId="30508"/>
    <cellStyle name="常规 38 2" xfId="29268"/>
    <cellStyle name="常规 38 2 2" xfId="29271"/>
    <cellStyle name="常规 38 2 2 2" xfId="2545"/>
    <cellStyle name="常规 38 2 2 3" xfId="23029"/>
    <cellStyle name="常规 38 2 2 4" xfId="23032"/>
    <cellStyle name="常规 38 2 2 5" xfId="20851"/>
    <cellStyle name="常规 38 2 3" xfId="24865"/>
    <cellStyle name="常规 38 2 3 2" xfId="30510"/>
    <cellStyle name="常规 38 2 3 3" xfId="23035"/>
    <cellStyle name="常规 38 2 4" xfId="24869"/>
    <cellStyle name="常规 38 2 5" xfId="24873"/>
    <cellStyle name="常规 38 2 6" xfId="24877"/>
    <cellStyle name="常规 38 3" xfId="29274"/>
    <cellStyle name="常规 38 3 2" xfId="25772"/>
    <cellStyle name="常规 38 3 2 2" xfId="1615"/>
    <cellStyle name="常规 38 3 2 3" xfId="1665"/>
    <cellStyle name="常规 38 3 3" xfId="24881"/>
    <cellStyle name="常规 38 3 4" xfId="24886"/>
    <cellStyle name="常规 38 3 5" xfId="29277"/>
    <cellStyle name="常规 38 4" xfId="29279"/>
    <cellStyle name="常规 38 4 2" xfId="29282"/>
    <cellStyle name="常规 38 4 3" xfId="29284"/>
    <cellStyle name="常规 38 4 4" xfId="30511"/>
    <cellStyle name="常规 38 4 5" xfId="30512"/>
    <cellStyle name="常规 38 5" xfId="29286"/>
    <cellStyle name="常规 38 5 2" xfId="30513"/>
    <cellStyle name="常规 38 5 3" xfId="30514"/>
    <cellStyle name="常规 38 6" xfId="29289"/>
    <cellStyle name="常规 38 7" xfId="29292"/>
    <cellStyle name="常规 38 8" xfId="27989"/>
    <cellStyle name="常规 39" xfId="30515"/>
    <cellStyle name="常规 39 2" xfId="21513"/>
    <cellStyle name="常规 39 2 2" xfId="21517"/>
    <cellStyle name="常规 39 2 2 2" xfId="3420"/>
    <cellStyle name="常规 39 2 2 3" xfId="30517"/>
    <cellStyle name="常规 39 2 2 4" xfId="30518"/>
    <cellStyle name="常规 39 2 2 5" xfId="20966"/>
    <cellStyle name="常规 39 2 3" xfId="21521"/>
    <cellStyle name="常规 39 2 3 2" xfId="30519"/>
    <cellStyle name="常规 39 2 3 3" xfId="30520"/>
    <cellStyle name="常规 39 2 4" xfId="24894"/>
    <cellStyle name="常规 39 2 5" xfId="30521"/>
    <cellStyle name="常规 39 2 6" xfId="30523"/>
    <cellStyle name="常规 39 3" xfId="21526"/>
    <cellStyle name="常规 39 3 2" xfId="25812"/>
    <cellStyle name="常规 39 3 2 2" xfId="30524"/>
    <cellStyle name="常规 39 3 2 3" xfId="30525"/>
    <cellStyle name="常规 39 3 3" xfId="25815"/>
    <cellStyle name="常规 39 3 4" xfId="30526"/>
    <cellStyle name="常规 39 3 5" xfId="30527"/>
    <cellStyle name="常规 39 4" xfId="21530"/>
    <cellStyle name="常规 39 4 2" xfId="30528"/>
    <cellStyle name="常规 39 4 3" xfId="30529"/>
    <cellStyle name="常规 39 4 4" xfId="30530"/>
    <cellStyle name="常规 39 4 5" xfId="30531"/>
    <cellStyle name="常规 39 5" xfId="21534"/>
    <cellStyle name="常规 39 5 2" xfId="30532"/>
    <cellStyle name="常规 39 5 3" xfId="30533"/>
    <cellStyle name="常规 39 6" xfId="30534"/>
    <cellStyle name="常规 39 7" xfId="30536"/>
    <cellStyle name="常规 39 8" xfId="30537"/>
    <cellStyle name="常规 4" xfId="2338"/>
    <cellStyle name="常规 4 10" xfId="8409"/>
    <cellStyle name="常规 4 10 2" xfId="30538"/>
    <cellStyle name="常规 4 10 3" xfId="30539"/>
    <cellStyle name="常规 4 11" xfId="12125"/>
    <cellStyle name="常规 4 12" xfId="30540"/>
    <cellStyle name="常规 4 13" xfId="30541"/>
    <cellStyle name="常规 4 2" xfId="1051"/>
    <cellStyle name="常规 4 2 10" xfId="30542"/>
    <cellStyle name="常规 4 2 11" xfId="18307"/>
    <cellStyle name="常规 4 2 12" xfId="18309"/>
    <cellStyle name="常规 4 2 2" xfId="21087"/>
    <cellStyle name="常规 4 2 2 10" xfId="1657"/>
    <cellStyle name="常规 4 2 2 2" xfId="30543"/>
    <cellStyle name="常规 4 2 2 2 2" xfId="30544"/>
    <cellStyle name="常规 4 2 2 2 2 2" xfId="8849"/>
    <cellStyle name="常规 4 2 2 2 2 2 2" xfId="30545"/>
    <cellStyle name="常规 4 2 2 2 2 2 3" xfId="30546"/>
    <cellStyle name="常规 4 2 2 2 2 2 4" xfId="30547"/>
    <cellStyle name="常规 4 2 2 2 2 2 5" xfId="30548"/>
    <cellStyle name="常规 4 2 2 2 2 3" xfId="6010"/>
    <cellStyle name="常规 4 2 2 2 2 3 2" xfId="30549"/>
    <cellStyle name="常规 4 2 2 2 2 3 3" xfId="29257"/>
    <cellStyle name="常规 4 2 2 2 2 4" xfId="30550"/>
    <cellStyle name="常规 4 2 2 2 2 5" xfId="30551"/>
    <cellStyle name="常规 4 2 2 2 2 6" xfId="30553"/>
    <cellStyle name="常规 4 2 2 2 3" xfId="24128"/>
    <cellStyle name="常规 4 2 2 2 3 2" xfId="24130"/>
    <cellStyle name="常规 4 2 2 2 3 2 2" xfId="30554"/>
    <cellStyle name="常规 4 2 2 2 3 2 3" xfId="30555"/>
    <cellStyle name="常规 4 2 2 2 3 3" xfId="24132"/>
    <cellStyle name="常规 4 2 2 2 3 4" xfId="24134"/>
    <cellStyle name="常规 4 2 2 2 3 5" xfId="24136"/>
    <cellStyle name="常规 4 2 2 2 4" xfId="24138"/>
    <cellStyle name="常规 4 2 2 2 4 2" xfId="24140"/>
    <cellStyle name="常规 4 2 2 2 4 3" xfId="24142"/>
    <cellStyle name="常规 4 2 2 2 4 4" xfId="30556"/>
    <cellStyle name="常规 4 2 2 2 4 5" xfId="30557"/>
    <cellStyle name="常规 4 2 2 2 5" xfId="24144"/>
    <cellStyle name="常规 4 2 2 2 5 2" xfId="30558"/>
    <cellStyle name="常规 4 2 2 2 5 3" xfId="30559"/>
    <cellStyle name="常规 4 2 2 2 6" xfId="24146"/>
    <cellStyle name="常规 4 2 2 2 7" xfId="24148"/>
    <cellStyle name="常规 4 2 2 2 8" xfId="29049"/>
    <cellStyle name="常规 4 2 2 3" xfId="30560"/>
    <cellStyle name="常规 4 2 2 3 2" xfId="30561"/>
    <cellStyle name="常规 4 2 2 3 2 2" xfId="30562"/>
    <cellStyle name="常规 4 2 2 3 2 2 2" xfId="30563"/>
    <cellStyle name="常规 4 2 2 3 2 2 3" xfId="30564"/>
    <cellStyle name="常规 4 2 2 3 2 2 4" xfId="30565"/>
    <cellStyle name="常规 4 2 2 3 2 2 5" xfId="30566"/>
    <cellStyle name="常规 4 2 2 3 2 3" xfId="30567"/>
    <cellStyle name="常规 4 2 2 3 2 3 2" xfId="30568"/>
    <cellStyle name="常规 4 2 2 3 2 3 3" xfId="30366"/>
    <cellStyle name="常规 4 2 2 3 2 4" xfId="30569"/>
    <cellStyle name="常规 4 2 2 3 2 5" xfId="30570"/>
    <cellStyle name="常规 4 2 2 3 2 6" xfId="25905"/>
    <cellStyle name="常规 4 2 2 3 3" xfId="24150"/>
    <cellStyle name="常规 4 2 2 3 3 2" xfId="18555"/>
    <cellStyle name="常规 4 2 2 3 3 2 2" xfId="30571"/>
    <cellStyle name="常规 4 2 2 3 3 2 3" xfId="30572"/>
    <cellStyle name="常规 4 2 2 3 3 3" xfId="18558"/>
    <cellStyle name="常规 4 2 2 3 3 4" xfId="30573"/>
    <cellStyle name="常规 4 2 2 3 3 5" xfId="30574"/>
    <cellStyle name="常规 4 2 2 3 4" xfId="24152"/>
    <cellStyle name="常规 4 2 2 3 4 2" xfId="30575"/>
    <cellStyle name="常规 4 2 2 3 4 3" xfId="30576"/>
    <cellStyle name="常规 4 2 2 3 4 4" xfId="30577"/>
    <cellStyle name="常规 4 2 2 3 4 5" xfId="30578"/>
    <cellStyle name="常规 4 2 2 3 5" xfId="24154"/>
    <cellStyle name="常规 4 2 2 3 5 2" xfId="30579"/>
    <cellStyle name="常规 4 2 2 3 5 3" xfId="30580"/>
    <cellStyle name="常规 4 2 2 3 6" xfId="24156"/>
    <cellStyle name="常规 4 2 2 3 7" xfId="21115"/>
    <cellStyle name="常规 4 2 2 3 8" xfId="21120"/>
    <cellStyle name="常规 4 2 2 4" xfId="30581"/>
    <cellStyle name="常规 4 2 2 4 2" xfId="30582"/>
    <cellStyle name="常规 4 2 2 4 2 2" xfId="30583"/>
    <cellStyle name="常规 4 2 2 4 2 3" xfId="30584"/>
    <cellStyle name="常规 4 2 2 4 2 4" xfId="30585"/>
    <cellStyle name="常规 4 2 2 4 2 5" xfId="30586"/>
    <cellStyle name="常规 4 2 2 4 3" xfId="24160"/>
    <cellStyle name="常规 4 2 2 4 3 2" xfId="30587"/>
    <cellStyle name="常规 4 2 2 4 3 3" xfId="30588"/>
    <cellStyle name="常规 4 2 2 4 4" xfId="24162"/>
    <cellStyle name="常规 4 2 2 4 5" xfId="24164"/>
    <cellStyle name="常规 4 2 2 4 6" xfId="9754"/>
    <cellStyle name="常规 4 2 2 5" xfId="30589"/>
    <cellStyle name="常规 4 2 2 5 2" xfId="30590"/>
    <cellStyle name="常规 4 2 2 5 2 2" xfId="30592"/>
    <cellStyle name="常规 4 2 2 5 2 3" xfId="30594"/>
    <cellStyle name="常规 4 2 2 5 3" xfId="24167"/>
    <cellStyle name="常规 4 2 2 5 4" xfId="17175"/>
    <cellStyle name="常规 4 2 2 5 5" xfId="17178"/>
    <cellStyle name="常规 4 2 2 6" xfId="30595"/>
    <cellStyle name="常规 4 2 2 6 2" xfId="30596"/>
    <cellStyle name="常规 4 2 2 6 3" xfId="30597"/>
    <cellStyle name="常规 4 2 2 6 4" xfId="17184"/>
    <cellStyle name="常规 4 2 2 6 5" xfId="17186"/>
    <cellStyle name="常规 4 2 2 7" xfId="30598"/>
    <cellStyle name="常规 4 2 2 7 2" xfId="28631"/>
    <cellStyle name="常规 4 2 2 7 3" xfId="28635"/>
    <cellStyle name="常规 4 2 2 8" xfId="30599"/>
    <cellStyle name="常规 4 2 2 9" xfId="6904"/>
    <cellStyle name="常规 4 2 3" xfId="21089"/>
    <cellStyle name="常规 4 2 3 2" xfId="30600"/>
    <cellStyle name="常规 4 2 3 2 2" xfId="30601"/>
    <cellStyle name="常规 4 2 3 2 2 2" xfId="10802"/>
    <cellStyle name="常规 4 2 3 2 2 2 2" xfId="30603"/>
    <cellStyle name="常规 4 2 3 2 2 2 3" xfId="30605"/>
    <cellStyle name="常规 4 2 3 2 2 2 4" xfId="30607"/>
    <cellStyle name="常规 4 2 3 2 2 2 5" xfId="30608"/>
    <cellStyle name="常规 4 2 3 2 2 3" xfId="30609"/>
    <cellStyle name="常规 4 2 3 2 2 3 2" xfId="30611"/>
    <cellStyle name="常规 4 2 3 2 2 3 3" xfId="30612"/>
    <cellStyle name="常规 4 2 3 2 2 4" xfId="30613"/>
    <cellStyle name="常规 4 2 3 2 2 5" xfId="30614"/>
    <cellStyle name="常规 4 2 3 2 2 6" xfId="30616"/>
    <cellStyle name="常规 4 2 3 2 3" xfId="24172"/>
    <cellStyle name="常规 4 2 3 2 3 2" xfId="24608"/>
    <cellStyle name="常规 4 2 3 2 3 2 2" xfId="30618"/>
    <cellStyle name="常规 4 2 3 2 3 2 3" xfId="30619"/>
    <cellStyle name="常规 4 2 3 2 3 3" xfId="30620"/>
    <cellStyle name="常规 4 2 3 2 3 4" xfId="30621"/>
    <cellStyle name="常规 4 2 3 2 3 5" xfId="30622"/>
    <cellStyle name="常规 4 2 3 2 4" xfId="24174"/>
    <cellStyle name="常规 4 2 3 2 4 2" xfId="30623"/>
    <cellStyle name="常规 4 2 3 2 4 3" xfId="30624"/>
    <cellStyle name="常规 4 2 3 2 4 4" xfId="27069"/>
    <cellStyle name="常规 4 2 3 2 4 5" xfId="27076"/>
    <cellStyle name="常规 4 2 3 2 5" xfId="24176"/>
    <cellStyle name="常规 4 2 3 2 5 2" xfId="11449"/>
    <cellStyle name="常规 4 2 3 2 5 3" xfId="11462"/>
    <cellStyle name="常规 4 2 3 2 6" xfId="24179"/>
    <cellStyle name="常规 4 2 3 2 7" xfId="29997"/>
    <cellStyle name="常规 4 2 3 2 8" xfId="29066"/>
    <cellStyle name="常规 4 2 3 3" xfId="30625"/>
    <cellStyle name="常规 4 2 3 3 2" xfId="30626"/>
    <cellStyle name="常规 4 2 3 3 2 2" xfId="30627"/>
    <cellStyle name="常规 4 2 3 3 2 3" xfId="30628"/>
    <cellStyle name="常规 4 2 3 3 2 4" xfId="30629"/>
    <cellStyle name="常规 4 2 3 3 2 5" xfId="30630"/>
    <cellStyle name="常规 4 2 3 3 3" xfId="24183"/>
    <cellStyle name="常规 4 2 3 3 3 2" xfId="18602"/>
    <cellStyle name="常规 4 2 3 3 3 3" xfId="18604"/>
    <cellStyle name="常规 4 2 3 3 4" xfId="24185"/>
    <cellStyle name="常规 4 2 3 3 5" xfId="30000"/>
    <cellStyle name="常规 4 2 3 3 6" xfId="30002"/>
    <cellStyle name="常规 4 2 3 4" xfId="30632"/>
    <cellStyle name="常规 4 2 3 4 2" xfId="30633"/>
    <cellStyle name="常规 4 2 3 4 2 2" xfId="27061"/>
    <cellStyle name="常规 4 2 3 4 2 3" xfId="27195"/>
    <cellStyle name="常规 4 2 3 4 3" xfId="30634"/>
    <cellStyle name="常规 4 2 3 4 4" xfId="30635"/>
    <cellStyle name="常规 4 2 3 4 5" xfId="30636"/>
    <cellStyle name="常规 4 2 3 5" xfId="30638"/>
    <cellStyle name="常规 4 2 3 5 2" xfId="25900"/>
    <cellStyle name="常规 4 2 3 5 3" xfId="25902"/>
    <cellStyle name="常规 4 2 3 5 4" xfId="17192"/>
    <cellStyle name="常规 4 2 3 5 5" xfId="17194"/>
    <cellStyle name="常规 4 2 3 6" xfId="12591"/>
    <cellStyle name="常规 4 2 3 6 2" xfId="30639"/>
    <cellStyle name="常规 4 2 3 6 3" xfId="30640"/>
    <cellStyle name="常规 4 2 3 7" xfId="12593"/>
    <cellStyle name="常规 4 2 3 8" xfId="3127"/>
    <cellStyle name="常规 4 2 3 9" xfId="3171"/>
    <cellStyle name="常规 4 2 4" xfId="30641"/>
    <cellStyle name="常规 4 2 4 2" xfId="30642"/>
    <cellStyle name="常规 4 2 4 2 2" xfId="25153"/>
    <cellStyle name="常规 4 2 4 2 2 2" xfId="25155"/>
    <cellStyle name="常规 4 2 4 2 2 3" xfId="17785"/>
    <cellStyle name="常规 4 2 4 2 2 4" xfId="17789"/>
    <cellStyle name="常规 4 2 4 2 2 5" xfId="25158"/>
    <cellStyle name="常规 4 2 4 2 3" xfId="24193"/>
    <cellStyle name="常规 4 2 4 2 3 2" xfId="25160"/>
    <cellStyle name="常规 4 2 4 2 3 3" xfId="25163"/>
    <cellStyle name="常规 4 2 4 2 4" xfId="24196"/>
    <cellStyle name="常规 4 2 4 2 5" xfId="25166"/>
    <cellStyle name="常规 4 2 4 2 6" xfId="5238"/>
    <cellStyle name="常规 4 2 4 3" xfId="30644"/>
    <cellStyle name="常规 4 2 4 3 2" xfId="25190"/>
    <cellStyle name="常规 4 2 4 3 2 2" xfId="25192"/>
    <cellStyle name="常规 4 2 4 3 2 3" xfId="25195"/>
    <cellStyle name="常规 4 2 4 3 3" xfId="25201"/>
    <cellStyle name="常规 4 2 4 3 4" xfId="25206"/>
    <cellStyle name="常规 4 2 4 3 5" xfId="25208"/>
    <cellStyle name="常规 4 2 4 4" xfId="30646"/>
    <cellStyle name="常规 4 2 4 4 2" xfId="25220"/>
    <cellStyle name="常规 4 2 4 4 3" xfId="25222"/>
    <cellStyle name="常规 4 2 4 4 4" xfId="25224"/>
    <cellStyle name="常规 4 2 4 4 5" xfId="30647"/>
    <cellStyle name="常规 4 2 4 5" xfId="30648"/>
    <cellStyle name="常规 4 2 4 5 2" xfId="25230"/>
    <cellStyle name="常规 4 2 4 5 3" xfId="25232"/>
    <cellStyle name="常规 4 2 4 6" xfId="12596"/>
    <cellStyle name="常规 4 2 4 7" xfId="30649"/>
    <cellStyle name="常规 4 2 4 8" xfId="3209"/>
    <cellStyle name="常规 4 2 5" xfId="30650"/>
    <cellStyle name="常规 4 2 5 2" xfId="19362"/>
    <cellStyle name="常规 4 2 5 2 2" xfId="25355"/>
    <cellStyle name="常规 4 2 5 2 2 2" xfId="28363"/>
    <cellStyle name="常规 4 2 5 2 2 3" xfId="28365"/>
    <cellStyle name="常规 4 2 5 2 2 4" xfId="28367"/>
    <cellStyle name="常规 4 2 5 2 2 5" xfId="30651"/>
    <cellStyle name="常规 4 2 5 2 3" xfId="25357"/>
    <cellStyle name="常规 4 2 5 2 3 2" xfId="28381"/>
    <cellStyle name="常规 4 2 5 2 3 3" xfId="30652"/>
    <cellStyle name="常规 4 2 5 2 4" xfId="25359"/>
    <cellStyle name="常规 4 2 5 2 5" xfId="7763"/>
    <cellStyle name="常规 4 2 5 2 6" xfId="7767"/>
    <cellStyle name="常规 4 2 5 3" xfId="19364"/>
    <cellStyle name="常规 4 2 5 3 2" xfId="25368"/>
    <cellStyle name="常规 4 2 5 3 2 2" xfId="28397"/>
    <cellStyle name="常规 4 2 5 3 2 3" xfId="30653"/>
    <cellStyle name="常规 4 2 5 3 3" xfId="25370"/>
    <cellStyle name="常规 4 2 5 3 4" xfId="28983"/>
    <cellStyle name="常规 4 2 5 3 5" xfId="7774"/>
    <cellStyle name="常规 4 2 5 4" xfId="19366"/>
    <cellStyle name="常规 4 2 5 4 2" xfId="25376"/>
    <cellStyle name="常规 4 2 5 4 3" xfId="25378"/>
    <cellStyle name="常规 4 2 5 4 4" xfId="30654"/>
    <cellStyle name="常规 4 2 5 4 5" xfId="30655"/>
    <cellStyle name="常规 4 2 5 5" xfId="30656"/>
    <cellStyle name="常规 4 2 5 5 2" xfId="30657"/>
    <cellStyle name="常规 4 2 5 5 3" xfId="30658"/>
    <cellStyle name="常规 4 2 5 6" xfId="30659"/>
    <cellStyle name="常规 4 2 5 7" xfId="30660"/>
    <cellStyle name="常规 4 2 5 8" xfId="3233"/>
    <cellStyle name="常规 4 2 6" xfId="30661"/>
    <cellStyle name="常规 4 2 6 2" xfId="15225"/>
    <cellStyle name="常规 4 2 6 2 2" xfId="25269"/>
    <cellStyle name="常规 4 2 6 2 3" xfId="25272"/>
    <cellStyle name="常规 4 2 6 2 4" xfId="25466"/>
    <cellStyle name="常规 4 2 6 2 5" xfId="7786"/>
    <cellStyle name="常规 4 2 6 3" xfId="30662"/>
    <cellStyle name="常规 4 2 6 3 2" xfId="8484"/>
    <cellStyle name="常规 4 2 6 3 3" xfId="8489"/>
    <cellStyle name="常规 4 2 6 4" xfId="30663"/>
    <cellStyle name="常规 4 2 6 5" xfId="30664"/>
    <cellStyle name="常规 4 2 6 6" xfId="30665"/>
    <cellStyle name="常规 4 2 7" xfId="30666"/>
    <cellStyle name="常规 4 2 7 2" xfId="30667"/>
    <cellStyle name="常规 4 2 7 2 2" xfId="25293"/>
    <cellStyle name="常规 4 2 7 2 3" xfId="25525"/>
    <cellStyle name="常规 4 2 7 3" xfId="30668"/>
    <cellStyle name="常规 4 2 7 4" xfId="30669"/>
    <cellStyle name="常规 4 2 7 5" xfId="30670"/>
    <cellStyle name="常规 4 2 8" xfId="30671"/>
    <cellStyle name="常规 4 2 8 2" xfId="30672"/>
    <cellStyle name="常规 4 2 8 3" xfId="30602"/>
    <cellStyle name="常规 4 2 8 4" xfId="30604"/>
    <cellStyle name="常规 4 2 8 5" xfId="30606"/>
    <cellStyle name="常规 4 2 9" xfId="30673"/>
    <cellStyle name="常规 4 2 9 2" xfId="30674"/>
    <cellStyle name="常规 4 2 9 3" xfId="30610"/>
    <cellStyle name="常规 4 3" xfId="21091"/>
    <cellStyle name="常规 4 3 10" xfId="30675"/>
    <cellStyle name="常规 4 3 11" xfId="30676"/>
    <cellStyle name="常规 4 3 2" xfId="30677"/>
    <cellStyle name="常规 4 3 2 2" xfId="30678"/>
    <cellStyle name="常规 4 3 2 2 2" xfId="30679"/>
    <cellStyle name="常规 4 3 2 2 2 2" xfId="30680"/>
    <cellStyle name="常规 4 3 2 2 2 2 2" xfId="24453"/>
    <cellStyle name="常规 4 3 2 2 2 2 3" xfId="24456"/>
    <cellStyle name="常规 4 3 2 2 2 2 4" xfId="24459"/>
    <cellStyle name="常规 4 3 2 2 2 2 5" xfId="30682"/>
    <cellStyle name="常规 4 3 2 2 2 3" xfId="15260"/>
    <cellStyle name="常规 4 3 2 2 2 3 2" xfId="15263"/>
    <cellStyle name="常规 4 3 2 2 2 3 3" xfId="15276"/>
    <cellStyle name="常规 4 3 2 2 2 4" xfId="15287"/>
    <cellStyle name="常规 4 3 2 2 2 5" xfId="15301"/>
    <cellStyle name="常规 4 3 2 2 2 6" xfId="15312"/>
    <cellStyle name="常规 4 3 2 2 3" xfId="24216"/>
    <cellStyle name="常规 4 3 2 2 3 2" xfId="30683"/>
    <cellStyle name="常规 4 3 2 2 3 2 2" xfId="24467"/>
    <cellStyle name="常规 4 3 2 2 3 2 3" xfId="30685"/>
    <cellStyle name="常规 4 3 2 2 3 3" xfId="15326"/>
    <cellStyle name="常规 4 3 2 2 3 4" xfId="15335"/>
    <cellStyle name="常规 4 3 2 2 3 5" xfId="15341"/>
    <cellStyle name="常规 4 3 2 2 4" xfId="24218"/>
    <cellStyle name="常规 4 3 2 2 4 2" xfId="30686"/>
    <cellStyle name="常规 4 3 2 2 4 3" xfId="15349"/>
    <cellStyle name="常规 4 3 2 2 4 4" xfId="15355"/>
    <cellStyle name="常规 4 3 2 2 4 5" xfId="15358"/>
    <cellStyle name="常规 4 3 2 2 5" xfId="24220"/>
    <cellStyle name="常规 4 3 2 2 5 2" xfId="29851"/>
    <cellStyle name="常规 4 3 2 2 5 3" xfId="15363"/>
    <cellStyle name="常规 4 3 2 2 6" xfId="16515"/>
    <cellStyle name="常规 4 3 2 2 7" xfId="16518"/>
    <cellStyle name="常规 4 3 2 2 8" xfId="16520"/>
    <cellStyle name="常规 4 3 2 3" xfId="30687"/>
    <cellStyle name="常规 4 3 2 3 2" xfId="30688"/>
    <cellStyle name="常规 4 3 2 3 2 2" xfId="30689"/>
    <cellStyle name="常规 4 3 2 3 2 3" xfId="15456"/>
    <cellStyle name="常规 4 3 2 3 2 4" xfId="15466"/>
    <cellStyle name="常规 4 3 2 3 2 5" xfId="15472"/>
    <cellStyle name="常规 4 3 2 3 3" xfId="24225"/>
    <cellStyle name="常规 4 3 2 3 3 2" xfId="18705"/>
    <cellStyle name="常规 4 3 2 3 3 3" xfId="15478"/>
    <cellStyle name="常规 4 3 2 3 4" xfId="24227"/>
    <cellStyle name="常规 4 3 2 3 5" xfId="7474"/>
    <cellStyle name="常规 4 3 2 3 6" xfId="7476"/>
    <cellStyle name="常规 4 3 2 4" xfId="30690"/>
    <cellStyle name="常规 4 3 2 4 2" xfId="30691"/>
    <cellStyle name="常规 4 3 2 4 2 2" xfId="30692"/>
    <cellStyle name="常规 4 3 2 4 2 3" xfId="15521"/>
    <cellStyle name="常规 4 3 2 4 3" xfId="376"/>
    <cellStyle name="常规 4 3 2 4 4" xfId="542"/>
    <cellStyle name="常规 4 3 2 4 5" xfId="7480"/>
    <cellStyle name="常规 4 3 2 5" xfId="30693"/>
    <cellStyle name="常规 4 3 2 5 2" xfId="30694"/>
    <cellStyle name="常规 4 3 2 5 3" xfId="410"/>
    <cellStyle name="常规 4 3 2 5 4" xfId="17275"/>
    <cellStyle name="常规 4 3 2 5 5" xfId="17277"/>
    <cellStyle name="常规 4 3 2 6" xfId="30695"/>
    <cellStyle name="常规 4 3 2 6 2" xfId="30696"/>
    <cellStyle name="常规 4 3 2 6 3" xfId="30697"/>
    <cellStyle name="常规 4 3 2 7" xfId="30698"/>
    <cellStyle name="常规 4 3 2 8" xfId="30699"/>
    <cellStyle name="常规 4 3 2 9" xfId="9441"/>
    <cellStyle name="常规 4 3 3" xfId="30700"/>
    <cellStyle name="常规 4 3 3 2" xfId="30701"/>
    <cellStyle name="常规 4 3 3 2 2" xfId="30702"/>
    <cellStyle name="常规 4 3 3 2 2 2" xfId="30703"/>
    <cellStyle name="常规 4 3 3 2 2 3" xfId="30704"/>
    <cellStyle name="常规 4 3 3 2 2 4" xfId="30705"/>
    <cellStyle name="常规 4 3 3 2 2 5" xfId="30706"/>
    <cellStyle name="常规 4 3 3 2 3" xfId="24231"/>
    <cellStyle name="常规 4 3 3 2 3 2" xfId="30707"/>
    <cellStyle name="常规 4 3 3 2 3 3" xfId="30708"/>
    <cellStyle name="常规 4 3 3 2 4" xfId="24233"/>
    <cellStyle name="常规 4 3 3 2 5" xfId="30709"/>
    <cellStyle name="常规 4 3 3 2 6" xfId="16534"/>
    <cellStyle name="常规 4 3 3 3" xfId="30710"/>
    <cellStyle name="常规 4 3 3 3 2" xfId="30711"/>
    <cellStyle name="常规 4 3 3 3 2 2" xfId="30712"/>
    <cellStyle name="常规 4 3 3 3 2 3" xfId="26276"/>
    <cellStyle name="常规 4 3 3 3 3" xfId="30713"/>
    <cellStyle name="常规 4 3 3 3 4" xfId="30714"/>
    <cellStyle name="常规 4 3 3 3 5" xfId="7490"/>
    <cellStyle name="常规 4 3 3 4" xfId="30715"/>
    <cellStyle name="常规 4 3 3 4 2" xfId="30716"/>
    <cellStyle name="常规 4 3 3 4 3" xfId="555"/>
    <cellStyle name="常规 4 3 3 4 4" xfId="30717"/>
    <cellStyle name="常规 4 3 3 4 5" xfId="30718"/>
    <cellStyle name="常规 4 3 3 5" xfId="30719"/>
    <cellStyle name="常规 4 3 3 5 2" xfId="27205"/>
    <cellStyle name="常规 4 3 3 5 3" xfId="27207"/>
    <cellStyle name="常规 4 3 3 6" xfId="12601"/>
    <cellStyle name="常规 4 3 3 7" xfId="30720"/>
    <cellStyle name="常规 4 3 3 8" xfId="3274"/>
    <cellStyle name="常规 4 3 4" xfId="8778"/>
    <cellStyle name="常规 4 3 4 2" xfId="8780"/>
    <cellStyle name="常规 4 3 4 2 2" xfId="8783"/>
    <cellStyle name="常规 4 3 4 2 2 2" xfId="28673"/>
    <cellStyle name="常规 4 3 4 2 2 3" xfId="28677"/>
    <cellStyle name="常规 4 3 4 2 2 4" xfId="28679"/>
    <cellStyle name="常规 4 3 4 2 2 5" xfId="28681"/>
    <cellStyle name="常规 4 3 4 2 3" xfId="8785"/>
    <cellStyle name="常规 4 3 4 2 3 2" xfId="28703"/>
    <cellStyle name="常规 4 3 4 2 3 3" xfId="28705"/>
    <cellStyle name="常规 4 3 4 2 4" xfId="30721"/>
    <cellStyle name="常规 4 3 4 2 5" xfId="30722"/>
    <cellStyle name="常规 4 3 4 2 6" xfId="26147"/>
    <cellStyle name="常规 4 3 4 3" xfId="8787"/>
    <cellStyle name="常规 4 3 4 3 2" xfId="8789"/>
    <cellStyle name="常规 4 3 4 3 2 2" xfId="28783"/>
    <cellStyle name="常规 4 3 4 3 2 3" xfId="28790"/>
    <cellStyle name="常规 4 3 4 3 3" xfId="30723"/>
    <cellStyle name="常规 4 3 4 3 4" xfId="30724"/>
    <cellStyle name="常规 4 3 4 3 5" xfId="30725"/>
    <cellStyle name="常规 4 3 4 4" xfId="8791"/>
    <cellStyle name="常规 4 3 4 4 2" xfId="30726"/>
    <cellStyle name="常规 4 3 4 4 3" xfId="30727"/>
    <cellStyle name="常规 4 3 4 4 4" xfId="30728"/>
    <cellStyle name="常规 4 3 4 4 5" xfId="30729"/>
    <cellStyle name="常规 4 3 4 5" xfId="30730"/>
    <cellStyle name="常规 4 3 4 5 2" xfId="12821"/>
    <cellStyle name="常规 4 3 4 5 3" xfId="12825"/>
    <cellStyle name="常规 4 3 4 6" xfId="30731"/>
    <cellStyle name="常规 4 3 4 7" xfId="30732"/>
    <cellStyle name="常规 4 3 4 8" xfId="3299"/>
    <cellStyle name="常规 4 3 5" xfId="8793"/>
    <cellStyle name="常规 4 3 5 2" xfId="8795"/>
    <cellStyle name="常规 4 3 5 2 2" xfId="6721"/>
    <cellStyle name="常规 4 3 5 2 3" xfId="30733"/>
    <cellStyle name="常规 4 3 5 2 4" xfId="29078"/>
    <cellStyle name="常规 4 3 5 2 5" xfId="29080"/>
    <cellStyle name="常规 4 3 5 3" xfId="8797"/>
    <cellStyle name="常规 4 3 5 3 2" xfId="30734"/>
    <cellStyle name="常规 4 3 5 3 3" xfId="30735"/>
    <cellStyle name="常规 4 3 5 4" xfId="30736"/>
    <cellStyle name="常规 4 3 5 5" xfId="30737"/>
    <cellStyle name="常规 4 3 5 6" xfId="30738"/>
    <cellStyle name="常规 4 3 6" xfId="8799"/>
    <cellStyle name="常规 4 3 6 2" xfId="8801"/>
    <cellStyle name="常规 4 3 6 2 2" xfId="25419"/>
    <cellStyle name="常规 4 3 6 2 3" xfId="25421"/>
    <cellStyle name="常规 4 3 6 3" xfId="8803"/>
    <cellStyle name="常规 4 3 6 4" xfId="30739"/>
    <cellStyle name="常规 4 3 6 5" xfId="30740"/>
    <cellStyle name="常规 4 3 7" xfId="8805"/>
    <cellStyle name="常规 4 3 7 2" xfId="8807"/>
    <cellStyle name="常规 4 3 7 3" xfId="30741"/>
    <cellStyle name="常规 4 3 7 4" xfId="30742"/>
    <cellStyle name="常规 4 3 7 5" xfId="30743"/>
    <cellStyle name="常规 4 3 8" xfId="8809"/>
    <cellStyle name="常规 4 3 8 2" xfId="30744"/>
    <cellStyle name="常规 4 3 8 3" xfId="30617"/>
    <cellStyle name="常规 4 3 9" xfId="30745"/>
    <cellStyle name="常规 4 4" xfId="21093"/>
    <cellStyle name="常规 4 4 2" xfId="30746"/>
    <cellStyle name="常规 4 4 2 2" xfId="30747"/>
    <cellStyle name="常规 4 4 2 2 2" xfId="18541"/>
    <cellStyle name="常规 4 4 2 2 2 2" xfId="30748"/>
    <cellStyle name="常规 4 4 2 2 2 3" xfId="30749"/>
    <cellStyle name="常规 4 4 2 2 2 4" xfId="30750"/>
    <cellStyle name="常规 4 4 2 2 2 5" xfId="30751"/>
    <cellStyle name="常规 4 4 2 2 3" xfId="18543"/>
    <cellStyle name="常规 4 4 2 2 3 2" xfId="30752"/>
    <cellStyle name="常规 4 4 2 2 3 3" xfId="30753"/>
    <cellStyle name="常规 4 4 2 2 4" xfId="18546"/>
    <cellStyle name="常规 4 4 2 2 5" xfId="24247"/>
    <cellStyle name="常规 4 4 2 2 6" xfId="24249"/>
    <cellStyle name="常规 4 4 2 3" xfId="30754"/>
    <cellStyle name="常规 4 4 2 3 2" xfId="18588"/>
    <cellStyle name="常规 4 4 2 3 2 2" xfId="28558"/>
    <cellStyle name="常规 4 4 2 3 2 3" xfId="28560"/>
    <cellStyle name="常规 4 4 2 3 3" xfId="18590"/>
    <cellStyle name="常规 4 4 2 3 4" xfId="24252"/>
    <cellStyle name="常规 4 4 2 3 5" xfId="7693"/>
    <cellStyle name="常规 4 4 2 4" xfId="30755"/>
    <cellStyle name="常规 4 4 2 4 2" xfId="18636"/>
    <cellStyle name="常规 4 4 2 4 3" xfId="625"/>
    <cellStyle name="常规 4 4 2 4 4" xfId="639"/>
    <cellStyle name="常规 4 4 2 4 5" xfId="18799"/>
    <cellStyle name="常规 4 4 2 5" xfId="30756"/>
    <cellStyle name="常规 4 4 2 5 2" xfId="30757"/>
    <cellStyle name="常规 4 4 2 5 3" xfId="650"/>
    <cellStyle name="常规 4 4 2 6" xfId="30758"/>
    <cellStyle name="常规 4 4 2 7" xfId="30759"/>
    <cellStyle name="常规 4 4 2 8" xfId="30761"/>
    <cellStyle name="常规 4 4 3" xfId="30762"/>
    <cellStyle name="常规 4 4 3 2" xfId="30763"/>
    <cellStyle name="常规 4 4 3 2 2" xfId="18694"/>
    <cellStyle name="常规 4 4 3 2 3" xfId="18696"/>
    <cellStyle name="常规 4 4 3 2 4" xfId="24256"/>
    <cellStyle name="常规 4 4 3 2 5" xfId="30764"/>
    <cellStyle name="常规 4 4 3 3" xfId="30765"/>
    <cellStyle name="常规 4 4 3 3 2" xfId="18719"/>
    <cellStyle name="常规 4 4 3 3 3" xfId="18721"/>
    <cellStyle name="常规 4 4 3 4" xfId="30766"/>
    <cellStyle name="常规 4 4 3 5" xfId="30767"/>
    <cellStyle name="常规 4 4 3 6" xfId="30768"/>
    <cellStyle name="常规 4 4 4" xfId="8812"/>
    <cellStyle name="常规 4 4 4 2" xfId="8814"/>
    <cellStyle name="常规 4 4 4 2 2" xfId="4970"/>
    <cellStyle name="常规 4 4 4 2 3" xfId="30769"/>
    <cellStyle name="常规 4 4 4 3" xfId="8816"/>
    <cellStyle name="常规 4 4 4 4" xfId="30770"/>
    <cellStyle name="常规 4 4 4 5" xfId="30771"/>
    <cellStyle name="常规 4 4 5" xfId="8818"/>
    <cellStyle name="常规 4 4 5 2" xfId="8820"/>
    <cellStyle name="常规 4 4 5 3" xfId="26032"/>
    <cellStyle name="常规 4 4 5 4" xfId="26034"/>
    <cellStyle name="常规 4 4 5 5" xfId="26036"/>
    <cellStyle name="常规 4 4 6" xfId="8823"/>
    <cellStyle name="常规 4 4 6 2" xfId="26041"/>
    <cellStyle name="常规 4 4 6 3" xfId="26043"/>
    <cellStyle name="常规 4 4 7" xfId="18034"/>
    <cellStyle name="常规 4 4 8" xfId="18036"/>
    <cellStyle name="常规 4 4 9" xfId="18038"/>
    <cellStyle name="常规 4 5" xfId="12082"/>
    <cellStyle name="常规 4 5 2" xfId="30772"/>
    <cellStyle name="常规 4 5 2 2" xfId="30773"/>
    <cellStyle name="常规 4 5 2 2 2" xfId="19243"/>
    <cellStyle name="常规 4 5 2 2 3" xfId="19245"/>
    <cellStyle name="常规 4 5 2 2 4" xfId="30774"/>
    <cellStyle name="常规 4 5 2 2 5" xfId="30775"/>
    <cellStyle name="常规 4 5 2 3" xfId="30776"/>
    <cellStyle name="常规 4 5 2 3 2" xfId="19301"/>
    <cellStyle name="常规 4 5 2 3 3" xfId="19303"/>
    <cellStyle name="常规 4 5 2 4" xfId="30777"/>
    <cellStyle name="常规 4 5 2 5" xfId="30778"/>
    <cellStyle name="常规 4 5 2 6" xfId="30779"/>
    <cellStyle name="常规 4 5 3" xfId="10806"/>
    <cellStyle name="常规 4 5 3 2" xfId="19215"/>
    <cellStyle name="常规 4 5 3 2 2" xfId="30780"/>
    <cellStyle name="常规 4 5 3 2 3" xfId="30781"/>
    <cellStyle name="常规 4 5 3 3" xfId="19218"/>
    <cellStyle name="常规 4 5 3 4" xfId="19221"/>
    <cellStyle name="常规 4 5 3 5" xfId="19223"/>
    <cellStyle name="常规 4 5 4" xfId="8827"/>
    <cellStyle name="常规 4 5 4 2" xfId="8831"/>
    <cellStyle name="常规 4 5 4 3" xfId="19225"/>
    <cellStyle name="常规 4 5 4 4" xfId="30782"/>
    <cellStyle name="常规 4 5 4 5" xfId="30783"/>
    <cellStyle name="常规 4 5 5" xfId="8834"/>
    <cellStyle name="常规 4 5 5 2" xfId="26060"/>
    <cellStyle name="常规 4 5 5 3" xfId="26062"/>
    <cellStyle name="常规 4 5 6" xfId="18041"/>
    <cellStyle name="常规 4 5 7" xfId="18044"/>
    <cellStyle name="常规 4 5 8" xfId="30784"/>
    <cellStyle name="常规 4 6" xfId="12085"/>
    <cellStyle name="常规 4 6 2" xfId="30785"/>
    <cellStyle name="常规 4 6 2 2" xfId="30786"/>
    <cellStyle name="常规 4 6 2 2 2" xfId="20147"/>
    <cellStyle name="常规 4 6 2 2 3" xfId="20149"/>
    <cellStyle name="常规 4 6 2 2 4" xfId="20151"/>
    <cellStyle name="常规 4 6 2 2 5" xfId="30787"/>
    <cellStyle name="常规 4 6 2 3" xfId="27459"/>
    <cellStyle name="常规 4 6 2 3 2" xfId="20175"/>
    <cellStyle name="常规 4 6 2 3 3" xfId="20178"/>
    <cellStyle name="常规 4 6 2 4" xfId="27461"/>
    <cellStyle name="常规 4 6 2 5" xfId="30788"/>
    <cellStyle name="常规 4 6 2 6" xfId="30789"/>
    <cellStyle name="常规 4 6 3" xfId="10812"/>
    <cellStyle name="常规 4 6 3 2" xfId="19227"/>
    <cellStyle name="常规 4 6 3 2 2" xfId="20254"/>
    <cellStyle name="常规 4 6 3 2 3" xfId="20256"/>
    <cellStyle name="常规 4 6 3 3" xfId="19230"/>
    <cellStyle name="常规 4 6 3 4" xfId="30790"/>
    <cellStyle name="常规 4 6 3 5" xfId="30791"/>
    <cellStyle name="常规 4 6 4" xfId="8838"/>
    <cellStyle name="常规 4 6 4 2" xfId="30792"/>
    <cellStyle name="常规 4 6 4 3" xfId="30793"/>
    <cellStyle name="常规 4 6 4 4" xfId="30794"/>
    <cellStyle name="常规 4 6 4 5" xfId="30795"/>
    <cellStyle name="常规 4 6 5" xfId="8841"/>
    <cellStyle name="常规 4 6 5 2" xfId="26072"/>
    <cellStyle name="常规 4 6 5 3" xfId="26074"/>
    <cellStyle name="常规 4 6 6" xfId="19232"/>
    <cellStyle name="常规 4 6 7" xfId="30796"/>
    <cellStyle name="常规 4 6 8" xfId="30797"/>
    <cellStyle name="常规 4 7" xfId="30798"/>
    <cellStyle name="常规 4 7 2" xfId="30799"/>
    <cellStyle name="常规 4 7 2 2" xfId="30800"/>
    <cellStyle name="常规 4 7 2 3" xfId="30801"/>
    <cellStyle name="常规 4 7 2 4" xfId="30802"/>
    <cellStyle name="常规 4 7 2 5" xfId="30803"/>
    <cellStyle name="常规 4 7 3" xfId="19234"/>
    <cellStyle name="常规 4 7 3 2" xfId="30804"/>
    <cellStyle name="常规 4 7 3 3" xfId="30805"/>
    <cellStyle name="常规 4 7 4" xfId="7864"/>
    <cellStyle name="常规 4 7 5" xfId="7868"/>
    <cellStyle name="常规 4 7 6" xfId="19236"/>
    <cellStyle name="常规 4 8" xfId="30806"/>
    <cellStyle name="常规 4 8 2" xfId="30807"/>
    <cellStyle name="常规 4 8 2 2" xfId="30808"/>
    <cellStyle name="常规 4 8 2 3" xfId="30809"/>
    <cellStyle name="常规 4 8 3" xfId="19240"/>
    <cellStyle name="常规 4 8 4" xfId="7873"/>
    <cellStyle name="常规 4 8 5" xfId="30810"/>
    <cellStyle name="常规 4 9" xfId="30812"/>
    <cellStyle name="常规 4 9 2" xfId="30813"/>
    <cellStyle name="常规 4 9 3" xfId="30814"/>
    <cellStyle name="常规 4 9 4" xfId="30815"/>
    <cellStyle name="常规 4 9 5" xfId="30816"/>
    <cellStyle name="常规 40" xfId="29329"/>
    <cellStyle name="常规 40 2" xfId="30427"/>
    <cellStyle name="常规 40 2 2" xfId="30430"/>
    <cellStyle name="常规 40 2 2 2" xfId="10272"/>
    <cellStyle name="常规 40 2 2 3" xfId="8277"/>
    <cellStyle name="常规 40 2 2 4" xfId="30432"/>
    <cellStyle name="常规 40 2 2 5" xfId="21369"/>
    <cellStyle name="常规 40 2 3" xfId="30435"/>
    <cellStyle name="常规 40 2 3 2" xfId="23139"/>
    <cellStyle name="常规 40 2 3 3" xfId="23144"/>
    <cellStyle name="常规 40 2 4" xfId="17622"/>
    <cellStyle name="常规 40 2 5" xfId="17626"/>
    <cellStyle name="常规 40 2 6" xfId="17630"/>
    <cellStyle name="常规 40 3" xfId="30437"/>
    <cellStyle name="常规 40 3 2" xfId="18680"/>
    <cellStyle name="常规 40 3 2 2" xfId="10662"/>
    <cellStyle name="常规 40 3 2 3" xfId="30439"/>
    <cellStyle name="常规 40 3 3" xfId="25627"/>
    <cellStyle name="常规 40 3 4" xfId="17636"/>
    <cellStyle name="常规 40 3 5" xfId="17640"/>
    <cellStyle name="常规 40 4" xfId="30441"/>
    <cellStyle name="常规 40 4 2" xfId="30444"/>
    <cellStyle name="常规 40 4 3" xfId="30446"/>
    <cellStyle name="常规 40 4 4" xfId="30448"/>
    <cellStyle name="常规 40 4 5" xfId="30450"/>
    <cellStyle name="常规 40 5" xfId="30452"/>
    <cellStyle name="常规 40 5 2" xfId="7239"/>
    <cellStyle name="常规 40 5 3" xfId="29733"/>
    <cellStyle name="常规 40 6" xfId="10754"/>
    <cellStyle name="常规 40 7" xfId="8223"/>
    <cellStyle name="常规 40 8" xfId="26784"/>
    <cellStyle name="常规 41" xfId="29332"/>
    <cellStyle name="常规 41 2" xfId="30454"/>
    <cellStyle name="常规 41 2 2" xfId="30457"/>
    <cellStyle name="常规 41 2 3" xfId="30462"/>
    <cellStyle name="常规 41 2 4" xfId="30466"/>
    <cellStyle name="常规 41 2 5" xfId="30468"/>
    <cellStyle name="常规 41 3" xfId="9484"/>
    <cellStyle name="常规 41 3 2" xfId="22270"/>
    <cellStyle name="常规 41 3 3" xfId="22363"/>
    <cellStyle name="常规 41 4" xfId="9487"/>
    <cellStyle name="常规 41 5" xfId="30474"/>
    <cellStyle name="常规 41 6" xfId="10760"/>
    <cellStyle name="常规 42" xfId="29335"/>
    <cellStyle name="常规 42 2" xfId="30479"/>
    <cellStyle name="常规 42 2 2" xfId="30481"/>
    <cellStyle name="常规 42 2 3" xfId="30485"/>
    <cellStyle name="常规 42 2 4" xfId="30489"/>
    <cellStyle name="常规 42 2 5" xfId="30491"/>
    <cellStyle name="常规 42 3" xfId="9493"/>
    <cellStyle name="常规 42 3 2" xfId="25715"/>
    <cellStyle name="常规 42 3 3" xfId="25718"/>
    <cellStyle name="常规 42 4" xfId="30497"/>
    <cellStyle name="常规 42 5" xfId="30501"/>
    <cellStyle name="常规 42 6" xfId="30505"/>
    <cellStyle name="常规 43" xfId="30509"/>
    <cellStyle name="常规 43 2" xfId="29269"/>
    <cellStyle name="常规 43 2 2" xfId="29272"/>
    <cellStyle name="常规 43 2 3" xfId="24866"/>
    <cellStyle name="常规 43 2 4" xfId="24870"/>
    <cellStyle name="常规 43 2 5" xfId="24874"/>
    <cellStyle name="常规 43 3" xfId="29275"/>
    <cellStyle name="常规 43 3 2" xfId="25773"/>
    <cellStyle name="常规 43 3 3" xfId="24882"/>
    <cellStyle name="常规 43 4" xfId="29280"/>
    <cellStyle name="常规 43 5" xfId="29287"/>
    <cellStyle name="常规 43 6" xfId="29290"/>
    <cellStyle name="常规 44" xfId="30516"/>
    <cellStyle name="常规 44 2" xfId="21514"/>
    <cellStyle name="常规 44 2 2" xfId="21518"/>
    <cellStyle name="常规 44 2 3" xfId="21522"/>
    <cellStyle name="常规 44 2 4" xfId="24895"/>
    <cellStyle name="常规 44 2 5" xfId="30522"/>
    <cellStyle name="常规 44 3" xfId="21527"/>
    <cellStyle name="常规 44 3 2" xfId="25813"/>
    <cellStyle name="常规 44 3 3" xfId="25816"/>
    <cellStyle name="常规 44 4" xfId="21531"/>
    <cellStyle name="常规 44 5" xfId="21535"/>
    <cellStyle name="常规 44 6" xfId="30535"/>
    <cellStyle name="常规 45" xfId="30818"/>
    <cellStyle name="常规 45 2" xfId="21546"/>
    <cellStyle name="常规 45 2 2" xfId="30820"/>
    <cellStyle name="常规 45 2 3" xfId="30821"/>
    <cellStyle name="常规 45 3" xfId="21549"/>
    <cellStyle name="常规 45 4" xfId="21552"/>
    <cellStyle name="常规 45 5" xfId="30822"/>
    <cellStyle name="常规 46" xfId="30823"/>
    <cellStyle name="常规 46 2" xfId="21562"/>
    <cellStyle name="常规 46 3" xfId="21566"/>
    <cellStyle name="常规 46 4" xfId="21568"/>
    <cellStyle name="常规 46 5" xfId="30825"/>
    <cellStyle name="常规 47" xfId="30826"/>
    <cellStyle name="常规 47 2" xfId="21576"/>
    <cellStyle name="常规 47 3" xfId="23314"/>
    <cellStyle name="常规 48" xfId="30828"/>
    <cellStyle name="常规 49" xfId="22354"/>
    <cellStyle name="常规 5" xfId="2346"/>
    <cellStyle name="常规 5 10" xfId="704"/>
    <cellStyle name="常规 5 10 2" xfId="9091"/>
    <cellStyle name="常规 5 10 3" xfId="30830"/>
    <cellStyle name="常规 5 11" xfId="3919"/>
    <cellStyle name="常规 5 12" xfId="30831"/>
    <cellStyle name="常规 5 13" xfId="12350"/>
    <cellStyle name="常规 5 2" xfId="21095"/>
    <cellStyle name="常规 5 2 10" xfId="5380"/>
    <cellStyle name="常规 5 2 11" xfId="5120"/>
    <cellStyle name="常规 5 2 2" xfId="4955"/>
    <cellStyle name="常规 5 2 2 2" xfId="17322"/>
    <cellStyle name="常规 5 2 2 2 2" xfId="23131"/>
    <cellStyle name="常规 5 2 2 2 2 2" xfId="23134"/>
    <cellStyle name="常规 5 2 2 2 2 2 2" xfId="10338"/>
    <cellStyle name="常规 5 2 2 2 2 2 3" xfId="10344"/>
    <cellStyle name="常规 5 2 2 2 2 2 4" xfId="23137"/>
    <cellStyle name="常规 5 2 2 2 2 2 5" xfId="23142"/>
    <cellStyle name="常规 5 2 2 2 2 3" xfId="1242"/>
    <cellStyle name="常规 5 2 2 2 2 3 2" xfId="14631"/>
    <cellStyle name="常规 5 2 2 2 2 3 3" xfId="14638"/>
    <cellStyle name="常规 5 2 2 2 2 4" xfId="23147"/>
    <cellStyle name="常规 5 2 2 2 2 5" xfId="23150"/>
    <cellStyle name="常规 5 2 2 2 2 6" xfId="23154"/>
    <cellStyle name="常规 5 2 2 2 3" xfId="23158"/>
    <cellStyle name="常规 5 2 2 2 3 2" xfId="23161"/>
    <cellStyle name="常规 5 2 2 2 3 2 2" xfId="10737"/>
    <cellStyle name="常规 5 2 2 2 3 2 3" xfId="10741"/>
    <cellStyle name="常规 5 2 2 2 3 3" xfId="23165"/>
    <cellStyle name="常规 5 2 2 2 3 4" xfId="23169"/>
    <cellStyle name="常规 5 2 2 2 3 5" xfId="23172"/>
    <cellStyle name="常规 5 2 2 2 4" xfId="23177"/>
    <cellStyle name="常规 5 2 2 2 4 2" xfId="23181"/>
    <cellStyle name="常规 5 2 2 2 4 3" xfId="23186"/>
    <cellStyle name="常规 5 2 2 2 4 4" xfId="23190"/>
    <cellStyle name="常规 5 2 2 2 4 5" xfId="23193"/>
    <cellStyle name="常规 5 2 2 2 5" xfId="23195"/>
    <cellStyle name="常规 5 2 2 2 5 2" xfId="23199"/>
    <cellStyle name="常规 5 2 2 2 5 3" xfId="23203"/>
    <cellStyle name="常规 5 2 2 2 6" xfId="23205"/>
    <cellStyle name="常规 5 2 2 2 7" xfId="15803"/>
    <cellStyle name="常规 5 2 2 2 8" xfId="15824"/>
    <cellStyle name="常规 5 2 2 3" xfId="30832"/>
    <cellStyle name="常规 5 2 2 3 2" xfId="23224"/>
    <cellStyle name="常规 5 2 2 3 2 2" xfId="23227"/>
    <cellStyle name="常规 5 2 2 3 2 3" xfId="23232"/>
    <cellStyle name="常规 5 2 2 3 2 4" xfId="23235"/>
    <cellStyle name="常规 5 2 2 3 2 5" xfId="23237"/>
    <cellStyle name="常规 5 2 2 3 3" xfId="23239"/>
    <cellStyle name="常规 5 2 2 3 3 2" xfId="19252"/>
    <cellStyle name="常规 5 2 2 3 3 3" xfId="19257"/>
    <cellStyle name="常规 5 2 2 3 4" xfId="23244"/>
    <cellStyle name="常规 5 2 2 3 5" xfId="23256"/>
    <cellStyle name="常规 5 2 2 3 6" xfId="23261"/>
    <cellStyle name="常规 5 2 2 4" xfId="30833"/>
    <cellStyle name="常规 5 2 2 4 2" xfId="22765"/>
    <cellStyle name="常规 5 2 2 4 2 2" xfId="23279"/>
    <cellStyle name="常规 5 2 2 4 2 3" xfId="23282"/>
    <cellStyle name="常规 5 2 2 4 3" xfId="22768"/>
    <cellStyle name="常规 5 2 2 4 4" xfId="22772"/>
    <cellStyle name="常规 5 2 2 4 5" xfId="23307"/>
    <cellStyle name="常规 5 2 2 5" xfId="6269"/>
    <cellStyle name="常规 5 2 2 5 2" xfId="6271"/>
    <cellStyle name="常规 5 2 2 5 3" xfId="13909"/>
    <cellStyle name="常规 5 2 2 5 4" xfId="13916"/>
    <cellStyle name="常规 5 2 2 5 5" xfId="13925"/>
    <cellStyle name="常规 5 2 2 6" xfId="6277"/>
    <cellStyle name="常规 5 2 2 6 2" xfId="13953"/>
    <cellStyle name="常规 5 2 2 6 3" xfId="13964"/>
    <cellStyle name="常规 5 2 2 7" xfId="30834"/>
    <cellStyle name="常规 5 2 2 8" xfId="30835"/>
    <cellStyle name="常规 5 2 2 9" xfId="10910"/>
    <cellStyle name="常规 5 2 3" xfId="30836"/>
    <cellStyle name="常规 5 2 3 2" xfId="30837"/>
    <cellStyle name="常规 5 2 3 2 2" xfId="23387"/>
    <cellStyle name="常规 5 2 3 2 2 2" xfId="23390"/>
    <cellStyle name="常规 5 2 3 2 2 3" xfId="23395"/>
    <cellStyle name="常规 5 2 3 2 2 4" xfId="23398"/>
    <cellStyle name="常规 5 2 3 2 2 5" xfId="23401"/>
    <cellStyle name="常规 5 2 3 2 3" xfId="23403"/>
    <cellStyle name="常规 5 2 3 2 3 2" xfId="23407"/>
    <cellStyle name="常规 5 2 3 2 3 3" xfId="23410"/>
    <cellStyle name="常规 5 2 3 2 4" xfId="23416"/>
    <cellStyle name="常规 5 2 3 2 5" xfId="23425"/>
    <cellStyle name="常规 5 2 3 2 6" xfId="23428"/>
    <cellStyle name="常规 5 2 3 3" xfId="30838"/>
    <cellStyle name="常规 5 2 3 3 2" xfId="23450"/>
    <cellStyle name="常规 5 2 3 3 2 2" xfId="23453"/>
    <cellStyle name="常规 5 2 3 3 2 3" xfId="23461"/>
    <cellStyle name="常规 5 2 3 3 3" xfId="23468"/>
    <cellStyle name="常规 5 2 3 3 4" xfId="23479"/>
    <cellStyle name="常规 5 2 3 3 5" xfId="23488"/>
    <cellStyle name="常规 5 2 3 4" xfId="30840"/>
    <cellStyle name="常规 5 2 3 4 2" xfId="22791"/>
    <cellStyle name="常规 5 2 3 4 3" xfId="22794"/>
    <cellStyle name="常规 5 2 3 4 4" xfId="23507"/>
    <cellStyle name="常规 5 2 3 4 5" xfId="23510"/>
    <cellStyle name="常规 5 2 3 5" xfId="6281"/>
    <cellStyle name="常规 5 2 3 5 2" xfId="14060"/>
    <cellStyle name="常规 5 2 3 5 3" xfId="14070"/>
    <cellStyle name="常规 5 2 3 6" xfId="6285"/>
    <cellStyle name="常规 5 2 3 7" xfId="13098"/>
    <cellStyle name="常规 5 2 3 8" xfId="3484"/>
    <cellStyle name="常规 5 2 4" xfId="30841"/>
    <cellStyle name="常规 5 2 4 2" xfId="30842"/>
    <cellStyle name="常规 5 2 4 2 2" xfId="19034"/>
    <cellStyle name="常规 5 2 4 2 2 2" xfId="23561"/>
    <cellStyle name="常规 5 2 4 2 2 3" xfId="23568"/>
    <cellStyle name="常规 5 2 4 2 2 4" xfId="23571"/>
    <cellStyle name="常规 5 2 4 2 2 5" xfId="23574"/>
    <cellStyle name="常规 5 2 4 2 3" xfId="23576"/>
    <cellStyle name="常规 5 2 4 2 3 2" xfId="23581"/>
    <cellStyle name="常规 5 2 4 2 3 3" xfId="23584"/>
    <cellStyle name="常规 5 2 4 2 4" xfId="23589"/>
    <cellStyle name="常规 5 2 4 2 5" xfId="23596"/>
    <cellStyle name="常规 5 2 4 2 6" xfId="23598"/>
    <cellStyle name="常规 5 2 4 3" xfId="30845"/>
    <cellStyle name="常规 5 2 4 3 2" xfId="23602"/>
    <cellStyle name="常规 5 2 4 3 2 2" xfId="23605"/>
    <cellStyle name="常规 5 2 4 3 2 3" xfId="23553"/>
    <cellStyle name="常规 5 2 4 3 3" xfId="23608"/>
    <cellStyle name="常规 5 2 4 3 4" xfId="23610"/>
    <cellStyle name="常规 5 2 4 3 5" xfId="23613"/>
    <cellStyle name="常规 5 2 4 4" xfId="30847"/>
    <cellStyle name="常规 5 2 4 4 2" xfId="23618"/>
    <cellStyle name="常规 5 2 4 4 3" xfId="23620"/>
    <cellStyle name="常规 5 2 4 4 4" xfId="23622"/>
    <cellStyle name="常规 5 2 4 4 5" xfId="30848"/>
    <cellStyle name="常规 5 2 4 5" xfId="6289"/>
    <cellStyle name="常规 5 2 4 5 2" xfId="14157"/>
    <cellStyle name="常规 5 2 4 5 3" xfId="14164"/>
    <cellStyle name="常规 5 2 4 6" xfId="13101"/>
    <cellStyle name="常规 5 2 4 7" xfId="30849"/>
    <cellStyle name="常规 5 2 4 8" xfId="3537"/>
    <cellStyle name="常规 5 2 5" xfId="30850"/>
    <cellStyle name="常规 5 2 5 2" xfId="30851"/>
    <cellStyle name="常规 5 2 5 2 2" xfId="23648"/>
    <cellStyle name="常规 5 2 5 2 3" xfId="23650"/>
    <cellStyle name="常规 5 2 5 2 4" xfId="23652"/>
    <cellStyle name="常规 5 2 5 2 5" xfId="29544"/>
    <cellStyle name="常规 5 2 5 3" xfId="30852"/>
    <cellStyle name="常规 5 2 5 3 2" xfId="23657"/>
    <cellStyle name="常规 5 2 5 3 3" xfId="23659"/>
    <cellStyle name="常规 5 2 5 4" xfId="30853"/>
    <cellStyle name="常规 5 2 5 5" xfId="30854"/>
    <cellStyle name="常规 5 2 5 6" xfId="30855"/>
    <cellStyle name="常规 5 2 6" xfId="30856"/>
    <cellStyle name="常规 5 2 6 2" xfId="15273"/>
    <cellStyle name="常规 5 2 6 2 2" xfId="23673"/>
    <cellStyle name="常规 5 2 6 2 3" xfId="30857"/>
    <cellStyle name="常规 5 2 6 3" xfId="30858"/>
    <cellStyle name="常规 5 2 6 4" xfId="30859"/>
    <cellStyle name="常规 5 2 6 5" xfId="30860"/>
    <cellStyle name="常规 5 2 7" xfId="2460"/>
    <cellStyle name="常规 5 2 7 2" xfId="30861"/>
    <cellStyle name="常规 5 2 7 3" xfId="30862"/>
    <cellStyle name="常规 5 2 7 4" xfId="15595"/>
    <cellStyle name="常规 5 2 7 5" xfId="15613"/>
    <cellStyle name="常规 5 2 8" xfId="30863"/>
    <cellStyle name="常规 5 2 8 2" xfId="17812"/>
    <cellStyle name="常规 5 2 8 3" xfId="30864"/>
    <cellStyle name="常规 5 2 9" xfId="30865"/>
    <cellStyle name="常规 5 3" xfId="21097"/>
    <cellStyle name="常规 5 3 10" xfId="30866"/>
    <cellStyle name="常规 5 3 11" xfId="30867"/>
    <cellStyle name="常规 5 3 2" xfId="30868"/>
    <cellStyle name="常规 5 3 2 2" xfId="17373"/>
    <cellStyle name="常规 5 3 2 2 2" xfId="30869"/>
    <cellStyle name="常规 5 3 2 2 2 2" xfId="16240"/>
    <cellStyle name="常规 5 3 2 2 2 2 2" xfId="20300"/>
    <cellStyle name="常规 5 3 2 2 2 2 3" xfId="30870"/>
    <cellStyle name="常规 5 3 2 2 2 2 4" xfId="30871"/>
    <cellStyle name="常规 5 3 2 2 2 2 5" xfId="30872"/>
    <cellStyle name="常规 5 3 2 2 2 3" xfId="16242"/>
    <cellStyle name="常规 5 3 2 2 2 3 2" xfId="30873"/>
    <cellStyle name="常规 5 3 2 2 2 3 3" xfId="30874"/>
    <cellStyle name="常规 5 3 2 2 2 4" xfId="30875"/>
    <cellStyle name="常规 5 3 2 2 2 5" xfId="30876"/>
    <cellStyle name="常规 5 3 2 2 2 6" xfId="30878"/>
    <cellStyle name="常规 5 3 2 2 3" xfId="24331"/>
    <cellStyle name="常规 5 3 2 2 3 2" xfId="18266"/>
    <cellStyle name="常规 5 3 2 2 3 2 2" xfId="18268"/>
    <cellStyle name="常规 5 3 2 2 3 2 3" xfId="18286"/>
    <cellStyle name="常规 5 3 2 2 3 3" xfId="18304"/>
    <cellStyle name="常规 5 3 2 2 3 4" xfId="18313"/>
    <cellStyle name="常规 5 3 2 2 3 5" xfId="18324"/>
    <cellStyle name="常规 5 3 2 2 4" xfId="24334"/>
    <cellStyle name="常规 5 3 2 2 4 2" xfId="18437"/>
    <cellStyle name="常规 5 3 2 2 4 3" xfId="18451"/>
    <cellStyle name="常规 5 3 2 2 4 4" xfId="9476"/>
    <cellStyle name="常规 5 3 2 2 4 5" xfId="9496"/>
    <cellStyle name="常规 5 3 2 2 5" xfId="24336"/>
    <cellStyle name="常规 5 3 2 2 5 2" xfId="18655"/>
    <cellStyle name="常规 5 3 2 2 5 3" xfId="18665"/>
    <cellStyle name="常规 5 3 2 2 6" xfId="24338"/>
    <cellStyle name="常规 5 3 2 2 7" xfId="30879"/>
    <cellStyle name="常规 5 3 2 2 8" xfId="29160"/>
    <cellStyle name="常规 5 3 2 3" xfId="30880"/>
    <cellStyle name="常规 5 3 2 3 2" xfId="30881"/>
    <cellStyle name="常规 5 3 2 3 2 2" xfId="16277"/>
    <cellStyle name="常规 5 3 2 3 2 3" xfId="16279"/>
    <cellStyle name="常规 5 3 2 3 2 4" xfId="30882"/>
    <cellStyle name="常规 5 3 2 3 2 5" xfId="30883"/>
    <cellStyle name="常规 5 3 2 3 3" xfId="24342"/>
    <cellStyle name="常规 5 3 2 3 3 2" xfId="19018"/>
    <cellStyle name="常规 5 3 2 3 3 3" xfId="19025"/>
    <cellStyle name="常规 5 3 2 3 4" xfId="24344"/>
    <cellStyle name="常规 5 3 2 3 5" xfId="8112"/>
    <cellStyle name="常规 5 3 2 3 6" xfId="8116"/>
    <cellStyle name="常规 5 3 2 4" xfId="23076"/>
    <cellStyle name="常规 5 3 2 4 2" xfId="22907"/>
    <cellStyle name="常规 5 3 2 4 2 2" xfId="30884"/>
    <cellStyle name="常规 5 3 2 4 2 3" xfId="30885"/>
    <cellStyle name="常规 5 3 2 4 3" xfId="22910"/>
    <cellStyle name="常规 5 3 2 4 4" xfId="22913"/>
    <cellStyle name="常规 5 3 2 4 5" xfId="8121"/>
    <cellStyle name="常规 5 3 2 5" xfId="6311"/>
    <cellStyle name="常规 5 3 2 5 2" xfId="6314"/>
    <cellStyle name="常规 5 3 2 5 3" xfId="14367"/>
    <cellStyle name="常规 5 3 2 5 4" xfId="14379"/>
    <cellStyle name="常规 5 3 2 5 5" xfId="14388"/>
    <cellStyle name="常规 5 3 2 6" xfId="6320"/>
    <cellStyle name="常规 5 3 2 6 2" xfId="14416"/>
    <cellStyle name="常规 5 3 2 6 3" xfId="14425"/>
    <cellStyle name="常规 5 3 2 7" xfId="23078"/>
    <cellStyle name="常规 5 3 2 8" xfId="23080"/>
    <cellStyle name="常规 5 3 2 9" xfId="10951"/>
    <cellStyle name="常规 5 3 3" xfId="30887"/>
    <cellStyle name="常规 5 3 3 2" xfId="30888"/>
    <cellStyle name="常规 5 3 3 2 2" xfId="30889"/>
    <cellStyle name="常规 5 3 3 2 2 2" xfId="9165"/>
    <cellStyle name="常规 5 3 3 2 2 3" xfId="9175"/>
    <cellStyle name="常规 5 3 3 2 2 4" xfId="9181"/>
    <cellStyle name="常规 5 3 3 2 2 5" xfId="9185"/>
    <cellStyle name="常规 5 3 3 2 3" xfId="24351"/>
    <cellStyle name="常规 5 3 3 2 3 2" xfId="9575"/>
    <cellStyle name="常规 5 3 3 2 3 3" xfId="9587"/>
    <cellStyle name="常规 5 3 3 2 4" xfId="24353"/>
    <cellStyle name="常规 5 3 3 2 5" xfId="30890"/>
    <cellStyle name="常规 5 3 3 2 6" xfId="2281"/>
    <cellStyle name="常规 5 3 3 3" xfId="30891"/>
    <cellStyle name="常规 5 3 3 3 2" xfId="30892"/>
    <cellStyle name="常规 5 3 3 3 2 2" xfId="30893"/>
    <cellStyle name="常规 5 3 3 3 2 3" xfId="30894"/>
    <cellStyle name="常规 5 3 3 3 3" xfId="30895"/>
    <cellStyle name="常规 5 3 3 3 4" xfId="30195"/>
    <cellStyle name="常规 5 3 3 3 5" xfId="8132"/>
    <cellStyle name="常规 5 3 3 4" xfId="23084"/>
    <cellStyle name="常规 5 3 3 4 2" xfId="22933"/>
    <cellStyle name="常规 5 3 3 4 3" xfId="22936"/>
    <cellStyle name="常规 5 3 3 4 4" xfId="23086"/>
    <cellStyle name="常规 5 3 3 4 5" xfId="23089"/>
    <cellStyle name="常规 5 3 3 5" xfId="6324"/>
    <cellStyle name="常规 5 3 3 5 2" xfId="14490"/>
    <cellStyle name="常规 5 3 3 5 3" xfId="14496"/>
    <cellStyle name="常规 5 3 3 6" xfId="6327"/>
    <cellStyle name="常规 5 3 3 7" xfId="23092"/>
    <cellStyle name="常规 5 3 3 8" xfId="924"/>
    <cellStyle name="常规 5 3 4" xfId="30896"/>
    <cellStyle name="常规 5 3 4 2" xfId="30897"/>
    <cellStyle name="常规 5 3 4 2 2" xfId="30898"/>
    <cellStyle name="常规 5 3 4 2 2 2" xfId="30307"/>
    <cellStyle name="常规 5 3 4 2 2 3" xfId="30899"/>
    <cellStyle name="常规 5 3 4 2 2 4" xfId="30900"/>
    <cellStyle name="常规 5 3 4 2 2 5" xfId="30901"/>
    <cellStyle name="常规 5 3 4 2 3" xfId="30902"/>
    <cellStyle name="常规 5 3 4 2 3 2" xfId="30903"/>
    <cellStyle name="常规 5 3 4 2 3 3" xfId="30904"/>
    <cellStyle name="常规 5 3 4 2 4" xfId="30905"/>
    <cellStyle name="常规 5 3 4 2 5" xfId="30906"/>
    <cellStyle name="常规 5 3 4 2 6" xfId="30907"/>
    <cellStyle name="常规 5 3 4 3" xfId="30908"/>
    <cellStyle name="常规 5 3 4 3 2" xfId="30909"/>
    <cellStyle name="常规 5 3 4 3 2 2" xfId="30910"/>
    <cellStyle name="常规 5 3 4 3 2 3" xfId="30911"/>
    <cellStyle name="常规 5 3 4 3 3" xfId="30912"/>
    <cellStyle name="常规 5 3 4 3 4" xfId="30205"/>
    <cellStyle name="常规 5 3 4 3 5" xfId="30207"/>
    <cellStyle name="常规 5 3 4 4" xfId="23096"/>
    <cellStyle name="常规 5 3 4 4 2" xfId="23098"/>
    <cellStyle name="常规 5 3 4 4 3" xfId="23100"/>
    <cellStyle name="常规 5 3 4 4 4" xfId="30913"/>
    <cellStyle name="常规 5 3 4 4 5" xfId="30914"/>
    <cellStyle name="常规 5 3 4 5" xfId="6332"/>
    <cellStyle name="常规 5 3 4 5 2" xfId="12950"/>
    <cellStyle name="常规 5 3 4 5 3" xfId="14548"/>
    <cellStyle name="常规 5 3 4 6" xfId="23102"/>
    <cellStyle name="常规 5 3 4 7" xfId="23104"/>
    <cellStyle name="常规 5 3 4 8" xfId="1002"/>
    <cellStyle name="常规 5 3 5" xfId="30915"/>
    <cellStyle name="常规 5 3 5 2" xfId="30916"/>
    <cellStyle name="常规 5 3 5 2 2" xfId="30917"/>
    <cellStyle name="常规 5 3 5 2 3" xfId="23697"/>
    <cellStyle name="常规 5 3 5 2 4" xfId="23730"/>
    <cellStyle name="常规 5 3 5 2 5" xfId="23758"/>
    <cellStyle name="常规 5 3 5 3" xfId="30918"/>
    <cellStyle name="常规 5 3 5 3 2" xfId="30919"/>
    <cellStyle name="常规 5 3 5 3 3" xfId="23786"/>
    <cellStyle name="常规 5 3 5 4" xfId="23108"/>
    <cellStyle name="常规 5 3 5 5" xfId="23110"/>
    <cellStyle name="常规 5 3 5 6" xfId="23112"/>
    <cellStyle name="常规 5 3 6" xfId="30920"/>
    <cellStyle name="常规 5 3 6 2" xfId="30921"/>
    <cellStyle name="常规 5 3 6 2 2" xfId="30922"/>
    <cellStyle name="常规 5 3 6 2 3" xfId="23915"/>
    <cellStyle name="常规 5 3 6 3" xfId="30923"/>
    <cellStyle name="常规 5 3 6 4" xfId="23117"/>
    <cellStyle name="常规 5 3 6 5" xfId="23119"/>
    <cellStyle name="常规 5 3 7" xfId="11529"/>
    <cellStyle name="常规 5 3 7 2" xfId="30924"/>
    <cellStyle name="常规 5 3 7 3" xfId="30925"/>
    <cellStyle name="常规 5 3 7 4" xfId="15710"/>
    <cellStyle name="常规 5 3 7 5" xfId="15718"/>
    <cellStyle name="常规 5 3 8" xfId="11531"/>
    <cellStyle name="常规 5 3 8 2" xfId="30926"/>
    <cellStyle name="常规 5 3 8 3" xfId="30927"/>
    <cellStyle name="常规 5 3 9" xfId="30928"/>
    <cellStyle name="常规 5 4" xfId="21099"/>
    <cellStyle name="常规 5 4 2" xfId="30929"/>
    <cellStyle name="常规 5 4 2 2" xfId="30930"/>
    <cellStyle name="常规 5 4 2 2 2" xfId="10182"/>
    <cellStyle name="常规 5 4 2 2 2 2" xfId="10184"/>
    <cellStyle name="常规 5 4 2 2 2 3" xfId="10190"/>
    <cellStyle name="常规 5 4 2 2 2 4" xfId="30931"/>
    <cellStyle name="常规 5 4 2 2 2 5" xfId="30932"/>
    <cellStyle name="常规 5 4 2 2 3" xfId="515"/>
    <cellStyle name="常规 5 4 2 2 3 2" xfId="10192"/>
    <cellStyle name="常规 5 4 2 2 3 3" xfId="10194"/>
    <cellStyle name="常规 5 4 2 2 4" xfId="10197"/>
    <cellStyle name="常规 5 4 2 2 5" xfId="24367"/>
    <cellStyle name="常规 5 4 2 2 6" xfId="24369"/>
    <cellStyle name="常规 5 4 2 3" xfId="30933"/>
    <cellStyle name="常规 5 4 2 3 2" xfId="10258"/>
    <cellStyle name="常规 5 4 2 3 2 2" xfId="10260"/>
    <cellStyle name="常规 5 4 2 3 2 3" xfId="10263"/>
    <cellStyle name="常规 5 4 2 3 3" xfId="10266"/>
    <cellStyle name="常规 5 4 2 3 4" xfId="10270"/>
    <cellStyle name="常规 5 4 2 3 5" xfId="8275"/>
    <cellStyle name="常规 5 4 2 4" xfId="23133"/>
    <cellStyle name="常规 5 4 2 4 2" xfId="10337"/>
    <cellStyle name="常规 5 4 2 4 3" xfId="10343"/>
    <cellStyle name="常规 5 4 2 4 4" xfId="23136"/>
    <cellStyle name="常规 5 4 2 4 5" xfId="23141"/>
    <cellStyle name="常规 5 4 2 5" xfId="1241"/>
    <cellStyle name="常规 5 4 2 5 2" xfId="14630"/>
    <cellStyle name="常规 5 4 2 5 3" xfId="14637"/>
    <cellStyle name="常规 5 4 2 6" xfId="23146"/>
    <cellStyle name="常规 5 4 2 7" xfId="23149"/>
    <cellStyle name="常规 5 4 2 8" xfId="23153"/>
    <cellStyle name="常规 5 4 3" xfId="30934"/>
    <cellStyle name="常规 5 4 3 2" xfId="30935"/>
    <cellStyle name="常规 5 4 3 2 2" xfId="10529"/>
    <cellStyle name="常规 5 4 3 2 3" xfId="329"/>
    <cellStyle name="常规 5 4 3 2 4" xfId="10539"/>
    <cellStyle name="常规 5 4 3 2 5" xfId="25624"/>
    <cellStyle name="常规 5 4 3 3" xfId="30936"/>
    <cellStyle name="常规 5 4 3 3 2" xfId="10652"/>
    <cellStyle name="常规 5 4 3 3 3" xfId="10658"/>
    <cellStyle name="常规 5 4 3 4" xfId="23160"/>
    <cellStyle name="常规 5 4 3 5" xfId="23164"/>
    <cellStyle name="常规 5 4 3 6" xfId="23168"/>
    <cellStyle name="常规 5 4 4" xfId="30937"/>
    <cellStyle name="常规 5 4 4 2" xfId="30938"/>
    <cellStyle name="常规 5 4 4 2 2" xfId="10987"/>
    <cellStyle name="常规 5 4 4 2 3" xfId="10996"/>
    <cellStyle name="常规 5 4 4 3" xfId="30939"/>
    <cellStyle name="常规 5 4 4 4" xfId="23179"/>
    <cellStyle name="常规 5 4 4 5" xfId="23184"/>
    <cellStyle name="常规 5 4 5" xfId="30940"/>
    <cellStyle name="常规 5 4 5 2" xfId="26092"/>
    <cellStyle name="常规 5 4 5 3" xfId="26094"/>
    <cellStyle name="常规 5 4 5 4" xfId="23198"/>
    <cellStyle name="常规 5 4 5 5" xfId="23202"/>
    <cellStyle name="常规 5 4 6" xfId="18057"/>
    <cellStyle name="常规 5 4 6 2" xfId="26098"/>
    <cellStyle name="常规 5 4 6 3" xfId="30941"/>
    <cellStyle name="常规 5 4 7" xfId="11534"/>
    <cellStyle name="常规 5 4 8" xfId="30942"/>
    <cellStyle name="常规 5 4 9" xfId="30943"/>
    <cellStyle name="常规 5 5" xfId="12088"/>
    <cellStyle name="常规 5 5 2" xfId="30944"/>
    <cellStyle name="常规 5 5 2 2" xfId="30945"/>
    <cellStyle name="常规 5 5 2 2 2" xfId="30946"/>
    <cellStyle name="常规 5 5 2 2 3" xfId="30948"/>
    <cellStyle name="常规 5 5 2 2 4" xfId="30950"/>
    <cellStyle name="常规 5 5 2 2 5" xfId="30951"/>
    <cellStyle name="常规 5 5 2 3" xfId="30952"/>
    <cellStyle name="常规 5 5 2 3 2" xfId="30953"/>
    <cellStyle name="常规 5 5 2 3 3" xfId="30954"/>
    <cellStyle name="常规 5 5 2 4" xfId="23226"/>
    <cellStyle name="常规 5 5 2 5" xfId="23231"/>
    <cellStyle name="常规 5 5 2 6" xfId="23234"/>
    <cellStyle name="常规 5 5 3" xfId="10820"/>
    <cellStyle name="常规 5 5 3 2" xfId="19247"/>
    <cellStyle name="常规 5 5 3 2 2" xfId="30955"/>
    <cellStyle name="常规 5 5 3 2 3" xfId="30956"/>
    <cellStyle name="常规 5 5 3 3" xfId="19249"/>
    <cellStyle name="常规 5 5 3 4" xfId="19251"/>
    <cellStyle name="常规 5 5 3 5" xfId="19256"/>
    <cellStyle name="常规 5 5 4" xfId="19261"/>
    <cellStyle name="常规 5 5 4 2" xfId="19263"/>
    <cellStyle name="常规 5 5 4 3" xfId="19265"/>
    <cellStyle name="常规 5 5 4 4" xfId="23249"/>
    <cellStyle name="常规 5 5 4 5" xfId="23253"/>
    <cellStyle name="常规 5 5 5" xfId="19267"/>
    <cellStyle name="常规 5 5 5 2" xfId="10417"/>
    <cellStyle name="常规 5 5 5 3" xfId="10425"/>
    <cellStyle name="常规 5 5 6" xfId="19269"/>
    <cellStyle name="常规 5 5 7" xfId="19271"/>
    <cellStyle name="常规 5 5 8" xfId="30957"/>
    <cellStyle name="常规 5 6" xfId="30958"/>
    <cellStyle name="常规 5 6 2" xfId="30959"/>
    <cellStyle name="常规 5 6 2 2" xfId="30960"/>
    <cellStyle name="常规 5 6 2 2 2" xfId="603"/>
    <cellStyle name="常规 5 6 2 2 3" xfId="1603"/>
    <cellStyle name="常规 5 6 2 2 4" xfId="1611"/>
    <cellStyle name="常规 5 6 2 2 5" xfId="30961"/>
    <cellStyle name="常规 5 6 2 3" xfId="30962"/>
    <cellStyle name="常规 5 6 2 3 2" xfId="1546"/>
    <cellStyle name="常规 5 6 2 3 3" xfId="1558"/>
    <cellStyle name="常规 5 6 2 4" xfId="23278"/>
    <cellStyle name="常规 5 6 2 5" xfId="23284"/>
    <cellStyle name="常规 5 6 2 6" xfId="23287"/>
    <cellStyle name="常规 5 6 3" xfId="19273"/>
    <cellStyle name="常规 5 6 3 2" xfId="19275"/>
    <cellStyle name="常规 5 6 3 2 2" xfId="41"/>
    <cellStyle name="常规 5 6 3 2 3" xfId="1912"/>
    <cellStyle name="常规 5 6 3 3" xfId="19277"/>
    <cellStyle name="常规 5 6 3 4" xfId="23291"/>
    <cellStyle name="常规 5 6 3 5" xfId="23294"/>
    <cellStyle name="常规 5 6 4" xfId="19279"/>
    <cellStyle name="常规 5 6 4 2" xfId="30963"/>
    <cellStyle name="常规 5 6 4 3" xfId="30964"/>
    <cellStyle name="常规 5 6 4 4" xfId="23299"/>
    <cellStyle name="常规 5 6 4 5" xfId="23303"/>
    <cellStyle name="常规 5 6 5" xfId="19281"/>
    <cellStyle name="常规 5 6 5 2" xfId="10471"/>
    <cellStyle name="常规 5 6 5 3" xfId="10476"/>
    <cellStyle name="常规 5 6 6" xfId="19283"/>
    <cellStyle name="常规 5 6 7" xfId="30966"/>
    <cellStyle name="常规 5 6 8" xfId="30967"/>
    <cellStyle name="常规 5 7" xfId="30968"/>
    <cellStyle name="常规 5 7 2" xfId="30969"/>
    <cellStyle name="常规 5 7 2 2" xfId="30970"/>
    <cellStyle name="常规 5 7 2 3" xfId="30971"/>
    <cellStyle name="常规 5 7 2 4" xfId="13901"/>
    <cellStyle name="常规 5 7 2 5" xfId="13906"/>
    <cellStyle name="常规 5 7 3" xfId="19286"/>
    <cellStyle name="常规 5 7 3 2" xfId="30972"/>
    <cellStyle name="常规 5 7 3 3" xfId="30973"/>
    <cellStyle name="常规 5 7 4" xfId="7880"/>
    <cellStyle name="常规 5 7 5" xfId="19288"/>
    <cellStyle name="常规 5 7 6" xfId="19290"/>
    <cellStyle name="常规 5 8" xfId="30974"/>
    <cellStyle name="常规 5 8 2" xfId="25013"/>
    <cellStyle name="常规 5 8 2 2" xfId="30975"/>
    <cellStyle name="常规 5 8 2 3" xfId="30976"/>
    <cellStyle name="常规 5 8 3" xfId="19294"/>
    <cellStyle name="常规 5 8 4" xfId="19297"/>
    <cellStyle name="常规 5 8 5" xfId="30977"/>
    <cellStyle name="常规 5 9" xfId="6392"/>
    <cellStyle name="常规 5 9 2" xfId="6511"/>
    <cellStyle name="常规 5 9 3" xfId="4792"/>
    <cellStyle name="常规 5 9 4" xfId="30978"/>
    <cellStyle name="常规 5 9 5" xfId="30979"/>
    <cellStyle name="常规 50" xfId="30819"/>
    <cellStyle name="常规 51" xfId="30824"/>
    <cellStyle name="常规 52" xfId="30827"/>
    <cellStyle name="常规 53" xfId="30829"/>
    <cellStyle name="常规 54" xfId="22355"/>
    <cellStyle name="常规 55" xfId="22357"/>
    <cellStyle name="常规 56" xfId="30980"/>
    <cellStyle name="常规 6" xfId="3304"/>
    <cellStyle name="常规 6 10" xfId="30982"/>
    <cellStyle name="常规 6 10 2" xfId="29494"/>
    <cellStyle name="常规 6 10 3" xfId="30983"/>
    <cellStyle name="常规 6 11" xfId="30985"/>
    <cellStyle name="常规 6 12" xfId="30987"/>
    <cellStyle name="常规 6 13" xfId="30988"/>
    <cellStyle name="常规 6 2" xfId="15749"/>
    <cellStyle name="常规 6 2 10" xfId="30990"/>
    <cellStyle name="常规 6 2 10 2" xfId="19341"/>
    <cellStyle name="常规 6 2 10 3" xfId="19343"/>
    <cellStyle name="常规 6 2 11" xfId="30992"/>
    <cellStyle name="常规 6 2 12" xfId="13202"/>
    <cellStyle name="常规 6 2 13" xfId="6673"/>
    <cellStyle name="常规 6 2 2" xfId="21483"/>
    <cellStyle name="常规 6 2 2 10" xfId="7839"/>
    <cellStyle name="常规 6 2 2 11" xfId="7844"/>
    <cellStyle name="常规 6 2 2 2" xfId="17603"/>
    <cellStyle name="常规 6 2 2 2 2" xfId="30993"/>
    <cellStyle name="常规 6 2 2 2 2 2" xfId="16647"/>
    <cellStyle name="常规 6 2 2 2 2 2 2" xfId="16649"/>
    <cellStyle name="常规 6 2 2 2 2 2 2 2" xfId="30994"/>
    <cellStyle name="常规 6 2 2 2 2 2 2 3" xfId="30995"/>
    <cellStyle name="常规 6 2 2 2 2 2 2 4" xfId="13433"/>
    <cellStyle name="常规 6 2 2 2 2 2 2 5" xfId="30996"/>
    <cellStyle name="常规 6 2 2 2 2 2 3" xfId="16652"/>
    <cellStyle name="常规 6 2 2 2 2 2 3 2" xfId="107"/>
    <cellStyle name="常规 6 2 2 2 2 2 3 3" xfId="1197"/>
    <cellStyle name="常规 6 2 2 2 2 2 4" xfId="26130"/>
    <cellStyle name="常规 6 2 2 2 2 2 5" xfId="26132"/>
    <cellStyle name="常规 6 2 2 2 2 2 6" xfId="30997"/>
    <cellStyle name="常规 6 2 2 2 2 3" xfId="599"/>
    <cellStyle name="常规 6 2 2 2 2 3 2" xfId="30998"/>
    <cellStyle name="常规 6 2 2 2 2 3 2 2" xfId="30999"/>
    <cellStyle name="常规 6 2 2 2 2 3 2 3" xfId="31000"/>
    <cellStyle name="常规 6 2 2 2 2 3 3" xfId="31001"/>
    <cellStyle name="常规 6 2 2 2 2 3 4" xfId="31002"/>
    <cellStyle name="常规 6 2 2 2 2 3 5" xfId="31003"/>
    <cellStyle name="常规 6 2 2 2 2 4" xfId="16655"/>
    <cellStyle name="常规 6 2 2 2 2 4 2" xfId="31004"/>
    <cellStyle name="常规 6 2 2 2 2 4 3" xfId="31005"/>
    <cellStyle name="常规 6 2 2 2 2 4 4" xfId="31006"/>
    <cellStyle name="常规 6 2 2 2 2 4 5" xfId="31007"/>
    <cellStyle name="常规 6 2 2 2 2 5" xfId="16657"/>
    <cellStyle name="常规 6 2 2 2 2 5 2" xfId="31008"/>
    <cellStyle name="常规 6 2 2 2 2 5 3" xfId="31009"/>
    <cellStyle name="常规 6 2 2 2 2 6" xfId="31011"/>
    <cellStyle name="常规 6 2 2 2 2 7" xfId="31013"/>
    <cellStyle name="常规 6 2 2 2 2 8" xfId="31015"/>
    <cellStyle name="常规 6 2 2 2 3" xfId="24416"/>
    <cellStyle name="常规 6 2 2 2 3 2" xfId="16668"/>
    <cellStyle name="常规 6 2 2 2 3 2 2" xfId="31016"/>
    <cellStyle name="常规 6 2 2 2 3 2 3" xfId="27524"/>
    <cellStyle name="常规 6 2 2 2 3 2 4" xfId="27527"/>
    <cellStyle name="常规 6 2 2 2 3 2 5" xfId="31017"/>
    <cellStyle name="常规 6 2 2 2 3 3" xfId="16670"/>
    <cellStyle name="常规 6 2 2 2 3 3 2" xfId="31018"/>
    <cellStyle name="常规 6 2 2 2 3 3 3" xfId="31019"/>
    <cellStyle name="常规 6 2 2 2 3 4" xfId="31020"/>
    <cellStyle name="常规 6 2 2 2 3 5" xfId="31021"/>
    <cellStyle name="常规 6 2 2 2 3 6" xfId="31023"/>
    <cellStyle name="常规 6 2 2 2 4" xfId="24418"/>
    <cellStyle name="常规 6 2 2 2 4 2" xfId="16677"/>
    <cellStyle name="常规 6 2 2 2 4 2 2" xfId="31024"/>
    <cellStyle name="常规 6 2 2 2 4 2 3" xfId="13218"/>
    <cellStyle name="常规 6 2 2 2 4 3" xfId="31025"/>
    <cellStyle name="常规 6 2 2 2 4 4" xfId="31026"/>
    <cellStyle name="常规 6 2 2 2 4 5" xfId="31027"/>
    <cellStyle name="常规 6 2 2 2 5" xfId="24420"/>
    <cellStyle name="常规 6 2 2 2 5 2" xfId="16683"/>
    <cellStyle name="常规 6 2 2 2 5 3" xfId="31028"/>
    <cellStyle name="常规 6 2 2 2 5 4" xfId="31029"/>
    <cellStyle name="常规 6 2 2 2 5 5" xfId="2277"/>
    <cellStyle name="常规 6 2 2 2 6" xfId="24422"/>
    <cellStyle name="常规 6 2 2 2 6 2" xfId="4998"/>
    <cellStyle name="常规 6 2 2 2 6 3" xfId="5007"/>
    <cellStyle name="常规 6 2 2 2 7" xfId="31030"/>
    <cellStyle name="常规 6 2 2 2 8" xfId="31031"/>
    <cellStyle name="常规 6 2 2 2 9" xfId="31032"/>
    <cellStyle name="常规 6 2 2 3" xfId="21485"/>
    <cellStyle name="常规 6 2 2 3 2" xfId="22544"/>
    <cellStyle name="常规 6 2 2 3 2 2" xfId="16857"/>
    <cellStyle name="常规 6 2 2 3 2 2 2" xfId="31033"/>
    <cellStyle name="常规 6 2 2 3 2 2 3" xfId="31034"/>
    <cellStyle name="常规 6 2 2 3 2 2 4" xfId="31035"/>
    <cellStyle name="常规 6 2 2 3 2 2 5" xfId="31036"/>
    <cellStyle name="常规 6 2 2 3 2 3" xfId="16860"/>
    <cellStyle name="常规 6 2 2 3 2 3 2" xfId="31037"/>
    <cellStyle name="常规 6 2 2 3 2 3 3" xfId="31038"/>
    <cellStyle name="常规 6 2 2 3 2 4" xfId="31039"/>
    <cellStyle name="常规 6 2 2 3 2 5" xfId="31040"/>
    <cellStyle name="常规 6 2 2 3 2 6" xfId="31042"/>
    <cellStyle name="常规 6 2 2 3 3" xfId="22546"/>
    <cellStyle name="常规 6 2 2 3 3 2" xfId="16871"/>
    <cellStyle name="常规 6 2 2 3 3 2 2" xfId="31043"/>
    <cellStyle name="常规 6 2 2 3 3 2 3" xfId="31044"/>
    <cellStyle name="常规 6 2 2 3 3 3" xfId="20153"/>
    <cellStyle name="常规 6 2 2 3 3 4" xfId="31045"/>
    <cellStyle name="常规 6 2 2 3 3 5" xfId="31046"/>
    <cellStyle name="常规 6 2 2 3 4" xfId="14944"/>
    <cellStyle name="常规 6 2 2 3 4 2" xfId="14948"/>
    <cellStyle name="常规 6 2 2 3 4 3" xfId="14952"/>
    <cellStyle name="常规 6 2 2 3 4 4" xfId="14955"/>
    <cellStyle name="常规 6 2 2 3 4 5" xfId="14958"/>
    <cellStyle name="常规 6 2 2 3 5" xfId="14961"/>
    <cellStyle name="常规 6 2 2 3 5 2" xfId="14964"/>
    <cellStyle name="常规 6 2 2 3 5 3" xfId="14966"/>
    <cellStyle name="常规 6 2 2 3 6" xfId="14968"/>
    <cellStyle name="常规 6 2 2 3 7" xfId="14970"/>
    <cellStyle name="常规 6 2 2 3 8" xfId="14973"/>
    <cellStyle name="常规 6 2 2 4" xfId="21487"/>
    <cellStyle name="常规 6 2 2 4 2" xfId="22551"/>
    <cellStyle name="常规 6 2 2 4 2 2" xfId="17034"/>
    <cellStyle name="常规 6 2 2 4 2 2 2" xfId="31047"/>
    <cellStyle name="常规 6 2 2 4 2 2 3" xfId="8707"/>
    <cellStyle name="常规 6 2 2 4 2 2 4" xfId="22511"/>
    <cellStyle name="常规 6 2 2 4 2 2 5" xfId="22514"/>
    <cellStyle name="常规 6 2 2 4 2 3" xfId="31048"/>
    <cellStyle name="常规 6 2 2 4 2 3 2" xfId="31049"/>
    <cellStyle name="常规 6 2 2 4 2 3 3" xfId="31050"/>
    <cellStyle name="常规 6 2 2 4 2 4" xfId="31051"/>
    <cellStyle name="常规 6 2 2 4 2 5" xfId="31052"/>
    <cellStyle name="常规 6 2 2 4 2 6" xfId="31053"/>
    <cellStyle name="常规 6 2 2 4 3" xfId="22553"/>
    <cellStyle name="常规 6 2 2 4 3 2" xfId="17043"/>
    <cellStyle name="常规 6 2 2 4 3 2 2" xfId="31054"/>
    <cellStyle name="常规 6 2 2 4 3 2 3" xfId="18834"/>
    <cellStyle name="常规 6 2 2 4 3 3" xfId="31055"/>
    <cellStyle name="常规 6 2 2 4 3 4" xfId="31056"/>
    <cellStyle name="常规 6 2 2 4 3 5" xfId="31057"/>
    <cellStyle name="常规 6 2 2 4 4" xfId="14977"/>
    <cellStyle name="常规 6 2 2 4 4 2" xfId="14980"/>
    <cellStyle name="常规 6 2 2 4 4 3" xfId="14982"/>
    <cellStyle name="常规 6 2 2 4 4 4" xfId="31058"/>
    <cellStyle name="常规 6 2 2 4 4 5" xfId="31059"/>
    <cellStyle name="常规 6 2 2 4 5" xfId="14984"/>
    <cellStyle name="常规 6 2 2 4 5 2" xfId="31060"/>
    <cellStyle name="常规 6 2 2 4 5 3" xfId="31061"/>
    <cellStyle name="常规 6 2 2 4 6" xfId="10533"/>
    <cellStyle name="常规 6 2 2 4 7" xfId="14987"/>
    <cellStyle name="常规 6 2 2 4 8" xfId="21416"/>
    <cellStyle name="常规 6 2 2 5" xfId="6348"/>
    <cellStyle name="常规 6 2 2 5 2" xfId="22556"/>
    <cellStyle name="常规 6 2 2 5 2 2" xfId="31062"/>
    <cellStyle name="常规 6 2 2 5 2 3" xfId="31063"/>
    <cellStyle name="常规 6 2 2 5 2 4" xfId="31064"/>
    <cellStyle name="常规 6 2 2 5 2 5" xfId="31065"/>
    <cellStyle name="常规 6 2 2 5 3" xfId="22558"/>
    <cellStyle name="常规 6 2 2 5 3 2" xfId="31066"/>
    <cellStyle name="常规 6 2 2 5 3 3" xfId="31067"/>
    <cellStyle name="常规 6 2 2 5 4" xfId="14993"/>
    <cellStyle name="常规 6 2 2 5 5" xfId="14996"/>
    <cellStyle name="常规 6 2 2 5 6" xfId="14999"/>
    <cellStyle name="常规 6 2 2 6" xfId="31068"/>
    <cellStyle name="常规 6 2 2 6 2" xfId="22562"/>
    <cellStyle name="常规 6 2 2 6 2 2" xfId="31069"/>
    <cellStyle name="常规 6 2 2 6 2 3" xfId="31070"/>
    <cellStyle name="常规 6 2 2 6 3" xfId="31071"/>
    <cellStyle name="常规 6 2 2 6 4" xfId="15005"/>
    <cellStyle name="常规 6 2 2 6 5" xfId="2848"/>
    <cellStyle name="常规 6 2 2 7" xfId="31072"/>
    <cellStyle name="常规 6 2 2 7 2" xfId="30129"/>
    <cellStyle name="常规 6 2 2 7 3" xfId="31073"/>
    <cellStyle name="常规 6 2 2 7 4" xfId="31074"/>
    <cellStyle name="常规 6 2 2 7 5" xfId="1703"/>
    <cellStyle name="常规 6 2 2 8" xfId="31075"/>
    <cellStyle name="常规 6 2 2 8 2" xfId="31076"/>
    <cellStyle name="常规 6 2 2 8 3" xfId="31077"/>
    <cellStyle name="常规 6 2 2 9" xfId="11054"/>
    <cellStyle name="常规 6 2 3" xfId="21489"/>
    <cellStyle name="常规 6 2 3 10" xfId="209"/>
    <cellStyle name="常规 6 2 3 2" xfId="21491"/>
    <cellStyle name="常规 6 2 3 2 2" xfId="24937"/>
    <cellStyle name="常规 6 2 3 2 2 2" xfId="24939"/>
    <cellStyle name="常规 6 2 3 2 2 2 2" xfId="19818"/>
    <cellStyle name="常规 6 2 3 2 2 2 3" xfId="24941"/>
    <cellStyle name="常规 6 2 3 2 2 2 4" xfId="24943"/>
    <cellStyle name="常规 6 2 3 2 2 2 5" xfId="13269"/>
    <cellStyle name="常规 6 2 3 2 2 3" xfId="24945"/>
    <cellStyle name="常规 6 2 3 2 2 3 2" xfId="24947"/>
    <cellStyle name="常规 6 2 3 2 2 3 3" xfId="24949"/>
    <cellStyle name="常规 6 2 3 2 2 4" xfId="24951"/>
    <cellStyle name="常规 6 2 3 2 2 5" xfId="24953"/>
    <cellStyle name="常规 6 2 3 2 2 6" xfId="24955"/>
    <cellStyle name="常规 6 2 3 2 3" xfId="24430"/>
    <cellStyle name="常规 6 2 3 2 3 2" xfId="24957"/>
    <cellStyle name="常规 6 2 3 2 3 2 2" xfId="24959"/>
    <cellStyle name="常规 6 2 3 2 3 2 3" xfId="24961"/>
    <cellStyle name="常规 6 2 3 2 3 3" xfId="1084"/>
    <cellStyle name="常规 6 2 3 2 3 4" xfId="1098"/>
    <cellStyle name="常规 6 2 3 2 3 5" xfId="1110"/>
    <cellStyle name="常规 6 2 3 2 4" xfId="24433"/>
    <cellStyle name="常规 6 2 3 2 4 2" xfId="24963"/>
    <cellStyle name="常规 6 2 3 2 4 3" xfId="1121"/>
    <cellStyle name="常规 6 2 3 2 4 4" xfId="1139"/>
    <cellStyle name="常规 6 2 3 2 4 5" xfId="1153"/>
    <cellStyle name="常规 6 2 3 2 5" xfId="24965"/>
    <cellStyle name="常规 6 2 3 2 5 2" xfId="24967"/>
    <cellStyle name="常规 6 2 3 2 5 3" xfId="872"/>
    <cellStyle name="常规 6 2 3 2 6" xfId="24969"/>
    <cellStyle name="常规 6 2 3 2 7" xfId="24971"/>
    <cellStyle name="常规 6 2 3 2 8" xfId="24973"/>
    <cellStyle name="常规 6 2 3 3" xfId="21494"/>
    <cellStyle name="常规 6 2 3 3 2" xfId="22576"/>
    <cellStyle name="常规 6 2 3 3 2 2" xfId="24975"/>
    <cellStyle name="常规 6 2 3 3 2 3" xfId="24977"/>
    <cellStyle name="常规 6 2 3 3 2 4" xfId="24980"/>
    <cellStyle name="常规 6 2 3 3 2 5" xfId="24983"/>
    <cellStyle name="常规 6 2 3 3 3" xfId="22579"/>
    <cellStyle name="常规 6 2 3 3 3 2" xfId="20182"/>
    <cellStyle name="常规 6 2 3 3 3 3" xfId="1184"/>
    <cellStyle name="常规 6 2 3 3 4" xfId="15015"/>
    <cellStyle name="常规 6 2 3 3 5" xfId="15023"/>
    <cellStyle name="常规 6 2 3 3 6" xfId="15027"/>
    <cellStyle name="常规 6 2 3 4" xfId="24986"/>
    <cellStyle name="常规 6 2 3 4 2" xfId="22584"/>
    <cellStyle name="常规 6 2 3 4 2 2" xfId="24988"/>
    <cellStyle name="常规 6 2 3 4 2 3" xfId="24990"/>
    <cellStyle name="常规 6 2 3 4 2 4" xfId="31078"/>
    <cellStyle name="常规 6 2 3 4 2 5" xfId="31079"/>
    <cellStyle name="常规 6 2 3 4 3" xfId="24992"/>
    <cellStyle name="常规 6 2 3 4 3 2" xfId="31080"/>
    <cellStyle name="常规 6 2 3 4 3 3" xfId="1227"/>
    <cellStyle name="常规 6 2 3 4 4" xfId="15035"/>
    <cellStyle name="常规 6 2 3 4 5" xfId="15039"/>
    <cellStyle name="常规 6 2 3 4 6" xfId="15043"/>
    <cellStyle name="常规 6 2 3 5" xfId="24994"/>
    <cellStyle name="常规 6 2 3 5 2" xfId="24996"/>
    <cellStyle name="常规 6 2 3 5 2 2" xfId="31081"/>
    <cellStyle name="常规 6 2 3 5 2 3" xfId="31082"/>
    <cellStyle name="常规 6 2 3 5 3" xfId="24998"/>
    <cellStyle name="常规 6 2 3 5 4" xfId="15049"/>
    <cellStyle name="常规 6 2 3 5 5" xfId="15052"/>
    <cellStyle name="常规 6 2 3 6" xfId="13287"/>
    <cellStyle name="常规 6 2 3 6 2" xfId="25000"/>
    <cellStyle name="常规 6 2 3 6 3" xfId="25002"/>
    <cellStyle name="常规 6 2 3 6 4" xfId="15059"/>
    <cellStyle name="常规 6 2 3 6 5" xfId="15061"/>
    <cellStyle name="常规 6 2 3 7" xfId="7893"/>
    <cellStyle name="常规 6 2 3 7 2" xfId="7896"/>
    <cellStyle name="常规 6 2 3 7 3" xfId="7949"/>
    <cellStyle name="常规 6 2 3 8" xfId="3630"/>
    <cellStyle name="常规 6 2 3 9" xfId="3640"/>
    <cellStyle name="常规 6 2 4" xfId="21497"/>
    <cellStyle name="常规 6 2 4 2" xfId="31083"/>
    <cellStyle name="常规 6 2 4 2 2" xfId="31084"/>
    <cellStyle name="常规 6 2 4 2 2 2" xfId="30552"/>
    <cellStyle name="常规 6 2 4 2 2 2 2" xfId="31085"/>
    <cellStyle name="常规 6 2 4 2 2 2 3" xfId="29716"/>
    <cellStyle name="常规 6 2 4 2 2 2 4" xfId="29736"/>
    <cellStyle name="常规 6 2 4 2 2 2 5" xfId="29739"/>
    <cellStyle name="常规 6 2 4 2 2 3" xfId="31086"/>
    <cellStyle name="常规 6 2 4 2 2 3 2" xfId="11611"/>
    <cellStyle name="常规 6 2 4 2 2 3 3" xfId="11615"/>
    <cellStyle name="常规 6 2 4 2 2 4" xfId="31087"/>
    <cellStyle name="常规 6 2 4 2 2 5" xfId="31088"/>
    <cellStyle name="常规 6 2 4 2 2 6" xfId="31089"/>
    <cellStyle name="常规 6 2 4 2 3" xfId="31090"/>
    <cellStyle name="常规 6 2 4 2 3 2" xfId="31091"/>
    <cellStyle name="常规 6 2 4 2 3 2 2" xfId="31092"/>
    <cellStyle name="常规 6 2 4 2 3 2 3" xfId="29869"/>
    <cellStyle name="常规 6 2 4 2 3 3" xfId="31093"/>
    <cellStyle name="常规 6 2 4 2 3 4" xfId="31094"/>
    <cellStyle name="常规 6 2 4 2 3 5" xfId="31095"/>
    <cellStyle name="常规 6 2 4 2 4" xfId="31096"/>
    <cellStyle name="常规 6 2 4 2 4 2" xfId="31097"/>
    <cellStyle name="常规 6 2 4 2 4 3" xfId="31098"/>
    <cellStyle name="常规 6 2 4 2 4 4" xfId="31099"/>
    <cellStyle name="常规 6 2 4 2 4 5" xfId="31100"/>
    <cellStyle name="常规 6 2 4 2 5" xfId="31101"/>
    <cellStyle name="常规 6 2 4 2 5 2" xfId="31102"/>
    <cellStyle name="常规 6 2 4 2 5 3" xfId="31103"/>
    <cellStyle name="常规 6 2 4 2 6" xfId="31104"/>
    <cellStyle name="常规 6 2 4 2 7" xfId="31105"/>
    <cellStyle name="常规 6 2 4 2 8" xfId="31106"/>
    <cellStyle name="常规 6 2 4 3" xfId="25898"/>
    <cellStyle name="常规 6 2 4 3 2" xfId="22592"/>
    <cellStyle name="常规 6 2 4 3 2 2" xfId="25904"/>
    <cellStyle name="常规 6 2 4 3 2 3" xfId="25930"/>
    <cellStyle name="常规 6 2 4 3 2 4" xfId="25935"/>
    <cellStyle name="常规 6 2 4 3 2 5" xfId="25938"/>
    <cellStyle name="常规 6 2 4 3 3" xfId="25950"/>
    <cellStyle name="常规 6 2 4 3 3 2" xfId="25952"/>
    <cellStyle name="常规 6 2 4 3 3 3" xfId="25964"/>
    <cellStyle name="常规 6 2 4 3 4" xfId="15066"/>
    <cellStyle name="常规 6 2 4 3 5" xfId="15069"/>
    <cellStyle name="常规 6 2 4 3 6" xfId="15072"/>
    <cellStyle name="常规 6 2 4 4" xfId="26021"/>
    <cellStyle name="常规 6 2 4 4 2" xfId="26023"/>
    <cellStyle name="常规 6 2 4 4 2 2" xfId="26025"/>
    <cellStyle name="常规 6 2 4 4 2 3" xfId="26038"/>
    <cellStyle name="常规 6 2 4 4 3" xfId="26056"/>
    <cellStyle name="常规 6 2 4 4 4" xfId="15079"/>
    <cellStyle name="常规 6 2 4 4 5" xfId="15083"/>
    <cellStyle name="常规 6 2 4 5" xfId="26086"/>
    <cellStyle name="常规 6 2 4 5 2" xfId="26088"/>
    <cellStyle name="常规 6 2 4 5 3" xfId="26101"/>
    <cellStyle name="常规 6 2 4 5 4" xfId="18101"/>
    <cellStyle name="常规 6 2 4 5 5" xfId="18108"/>
    <cellStyle name="常规 6 2 4 6" xfId="13291"/>
    <cellStyle name="常规 6 2 4 6 2" xfId="26107"/>
    <cellStyle name="常规 6 2 4 6 3" xfId="26122"/>
    <cellStyle name="常规 6 2 4 7" xfId="8147"/>
    <cellStyle name="常规 6 2 4 8" xfId="1779"/>
    <cellStyle name="常规 6 2 4 9" xfId="2747"/>
    <cellStyle name="常规 6 2 5" xfId="21499"/>
    <cellStyle name="常规 6 2 5 2" xfId="31107"/>
    <cellStyle name="常规 6 2 5 2 2" xfId="31108"/>
    <cellStyle name="常规 6 2 5 2 2 2" xfId="30615"/>
    <cellStyle name="常规 6 2 5 2 2 3" xfId="31109"/>
    <cellStyle name="常规 6 2 5 2 2 4" xfId="31110"/>
    <cellStyle name="常规 6 2 5 2 2 5" xfId="31111"/>
    <cellStyle name="常规 6 2 5 2 3" xfId="31112"/>
    <cellStyle name="常规 6 2 5 2 3 2" xfId="31113"/>
    <cellStyle name="常规 6 2 5 2 3 3" xfId="31114"/>
    <cellStyle name="常规 6 2 5 2 4" xfId="31115"/>
    <cellStyle name="常规 6 2 5 2 5" xfId="31116"/>
    <cellStyle name="常规 6 2 5 2 6" xfId="31117"/>
    <cellStyle name="常规 6 2 5 3" xfId="26134"/>
    <cellStyle name="常规 6 2 5 3 2" xfId="26138"/>
    <cellStyle name="常规 6 2 5 3 2 2" xfId="26140"/>
    <cellStyle name="常规 6 2 5 3 2 3" xfId="26171"/>
    <cellStyle name="常规 6 2 5 3 3" xfId="26201"/>
    <cellStyle name="常规 6 2 5 3 4" xfId="15097"/>
    <cellStyle name="常规 6 2 5 3 5" xfId="15100"/>
    <cellStyle name="常规 6 2 5 4" xfId="26274"/>
    <cellStyle name="常规 6 2 5 4 2" xfId="26278"/>
    <cellStyle name="常规 6 2 5 4 3" xfId="26365"/>
    <cellStyle name="常规 6 2 5 4 4" xfId="18127"/>
    <cellStyle name="常规 6 2 5 4 5" xfId="18130"/>
    <cellStyle name="常规 6 2 5 5" xfId="26397"/>
    <cellStyle name="常规 6 2 5 5 2" xfId="26399"/>
    <cellStyle name="常规 6 2 5 5 3" xfId="26405"/>
    <cellStyle name="常规 6 2 5 6" xfId="26416"/>
    <cellStyle name="常规 6 2 5 7" xfId="8289"/>
    <cellStyle name="常规 6 2 5 8" xfId="3663"/>
    <cellStyle name="常规 6 2 6" xfId="31118"/>
    <cellStyle name="常规 6 2 6 2" xfId="31119"/>
    <cellStyle name="常规 6 2 6 2 2" xfId="31120"/>
    <cellStyle name="常规 6 2 6 2 2 2" xfId="31121"/>
    <cellStyle name="常规 6 2 6 2 2 3" xfId="31123"/>
    <cellStyle name="常规 6 2 6 2 2 4" xfId="31125"/>
    <cellStyle name="常规 6 2 6 2 2 5" xfId="31126"/>
    <cellStyle name="常规 6 2 6 2 3" xfId="31127"/>
    <cellStyle name="常规 6 2 6 2 3 2" xfId="31128"/>
    <cellStyle name="常规 6 2 6 2 3 3" xfId="31129"/>
    <cellStyle name="常规 6 2 6 2 4" xfId="31130"/>
    <cellStyle name="常规 6 2 6 2 5" xfId="31132"/>
    <cellStyle name="常规 6 2 6 2 6" xfId="31134"/>
    <cellStyle name="常规 6 2 6 3" xfId="26433"/>
    <cellStyle name="常规 6 2 6 3 2" xfId="26435"/>
    <cellStyle name="常规 6 2 6 3 2 2" xfId="26437"/>
    <cellStyle name="常规 6 2 6 3 2 3" xfId="26468"/>
    <cellStyle name="常规 6 2 6 3 3" xfId="26498"/>
    <cellStyle name="常规 6 2 6 3 4" xfId="26520"/>
    <cellStyle name="常规 6 2 6 3 5" xfId="26547"/>
    <cellStyle name="常规 6 2 6 4" xfId="26576"/>
    <cellStyle name="常规 6 2 6 4 2" xfId="15678"/>
    <cellStyle name="常规 6 2 6 4 3" xfId="15689"/>
    <cellStyle name="常规 6 2 6 4 4" xfId="15698"/>
    <cellStyle name="常规 6 2 6 4 5" xfId="15703"/>
    <cellStyle name="常规 6 2 6 5" xfId="26607"/>
    <cellStyle name="常规 6 2 6 5 2" xfId="15784"/>
    <cellStyle name="常规 6 2 6 5 3" xfId="15792"/>
    <cellStyle name="常规 6 2 6 6" xfId="26647"/>
    <cellStyle name="常规 6 2 6 7" xfId="8375"/>
    <cellStyle name="常规 6 2 6 8" xfId="3669"/>
    <cellStyle name="常规 6 2 7" xfId="31135"/>
    <cellStyle name="常规 6 2 7 2" xfId="31136"/>
    <cellStyle name="常规 6 2 7 2 2" xfId="31137"/>
    <cellStyle name="常规 6 2 7 2 3" xfId="31138"/>
    <cellStyle name="常规 6 2 7 2 4" xfId="31139"/>
    <cellStyle name="常规 6 2 7 2 5" xfId="31141"/>
    <cellStyle name="常规 6 2 7 3" xfId="26697"/>
    <cellStyle name="常规 6 2 7 3 2" xfId="26701"/>
    <cellStyle name="常规 6 2 7 3 3" xfId="26814"/>
    <cellStyle name="常规 6 2 7 4" xfId="15930"/>
    <cellStyle name="常规 6 2 7 5" xfId="15983"/>
    <cellStyle name="常规 6 2 7 6" xfId="16006"/>
    <cellStyle name="常规 6 2 8" xfId="31142"/>
    <cellStyle name="常规 6 2 8 2" xfId="31143"/>
    <cellStyle name="常规 6 2 8 2 2" xfId="31144"/>
    <cellStyle name="常规 6 2 8 2 3" xfId="31145"/>
    <cellStyle name="常规 6 2 8 3" xfId="27063"/>
    <cellStyle name="常规 6 2 8 4" xfId="16024"/>
    <cellStyle name="常规 6 2 8 5" xfId="16036"/>
    <cellStyle name="常规 6 2 9" xfId="31146"/>
    <cellStyle name="常规 6 2 9 2" xfId="31147"/>
    <cellStyle name="常规 6 2 9 3" xfId="27202"/>
    <cellStyle name="常规 6 2 9 4" xfId="16049"/>
    <cellStyle name="常规 6 2 9 5" xfId="16060"/>
    <cellStyle name="常规 6 3" xfId="15751"/>
    <cellStyle name="常规 6 3 10" xfId="25322"/>
    <cellStyle name="常规 6 3 11" xfId="31148"/>
    <cellStyle name="常规 6 3 2" xfId="21579"/>
    <cellStyle name="常规 6 3 2 2" xfId="31149"/>
    <cellStyle name="常规 6 3 2 2 2" xfId="31150"/>
    <cellStyle name="常规 6 3 2 2 2 2" xfId="17279"/>
    <cellStyle name="常规 6 3 2 2 2 2 2" xfId="31151"/>
    <cellStyle name="常规 6 3 2 2 2 2 3" xfId="31152"/>
    <cellStyle name="常规 6 3 2 2 2 2 4" xfId="31153"/>
    <cellStyle name="常规 6 3 2 2 2 2 5" xfId="21220"/>
    <cellStyle name="常规 6 3 2 2 2 3" xfId="17282"/>
    <cellStyle name="常规 6 3 2 2 2 3 2" xfId="5496"/>
    <cellStyle name="常规 6 3 2 2 2 3 3" xfId="5502"/>
    <cellStyle name="常规 6 3 2 2 2 4" xfId="17285"/>
    <cellStyle name="常规 6 3 2 2 2 5" xfId="31154"/>
    <cellStyle name="常规 6 3 2 2 2 6" xfId="31156"/>
    <cellStyle name="常规 6 3 2 2 3" xfId="24450"/>
    <cellStyle name="常规 6 3 2 2 3 2" xfId="17292"/>
    <cellStyle name="常规 6 3 2 2 3 2 2" xfId="31157"/>
    <cellStyle name="常规 6 3 2 2 3 2 3" xfId="31158"/>
    <cellStyle name="常规 6 3 2 2 3 3" xfId="17295"/>
    <cellStyle name="常规 6 3 2 2 3 4" xfId="17297"/>
    <cellStyle name="常规 6 3 2 2 3 5" xfId="31159"/>
    <cellStyle name="常规 6 3 2 2 4" xfId="24452"/>
    <cellStyle name="常规 6 3 2 2 4 2" xfId="17305"/>
    <cellStyle name="常规 6 3 2 2 4 3" xfId="28813"/>
    <cellStyle name="常规 6 3 2 2 4 4" xfId="28815"/>
    <cellStyle name="常规 6 3 2 2 4 5" xfId="28817"/>
    <cellStyle name="常规 6 3 2 2 5" xfId="24455"/>
    <cellStyle name="常规 6 3 2 2 5 2" xfId="28822"/>
    <cellStyle name="常规 6 3 2 2 5 3" xfId="28825"/>
    <cellStyle name="常规 6 3 2 2 6" xfId="24458"/>
    <cellStyle name="常规 6 3 2 2 7" xfId="30681"/>
    <cellStyle name="常规 6 3 2 2 8" xfId="31160"/>
    <cellStyle name="常规 6 3 2 3" xfId="31161"/>
    <cellStyle name="常规 6 3 2 3 2" xfId="22610"/>
    <cellStyle name="常规 6 3 2 3 2 2" xfId="17339"/>
    <cellStyle name="常规 6 3 2 3 2 3" xfId="17342"/>
    <cellStyle name="常规 6 3 2 3 2 4" xfId="17344"/>
    <cellStyle name="常规 6 3 2 3 2 5" xfId="30843"/>
    <cellStyle name="常规 6 3 2 3 3" xfId="22612"/>
    <cellStyle name="常规 6 3 2 3 3 2" xfId="17350"/>
    <cellStyle name="常规 6 3 2 3 3 3" xfId="20260"/>
    <cellStyle name="常规 6 3 2 3 4" xfId="15262"/>
    <cellStyle name="常规 6 3 2 3 5" xfId="15275"/>
    <cellStyle name="常规 6 3 2 3 6" xfId="15281"/>
    <cellStyle name="常规 6 3 2 4" xfId="23334"/>
    <cellStyle name="常规 6 3 2 4 2" xfId="22618"/>
    <cellStyle name="常规 6 3 2 4 2 2" xfId="17393"/>
    <cellStyle name="常规 6 3 2 4 2 3" xfId="17396"/>
    <cellStyle name="常规 6 3 2 4 3" xfId="23336"/>
    <cellStyle name="常规 6 3 2 4 4" xfId="15289"/>
    <cellStyle name="常规 6 3 2 4 5" xfId="15295"/>
    <cellStyle name="常规 6 3 2 5" xfId="23338"/>
    <cellStyle name="常规 6 3 2 5 2" xfId="23340"/>
    <cellStyle name="常规 6 3 2 5 3" xfId="23342"/>
    <cellStyle name="常规 6 3 2 5 4" xfId="15305"/>
    <cellStyle name="常规 6 3 2 5 5" xfId="15307"/>
    <cellStyle name="常规 6 3 2 6" xfId="23344"/>
    <cellStyle name="常规 6 3 2 6 2" xfId="31162"/>
    <cellStyle name="常规 6 3 2 6 3" xfId="31163"/>
    <cellStyle name="常规 6 3 2 7" xfId="23346"/>
    <cellStyle name="常规 6 3 2 8" xfId="23348"/>
    <cellStyle name="常规 6 3 2 9" xfId="11069"/>
    <cellStyle name="常规 6 3 3" xfId="21582"/>
    <cellStyle name="常规 6 3 3 2" xfId="31164"/>
    <cellStyle name="常规 6 3 3 2 2" xfId="31165"/>
    <cellStyle name="常规 6 3 3 2 2 2" xfId="17569"/>
    <cellStyle name="常规 6 3 3 2 2 3" xfId="17574"/>
    <cellStyle name="常规 6 3 3 2 2 4" xfId="17578"/>
    <cellStyle name="常规 6 3 3 2 2 5" xfId="21405"/>
    <cellStyle name="常规 6 3 3 2 3" xfId="24464"/>
    <cellStyle name="常规 6 3 3 2 3 2" xfId="17586"/>
    <cellStyle name="常规 6 3 3 2 3 3" xfId="30201"/>
    <cellStyle name="常规 6 3 3 2 4" xfId="24466"/>
    <cellStyle name="常规 6 3 3 2 5" xfId="30684"/>
    <cellStyle name="常规 6 3 3 2 6" xfId="31166"/>
    <cellStyle name="常规 6 3 3 3" xfId="31167"/>
    <cellStyle name="常规 6 3 3 3 2" xfId="22630"/>
    <cellStyle name="常规 6 3 3 3 2 2" xfId="17624"/>
    <cellStyle name="常规 6 3 3 3 2 3" xfId="17628"/>
    <cellStyle name="常规 6 3 3 3 3" xfId="31168"/>
    <cellStyle name="常规 6 3 3 3 4" xfId="15328"/>
    <cellStyle name="常规 6 3 3 3 5" xfId="15330"/>
    <cellStyle name="常规 6 3 3 4" xfId="23351"/>
    <cellStyle name="常规 6 3 3 4 2" xfId="23353"/>
    <cellStyle name="常规 6 3 3 4 3" xfId="23355"/>
    <cellStyle name="常规 6 3 3 4 4" xfId="15337"/>
    <cellStyle name="常规 6 3 3 4 5" xfId="15339"/>
    <cellStyle name="常规 6 3 3 5" xfId="23357"/>
    <cellStyle name="常规 6 3 3 5 2" xfId="31169"/>
    <cellStyle name="常规 6 3 3 5 3" xfId="31170"/>
    <cellStyle name="常规 6 3 3 6" xfId="13297"/>
    <cellStyle name="常规 6 3 3 7" xfId="23359"/>
    <cellStyle name="常规 6 3 3 8" xfId="3679"/>
    <cellStyle name="常规 6 3 4" xfId="21585"/>
    <cellStyle name="常规 6 3 4 2" xfId="31171"/>
    <cellStyle name="常规 6 3 4 2 2" xfId="31172"/>
    <cellStyle name="常规 6 3 4 2 2 2" xfId="15311"/>
    <cellStyle name="常规 6 3 4 2 2 3" xfId="15318"/>
    <cellStyle name="常规 6 3 4 2 2 4" xfId="15321"/>
    <cellStyle name="常规 6 3 4 2 2 5" xfId="15324"/>
    <cellStyle name="常规 6 3 4 2 3" xfId="31173"/>
    <cellStyle name="常规 6 3 4 2 3 2" xfId="15344"/>
    <cellStyle name="常规 6 3 4 2 3 3" xfId="15347"/>
    <cellStyle name="常规 6 3 4 2 4" xfId="31174"/>
    <cellStyle name="常规 6 3 4 2 5" xfId="31175"/>
    <cellStyle name="常规 6 3 4 2 6" xfId="31176"/>
    <cellStyle name="常规 6 3 4 3" xfId="31177"/>
    <cellStyle name="常规 6 3 4 3 2" xfId="31178"/>
    <cellStyle name="常规 6 3 4 3 2 2" xfId="15474"/>
    <cellStyle name="常规 6 3 4 3 2 3" xfId="15476"/>
    <cellStyle name="常规 6 3 4 3 3" xfId="31179"/>
    <cellStyle name="常规 6 3 4 3 4" xfId="15351"/>
    <cellStyle name="常规 6 3 4 3 5" xfId="15353"/>
    <cellStyle name="常规 6 3 4 4" xfId="23362"/>
    <cellStyle name="常规 6 3 4 4 2" xfId="31180"/>
    <cellStyle name="常规 6 3 4 4 3" xfId="31181"/>
    <cellStyle name="常规 6 3 4 4 4" xfId="18177"/>
    <cellStyle name="常规 6 3 4 4 5" xfId="18187"/>
    <cellStyle name="常规 6 3 4 5" xfId="23364"/>
    <cellStyle name="常规 6 3 4 5 2" xfId="31182"/>
    <cellStyle name="常规 6 3 4 5 3" xfId="31183"/>
    <cellStyle name="常规 6 3 4 6" xfId="23366"/>
    <cellStyle name="常规 6 3 4 7" xfId="23368"/>
    <cellStyle name="常规 6 3 4 8" xfId="3689"/>
    <cellStyle name="常规 6 3 5" xfId="31184"/>
    <cellStyle name="常规 6 3 5 2" xfId="22457"/>
    <cellStyle name="常规 6 3 5 2 2" xfId="22459"/>
    <cellStyle name="常规 6 3 5 2 3" xfId="22461"/>
    <cellStyle name="常规 6 3 5 2 4" xfId="31185"/>
    <cellStyle name="常规 6 3 5 2 5" xfId="31186"/>
    <cellStyle name="常规 6 3 5 3" xfId="31187"/>
    <cellStyle name="常规 6 3 5 3 2" xfId="31188"/>
    <cellStyle name="常规 6 3 5 3 3" xfId="31189"/>
    <cellStyle name="常规 6 3 5 4" xfId="23371"/>
    <cellStyle name="常规 6 3 5 5" xfId="23373"/>
    <cellStyle name="常规 6 3 5 6" xfId="31190"/>
    <cellStyle name="常规 6 3 6" xfId="31191"/>
    <cellStyle name="常规 6 3 6 2" xfId="31192"/>
    <cellStyle name="常规 6 3 6 2 2" xfId="31193"/>
    <cellStyle name="常规 6 3 6 2 3" xfId="31194"/>
    <cellStyle name="常规 6 3 6 3" xfId="31195"/>
    <cellStyle name="常规 6 3 6 4" xfId="31196"/>
    <cellStyle name="常规 6 3 6 5" xfId="31197"/>
    <cellStyle name="常规 6 3 7" xfId="11540"/>
    <cellStyle name="常规 6 3 7 2" xfId="31198"/>
    <cellStyle name="常规 6 3 7 3" xfId="31199"/>
    <cellStyle name="常规 6 3 7 4" xfId="16080"/>
    <cellStyle name="常规 6 3 7 5" xfId="16087"/>
    <cellStyle name="常规 6 3 8" xfId="31200"/>
    <cellStyle name="常规 6 3 8 2" xfId="31201"/>
    <cellStyle name="常规 6 3 8 3" xfId="31202"/>
    <cellStyle name="常规 6 3 9" xfId="31203"/>
    <cellStyle name="常规 6 4" xfId="31204"/>
    <cellStyle name="常规 6 4 10" xfId="31205"/>
    <cellStyle name="常规 6 4 11" xfId="31206"/>
    <cellStyle name="常规 6 4 2" xfId="21601"/>
    <cellStyle name="常规 6 4 2 2" xfId="31207"/>
    <cellStyle name="常规 6 4 2 2 2" xfId="31208"/>
    <cellStyle name="常规 6 4 2 2 2 2" xfId="25254"/>
    <cellStyle name="常规 6 4 2 2 2 2 2" xfId="31210"/>
    <cellStyle name="常规 6 4 2 2 2 2 3" xfId="31212"/>
    <cellStyle name="常规 6 4 2 2 2 2 4" xfId="31214"/>
    <cellStyle name="常规 6 4 2 2 2 2 5" xfId="31216"/>
    <cellStyle name="常规 6 4 2 2 2 3" xfId="21707"/>
    <cellStyle name="常规 6 4 2 2 2 3 2" xfId="31218"/>
    <cellStyle name="常规 6 4 2 2 2 3 3" xfId="31220"/>
    <cellStyle name="常规 6 4 2 2 2 4" xfId="21710"/>
    <cellStyle name="常规 6 4 2 2 2 5" xfId="21713"/>
    <cellStyle name="常规 6 4 2 2 2 6" xfId="21715"/>
    <cellStyle name="常规 6 4 2 2 3" xfId="31221"/>
    <cellStyle name="常规 6 4 2 2 3 2" xfId="25462"/>
    <cellStyle name="常规 6 4 2 2 3 2 2" xfId="31222"/>
    <cellStyle name="常规 6 4 2 2 3 2 3" xfId="31223"/>
    <cellStyle name="常规 6 4 2 2 3 3" xfId="21718"/>
    <cellStyle name="常规 6 4 2 2 3 4" xfId="21720"/>
    <cellStyle name="常规 6 4 2 2 3 5" xfId="31224"/>
    <cellStyle name="常规 6 4 2 2 4" xfId="31225"/>
    <cellStyle name="常规 6 4 2 2 4 2" xfId="31226"/>
    <cellStyle name="常规 6 4 2 2 4 3" xfId="31227"/>
    <cellStyle name="常规 6 4 2 2 4 4" xfId="27532"/>
    <cellStyle name="常规 6 4 2 2 4 5" xfId="31228"/>
    <cellStyle name="常规 6 4 2 2 5" xfId="31229"/>
    <cellStyle name="常规 6 4 2 2 5 2" xfId="31230"/>
    <cellStyle name="常规 6 4 2 2 5 3" xfId="31231"/>
    <cellStyle name="常规 6 4 2 2 6" xfId="31232"/>
    <cellStyle name="常规 6 4 2 2 7" xfId="31233"/>
    <cellStyle name="常规 6 4 2 2 8" xfId="31234"/>
    <cellStyle name="常规 6 4 2 3" xfId="31235"/>
    <cellStyle name="常规 6 4 2 3 2" xfId="22646"/>
    <cellStyle name="常规 6 4 2 3 2 2" xfId="31236"/>
    <cellStyle name="常规 6 4 2 3 2 3" xfId="21785"/>
    <cellStyle name="常规 6 4 2 3 2 4" xfId="21787"/>
    <cellStyle name="常规 6 4 2 3 2 5" xfId="31237"/>
    <cellStyle name="常规 6 4 2 3 3" xfId="22648"/>
    <cellStyle name="常规 6 4 2 3 3 2" xfId="31238"/>
    <cellStyle name="常规 6 4 2 3 3 3" xfId="31239"/>
    <cellStyle name="常规 6 4 2 3 4" xfId="15458"/>
    <cellStyle name="常规 6 4 2 3 5" xfId="15461"/>
    <cellStyle name="常规 6 4 2 3 6" xfId="15463"/>
    <cellStyle name="常规 6 4 2 4" xfId="23389"/>
    <cellStyle name="常规 6 4 2 4 2" xfId="22652"/>
    <cellStyle name="常规 6 4 2 4 2 2" xfId="31240"/>
    <cellStyle name="常规 6 4 2 4 2 3" xfId="31241"/>
    <cellStyle name="常规 6 4 2 4 3" xfId="23392"/>
    <cellStyle name="常规 6 4 2 4 4" xfId="15468"/>
    <cellStyle name="常规 6 4 2 4 5" xfId="15470"/>
    <cellStyle name="常规 6 4 2 5" xfId="23394"/>
    <cellStyle name="常规 6 4 2 5 2" xfId="31242"/>
    <cellStyle name="常规 6 4 2 5 3" xfId="31243"/>
    <cellStyle name="常规 6 4 2 5 4" xfId="31244"/>
    <cellStyle name="常规 6 4 2 5 5" xfId="31245"/>
    <cellStyle name="常规 6 4 2 6" xfId="23397"/>
    <cellStyle name="常规 6 4 2 6 2" xfId="31246"/>
    <cellStyle name="常规 6 4 2 6 3" xfId="31247"/>
    <cellStyle name="常规 6 4 2 7" xfId="23400"/>
    <cellStyle name="常规 6 4 2 8" xfId="31248"/>
    <cellStyle name="常规 6 4 2 9" xfId="11077"/>
    <cellStyle name="常规 6 4 3" xfId="29308"/>
    <cellStyle name="常规 6 4 3 2" xfId="31249"/>
    <cellStyle name="常规 6 4 3 2 2" xfId="31250"/>
    <cellStyle name="常规 6 4 3 2 2 2" xfId="5606"/>
    <cellStyle name="常规 6 4 3 2 2 3" xfId="5612"/>
    <cellStyle name="常规 6 4 3 2 2 4" xfId="5618"/>
    <cellStyle name="常规 6 4 3 2 2 5" xfId="31251"/>
    <cellStyle name="常规 6 4 3 2 3" xfId="31252"/>
    <cellStyle name="常规 6 4 3 2 3 2" xfId="31253"/>
    <cellStyle name="常规 6 4 3 2 3 3" xfId="31254"/>
    <cellStyle name="常规 6 4 3 2 4" xfId="31255"/>
    <cellStyle name="常规 6 4 3 2 5" xfId="31256"/>
    <cellStyle name="常规 6 4 3 2 6" xfId="31257"/>
    <cellStyle name="常规 6 4 3 3" xfId="31258"/>
    <cellStyle name="常规 6 4 3 3 2" xfId="22661"/>
    <cellStyle name="常规 6 4 3 3 2 2" xfId="31259"/>
    <cellStyle name="常规 6 4 3 3 2 3" xfId="31260"/>
    <cellStyle name="常规 6 4 3 3 3" xfId="31261"/>
    <cellStyle name="常规 6 4 3 3 4" xfId="15481"/>
    <cellStyle name="常规 6 4 3 3 5" xfId="15483"/>
    <cellStyle name="常规 6 4 3 4" xfId="23406"/>
    <cellStyle name="常规 6 4 3 4 2" xfId="31262"/>
    <cellStyle name="常规 6 4 3 4 3" xfId="31263"/>
    <cellStyle name="常规 6 4 3 4 4" xfId="31264"/>
    <cellStyle name="常规 6 4 3 4 5" xfId="31265"/>
    <cellStyle name="常规 6 4 3 5" xfId="23409"/>
    <cellStyle name="常规 6 4 3 5 2" xfId="31266"/>
    <cellStyle name="常规 6 4 3 5 3" xfId="31267"/>
    <cellStyle name="常规 6 4 3 6" xfId="23412"/>
    <cellStyle name="常规 6 4 3 7" xfId="23414"/>
    <cellStyle name="常规 6 4 3 8" xfId="3712"/>
    <cellStyle name="常规 6 4 4" xfId="31268"/>
    <cellStyle name="常规 6 4 4 2" xfId="31269"/>
    <cellStyle name="常规 6 4 4 2 2" xfId="31270"/>
    <cellStyle name="常规 6 4 4 2 2 2" xfId="31271"/>
    <cellStyle name="常规 6 4 4 2 2 3" xfId="31272"/>
    <cellStyle name="常规 6 4 4 2 2 4" xfId="11453"/>
    <cellStyle name="常规 6 4 4 2 2 5" xfId="11455"/>
    <cellStyle name="常规 6 4 4 2 3" xfId="31273"/>
    <cellStyle name="常规 6 4 4 2 3 2" xfId="31274"/>
    <cellStyle name="常规 6 4 4 2 3 3" xfId="31275"/>
    <cellStyle name="常规 6 4 4 2 4" xfId="31276"/>
    <cellStyle name="常规 6 4 4 2 5" xfId="31277"/>
    <cellStyle name="常规 6 4 4 2 6" xfId="31278"/>
    <cellStyle name="常规 6 4 4 3" xfId="31279"/>
    <cellStyle name="常规 6 4 4 3 2" xfId="31280"/>
    <cellStyle name="常规 6 4 4 3 2 2" xfId="31281"/>
    <cellStyle name="常规 6 4 4 3 2 3" xfId="31282"/>
    <cellStyle name="常规 6 4 4 3 3" xfId="31283"/>
    <cellStyle name="常规 6 4 4 3 4" xfId="31284"/>
    <cellStyle name="常规 6 4 4 3 5" xfId="31285"/>
    <cellStyle name="常规 6 4 4 4" xfId="23420"/>
    <cellStyle name="常规 6 4 4 4 2" xfId="31286"/>
    <cellStyle name="常规 6 4 4 4 3" xfId="31287"/>
    <cellStyle name="常规 6 4 4 4 4" xfId="18239"/>
    <cellStyle name="常规 6 4 4 4 5" xfId="18241"/>
    <cellStyle name="常规 6 4 4 5" xfId="23423"/>
    <cellStyle name="常规 6 4 4 5 2" xfId="31288"/>
    <cellStyle name="常规 6 4 4 5 3" xfId="31289"/>
    <cellStyle name="常规 6 4 4 6" xfId="27213"/>
    <cellStyle name="常规 6 4 4 7" xfId="27220"/>
    <cellStyle name="常规 6 4 4 8" xfId="986"/>
    <cellStyle name="常规 6 4 5" xfId="31290"/>
    <cellStyle name="常规 6 4 5 2" xfId="26110"/>
    <cellStyle name="常规 6 4 5 2 2" xfId="31291"/>
    <cellStyle name="常规 6 4 5 2 3" xfId="31292"/>
    <cellStyle name="常规 6 4 5 2 4" xfId="31293"/>
    <cellStyle name="常规 6 4 5 2 5" xfId="31294"/>
    <cellStyle name="常规 6 4 5 3" xfId="26112"/>
    <cellStyle name="常规 6 4 5 3 2" xfId="31295"/>
    <cellStyle name="常规 6 4 5 3 3" xfId="31296"/>
    <cellStyle name="常规 6 4 5 4" xfId="26114"/>
    <cellStyle name="常规 6 4 5 5" xfId="31297"/>
    <cellStyle name="常规 6 4 5 6" xfId="27229"/>
    <cellStyle name="常规 6 4 6" xfId="31298"/>
    <cellStyle name="常规 6 4 6 2" xfId="26117"/>
    <cellStyle name="常规 6 4 6 2 2" xfId="31299"/>
    <cellStyle name="常规 6 4 6 2 3" xfId="31300"/>
    <cellStyle name="常规 6 4 6 3" xfId="31301"/>
    <cellStyle name="常规 6 4 6 4" xfId="31302"/>
    <cellStyle name="常规 6 4 6 5" xfId="31303"/>
    <cellStyle name="常规 6 4 7" xfId="31304"/>
    <cellStyle name="常规 6 4 7 2" xfId="31305"/>
    <cellStyle name="常规 6 4 7 3" xfId="31306"/>
    <cellStyle name="常规 6 4 7 4" xfId="16120"/>
    <cellStyle name="常规 6 4 7 5" xfId="16127"/>
    <cellStyle name="常规 6 4 8" xfId="31307"/>
    <cellStyle name="常规 6 4 8 2" xfId="31308"/>
    <cellStyle name="常规 6 4 8 3" xfId="31309"/>
    <cellStyle name="常规 6 4 9" xfId="31310"/>
    <cellStyle name="常规 6 5" xfId="31311"/>
    <cellStyle name="常规 6 5 10" xfId="31312"/>
    <cellStyle name="常规 6 5 2" xfId="29345"/>
    <cellStyle name="常规 6 5 2 2" xfId="27792"/>
    <cellStyle name="常规 6 5 2 2 2" xfId="31313"/>
    <cellStyle name="常规 6 5 2 2 2 2" xfId="25405"/>
    <cellStyle name="常规 6 5 2 2 2 3" xfId="31314"/>
    <cellStyle name="常规 6 5 2 2 2 4" xfId="31315"/>
    <cellStyle name="常规 6 5 2 2 2 5" xfId="24056"/>
    <cellStyle name="常规 6 5 2 2 3" xfId="31316"/>
    <cellStyle name="常规 6 5 2 2 3 2" xfId="31317"/>
    <cellStyle name="常规 6 5 2 2 3 3" xfId="31318"/>
    <cellStyle name="常规 6 5 2 2 4" xfId="31319"/>
    <cellStyle name="常规 6 5 2 2 5" xfId="31320"/>
    <cellStyle name="常规 6 5 2 2 6" xfId="31321"/>
    <cellStyle name="常规 6 5 2 3" xfId="27794"/>
    <cellStyle name="常规 6 5 2 3 2" xfId="31322"/>
    <cellStyle name="常规 6 5 2 3 2 2" xfId="29057"/>
    <cellStyle name="常规 6 5 2 3 2 3" xfId="29059"/>
    <cellStyle name="常规 6 5 2 3 3" xfId="31323"/>
    <cellStyle name="常规 6 5 2 3 4" xfId="31324"/>
    <cellStyle name="常规 6 5 2 3 5" xfId="31325"/>
    <cellStyle name="常规 6 5 2 4" xfId="23452"/>
    <cellStyle name="常规 6 5 2 4 2" xfId="23455"/>
    <cellStyle name="常规 6 5 2 4 3" xfId="23457"/>
    <cellStyle name="常规 6 5 2 4 4" xfId="31326"/>
    <cellStyle name="常规 6 5 2 4 5" xfId="31327"/>
    <cellStyle name="常规 6 5 2 5" xfId="23460"/>
    <cellStyle name="常规 6 5 2 5 2" xfId="31328"/>
    <cellStyle name="常规 6 5 2 5 3" xfId="31329"/>
    <cellStyle name="常规 6 5 2 6" xfId="23464"/>
    <cellStyle name="常规 6 5 2 7" xfId="23466"/>
    <cellStyle name="常规 6 5 2 8" xfId="31330"/>
    <cellStyle name="常规 6 5 3" xfId="19305"/>
    <cellStyle name="常规 6 5 3 2" xfId="27803"/>
    <cellStyle name="常规 6 5 3 2 2" xfId="31331"/>
    <cellStyle name="常规 6 5 3 2 2 2" xfId="31332"/>
    <cellStyle name="常规 6 5 3 2 2 3" xfId="10045"/>
    <cellStyle name="常规 6 5 3 2 2 4" xfId="31333"/>
    <cellStyle name="常规 6 5 3 2 2 5" xfId="24271"/>
    <cellStyle name="常规 6 5 3 2 3" xfId="31334"/>
    <cellStyle name="常规 6 5 3 2 3 2" xfId="31335"/>
    <cellStyle name="常规 6 5 3 2 3 3" xfId="31336"/>
    <cellStyle name="常规 6 5 3 2 4" xfId="31337"/>
    <cellStyle name="常规 6 5 3 2 5" xfId="31338"/>
    <cellStyle name="常规 6 5 3 2 6" xfId="31339"/>
    <cellStyle name="常规 6 5 3 3" xfId="27805"/>
    <cellStyle name="常规 6 5 3 3 2" xfId="31340"/>
    <cellStyle name="常规 6 5 3 3 2 2" xfId="31341"/>
    <cellStyle name="常规 6 5 3 3 2 3" xfId="31342"/>
    <cellStyle name="常规 6 5 3 3 3" xfId="31343"/>
    <cellStyle name="常规 6 5 3 3 4" xfId="31344"/>
    <cellStyle name="常规 6 5 3 3 5" xfId="31345"/>
    <cellStyle name="常规 6 5 3 4" xfId="23471"/>
    <cellStyle name="常规 6 5 3 4 2" xfId="31346"/>
    <cellStyle name="常规 6 5 3 4 3" xfId="31347"/>
    <cellStyle name="常规 6 5 3 4 4" xfId="31348"/>
    <cellStyle name="常规 6 5 3 4 5" xfId="20095"/>
    <cellStyle name="常规 6 5 3 5" xfId="23473"/>
    <cellStyle name="常规 6 5 3 5 2" xfId="31349"/>
    <cellStyle name="常规 6 5 3 5 3" xfId="31350"/>
    <cellStyle name="常规 6 5 3 6" xfId="23475"/>
    <cellStyle name="常规 6 5 3 7" xfId="23477"/>
    <cellStyle name="常规 6 5 3 8" xfId="3726"/>
    <cellStyle name="常规 6 5 4" xfId="19308"/>
    <cellStyle name="常规 6 5 4 2" xfId="31351"/>
    <cellStyle name="常规 6 5 4 2 2" xfId="31352"/>
    <cellStyle name="常规 6 5 4 2 3" xfId="31353"/>
    <cellStyle name="常规 6 5 4 2 4" xfId="31354"/>
    <cellStyle name="常规 6 5 4 2 5" xfId="31355"/>
    <cellStyle name="常规 6 5 4 3" xfId="31356"/>
    <cellStyle name="常规 6 5 4 3 2" xfId="26920"/>
    <cellStyle name="常规 6 5 4 3 3" xfId="31357"/>
    <cellStyle name="常规 6 5 4 4" xfId="23484"/>
    <cellStyle name="常规 6 5 4 5" xfId="23486"/>
    <cellStyle name="常规 6 5 4 6" xfId="27245"/>
    <cellStyle name="常规 6 5 5" xfId="19310"/>
    <cellStyle name="常规 6 5 5 2" xfId="10567"/>
    <cellStyle name="常规 6 5 5 2 2" xfId="10570"/>
    <cellStyle name="常规 6 5 5 2 3" xfId="10572"/>
    <cellStyle name="常规 6 5 5 3" xfId="10574"/>
    <cellStyle name="常规 6 5 5 4" xfId="10577"/>
    <cellStyle name="常规 6 5 5 5" xfId="31358"/>
    <cellStyle name="常规 6 5 6" xfId="19312"/>
    <cellStyle name="常规 6 5 6 2" xfId="10289"/>
    <cellStyle name="常规 6 5 6 3" xfId="31359"/>
    <cellStyle name="常规 6 5 6 4" xfId="31360"/>
    <cellStyle name="常规 6 5 6 5" xfId="31361"/>
    <cellStyle name="常规 6 5 7" xfId="31362"/>
    <cellStyle name="常规 6 5 7 2" xfId="7958"/>
    <cellStyle name="常规 6 5 7 3" xfId="11721"/>
    <cellStyle name="常规 6 5 8" xfId="31363"/>
    <cellStyle name="常规 6 5 9" xfId="31364"/>
    <cellStyle name="常规 6 6" xfId="31365"/>
    <cellStyle name="常规 6 6 2" xfId="31366"/>
    <cellStyle name="常规 6 6 2 2" xfId="31367"/>
    <cellStyle name="常规 6 6 2 2 2" xfId="31368"/>
    <cellStyle name="常规 6 6 2 2 3" xfId="31369"/>
    <cellStyle name="常规 6 6 2 2 4" xfId="16587"/>
    <cellStyle name="常规 6 6 2 2 5" xfId="16600"/>
    <cellStyle name="常规 6 6 2 3" xfId="31370"/>
    <cellStyle name="常规 6 6 2 3 2" xfId="31371"/>
    <cellStyle name="常规 6 6 2 3 3" xfId="31372"/>
    <cellStyle name="常规 6 6 2 4" xfId="23502"/>
    <cellStyle name="常规 6 6 2 5" xfId="23505"/>
    <cellStyle name="常规 6 6 2 6" xfId="31374"/>
    <cellStyle name="常规 6 6 3" xfId="19314"/>
    <cellStyle name="常规 6 6 3 2" xfId="31375"/>
    <cellStyle name="常规 6 6 3 2 2" xfId="31376"/>
    <cellStyle name="常规 6 6 3 2 3" xfId="31377"/>
    <cellStyle name="常规 6 6 3 3" xfId="31378"/>
    <cellStyle name="常规 6 6 3 4" xfId="31379"/>
    <cellStyle name="常规 6 6 3 5" xfId="31381"/>
    <cellStyle name="常规 6 6 4" xfId="19316"/>
    <cellStyle name="常规 6 6 4 2" xfId="31382"/>
    <cellStyle name="常规 6 6 4 3" xfId="31383"/>
    <cellStyle name="常规 6 6 4 4" xfId="31384"/>
    <cellStyle name="常规 6 6 4 5" xfId="31385"/>
    <cellStyle name="常规 6 6 5" xfId="31386"/>
    <cellStyle name="常规 6 6 5 2" xfId="10606"/>
    <cellStyle name="常规 6 6 5 3" xfId="31387"/>
    <cellStyle name="常规 6 6 6" xfId="31388"/>
    <cellStyle name="常规 6 6 7" xfId="31389"/>
    <cellStyle name="常规 6 6 8" xfId="31390"/>
    <cellStyle name="常规 6 7" xfId="31391"/>
    <cellStyle name="常规 6 7 2" xfId="31392"/>
    <cellStyle name="常规 6 7 2 2" xfId="31393"/>
    <cellStyle name="常规 6 7 2 3" xfId="31394"/>
    <cellStyle name="常规 6 7 2 4" xfId="14063"/>
    <cellStyle name="常规 6 7 2 5" xfId="14068"/>
    <cellStyle name="常规 6 7 3" xfId="31395"/>
    <cellStyle name="常规 6 7 3 2" xfId="31396"/>
    <cellStyle name="常规 6 7 3 3" xfId="31397"/>
    <cellStyle name="常规 6 7 4" xfId="31398"/>
    <cellStyle name="常规 6 7 5" xfId="31399"/>
    <cellStyle name="常规 6 7 6" xfId="31400"/>
    <cellStyle name="常规 6 8" xfId="31401"/>
    <cellStyle name="常规 6 8 2" xfId="31402"/>
    <cellStyle name="常规 6 8 2 2" xfId="31403"/>
    <cellStyle name="常规 6 8 2 3" xfId="31404"/>
    <cellStyle name="常规 6 8 3" xfId="31405"/>
    <cellStyle name="常规 6 8 4" xfId="31406"/>
    <cellStyle name="常规 6 8 5" xfId="31407"/>
    <cellStyle name="常规 6 9" xfId="6397"/>
    <cellStyle name="常规 6 9 2" xfId="6520"/>
    <cellStyle name="常规 6 9 3" xfId="31409"/>
    <cellStyle name="常规 6 9 4" xfId="31410"/>
    <cellStyle name="常规 6 9 5" xfId="31411"/>
    <cellStyle name="常规 7" xfId="6169"/>
    <cellStyle name="常规 7 10" xfId="28451"/>
    <cellStyle name="常规 7 10 2" xfId="31413"/>
    <cellStyle name="常规 7 10 3" xfId="31414"/>
    <cellStyle name="常规 7 11" xfId="28453"/>
    <cellStyle name="常规 7 12" xfId="28455"/>
    <cellStyle name="常规 7 13" xfId="31416"/>
    <cellStyle name="常规 7 2" xfId="31417"/>
    <cellStyle name="常规 7 2 10" xfId="23419"/>
    <cellStyle name="常规 7 2 11" xfId="23422"/>
    <cellStyle name="常规 7 2 2" xfId="31418"/>
    <cellStyle name="常规 7 2 2 2" xfId="15413"/>
    <cellStyle name="常规 7 2 2 2 2" xfId="31419"/>
    <cellStyle name="常规 7 2 2 2 2 2" xfId="25105"/>
    <cellStyle name="常规 7 2 2 2 2 2 2" xfId="25107"/>
    <cellStyle name="常规 7 2 2 2 2 2 3" xfId="25119"/>
    <cellStyle name="常规 7 2 2 2 2 2 4" xfId="25127"/>
    <cellStyle name="常规 7 2 2 2 2 2 5" xfId="25133"/>
    <cellStyle name="常规 7 2 2 2 2 3" xfId="6876"/>
    <cellStyle name="常规 7 2 2 2 2 3 2" xfId="25139"/>
    <cellStyle name="常规 7 2 2 2 2 3 3" xfId="25147"/>
    <cellStyle name="常规 7 2 2 2 2 4" xfId="25168"/>
    <cellStyle name="常规 7 2 2 2 2 5" xfId="25209"/>
    <cellStyle name="常规 7 2 2 2 2 6" xfId="13334"/>
    <cellStyle name="常规 7 2 2 2 3" xfId="5739"/>
    <cellStyle name="常规 7 2 2 2 3 2" xfId="5741"/>
    <cellStyle name="常规 7 2 2 2 3 2 2" xfId="25311"/>
    <cellStyle name="常规 7 2 2 2 3 2 3" xfId="25325"/>
    <cellStyle name="常规 7 2 2 2 3 3" xfId="25344"/>
    <cellStyle name="常规 7 2 2 2 3 4" xfId="25361"/>
    <cellStyle name="常规 7 2 2 2 3 5" xfId="25371"/>
    <cellStyle name="常规 7 2 2 2 4" xfId="5745"/>
    <cellStyle name="常规 7 2 2 2 4 2" xfId="25453"/>
    <cellStyle name="常规 7 2 2 2 4 3" xfId="6069"/>
    <cellStyle name="常规 7 2 2 2 4 4" xfId="5763"/>
    <cellStyle name="常规 7 2 2 2 4 5" xfId="6079"/>
    <cellStyle name="常规 7 2 2 2 5" xfId="31420"/>
    <cellStyle name="常规 7 2 2 2 5 2" xfId="25518"/>
    <cellStyle name="常规 7 2 2 2 5 3" xfId="6083"/>
    <cellStyle name="常规 7 2 2 2 6" xfId="31422"/>
    <cellStyle name="常规 7 2 2 2 7" xfId="31424"/>
    <cellStyle name="常规 7 2 2 2 8" xfId="31426"/>
    <cellStyle name="常规 7 2 2 3" xfId="31427"/>
    <cellStyle name="常规 7 2 2 3 2" xfId="22756"/>
    <cellStyle name="常规 7 2 2 3 2 2" xfId="28638"/>
    <cellStyle name="常规 7 2 2 3 2 3" xfId="28640"/>
    <cellStyle name="常规 7 2 2 3 2 4" xfId="31428"/>
    <cellStyle name="常规 7 2 2 3 2 5" xfId="31429"/>
    <cellStyle name="常规 7 2 2 3 3" xfId="5265"/>
    <cellStyle name="常规 7 2 2 3 3 2" xfId="20871"/>
    <cellStyle name="常规 7 2 2 3 3 3" xfId="20873"/>
    <cellStyle name="常规 7 2 2 3 4" xfId="5272"/>
    <cellStyle name="常规 7 2 2 3 5" xfId="31430"/>
    <cellStyle name="常规 7 2 2 3 6" xfId="31432"/>
    <cellStyle name="常规 7 2 2 4" xfId="1261"/>
    <cellStyle name="常规 7 2 2 4 2" xfId="22762"/>
    <cellStyle name="常规 7 2 2 4 2 2" xfId="23272"/>
    <cellStyle name="常规 7 2 2 4 2 3" xfId="23274"/>
    <cellStyle name="常规 7 2 2 4 3" xfId="5280"/>
    <cellStyle name="常规 7 2 2 4 4" xfId="23276"/>
    <cellStyle name="常规 7 2 2 4 5" xfId="22243"/>
    <cellStyle name="常规 7 2 2 5" xfId="1264"/>
    <cellStyle name="常规 7 2 2 5 2" xfId="23283"/>
    <cellStyle name="常规 7 2 2 5 3" xfId="23286"/>
    <cellStyle name="常规 7 2 2 5 4" xfId="23289"/>
    <cellStyle name="常规 7 2 2 5 5" xfId="22250"/>
    <cellStyle name="常规 7 2 2 6" xfId="31433"/>
    <cellStyle name="常规 7 2 2 6 2" xfId="23293"/>
    <cellStyle name="常规 7 2 2 6 3" xfId="23296"/>
    <cellStyle name="常规 7 2 2 7" xfId="31434"/>
    <cellStyle name="常规 7 2 2 8" xfId="9669"/>
    <cellStyle name="常规 7 2 2 9" xfId="11118"/>
    <cellStyle name="常规 7 2 3" xfId="31435"/>
    <cellStyle name="常规 7 2 3 2" xfId="15453"/>
    <cellStyle name="常规 7 2 3 2 2" xfId="31436"/>
    <cellStyle name="常规 7 2 3 2 2 2" xfId="30760"/>
    <cellStyle name="常规 7 2 3 2 2 3" xfId="31437"/>
    <cellStyle name="常规 7 2 3 2 2 4" xfId="31438"/>
    <cellStyle name="常规 7 2 3 2 2 5" xfId="22804"/>
    <cellStyle name="常规 7 2 3 2 3" xfId="3326"/>
    <cellStyle name="常规 7 2 3 2 3 2" xfId="3330"/>
    <cellStyle name="常规 7 2 3 2 3 3" xfId="3337"/>
    <cellStyle name="常规 7 2 3 2 4" xfId="3344"/>
    <cellStyle name="常规 7 2 3 2 5" xfId="3355"/>
    <cellStyle name="常规 7 2 3 2 6" xfId="1713"/>
    <cellStyle name="常规 7 2 3 3" xfId="31439"/>
    <cellStyle name="常规 7 2 3 3 2" xfId="22782"/>
    <cellStyle name="常规 7 2 3 3 2 2" xfId="31440"/>
    <cellStyle name="常规 7 2 3 3 2 3" xfId="31441"/>
    <cellStyle name="常规 7 2 3 3 3" xfId="3372"/>
    <cellStyle name="常规 7 2 3 3 4" xfId="3392"/>
    <cellStyle name="常规 7 2 3 3 5" xfId="1627"/>
    <cellStyle name="常规 7 2 3 4" xfId="1270"/>
    <cellStyle name="常规 7 2 3 4 2" xfId="13896"/>
    <cellStyle name="常规 7 2 3 4 3" xfId="3430"/>
    <cellStyle name="常规 7 2 3 4 4" xfId="3443"/>
    <cellStyle name="常规 7 2 3 4 5" xfId="1645"/>
    <cellStyle name="常规 7 2 3 5" xfId="31442"/>
    <cellStyle name="常规 7 2 3 5 2" xfId="13905"/>
    <cellStyle name="常规 7 2 3 5 3" xfId="3455"/>
    <cellStyle name="常规 7 2 3 6" xfId="13818"/>
    <cellStyle name="常规 7 2 3 7" xfId="13820"/>
    <cellStyle name="常规 7 2 3 8" xfId="3751"/>
    <cellStyle name="常规 7 2 4" xfId="31443"/>
    <cellStyle name="常规 7 2 4 2" xfId="31444"/>
    <cellStyle name="常规 7 2 4 2 2" xfId="31445"/>
    <cellStyle name="常规 7 2 4 2 2 2" xfId="23152"/>
    <cellStyle name="常规 7 2 4 2 2 3" xfId="10973"/>
    <cellStyle name="常规 7 2 4 2 2 4" xfId="10977"/>
    <cellStyle name="常规 7 2 4 2 2 5" xfId="31446"/>
    <cellStyle name="常规 7 2 4 2 3" xfId="3572"/>
    <cellStyle name="常规 7 2 4 2 3 2" xfId="1096"/>
    <cellStyle name="常规 7 2 4 2 3 3" xfId="1107"/>
    <cellStyle name="常规 7 2 4 2 4" xfId="3575"/>
    <cellStyle name="常规 7 2 4 2 5" xfId="3577"/>
    <cellStyle name="常规 7 2 4 2 6" xfId="1747"/>
    <cellStyle name="常规 7 2 4 3" xfId="31447"/>
    <cellStyle name="常规 7 2 4 3 2" xfId="31448"/>
    <cellStyle name="常规 7 2 4 3 2 2" xfId="31449"/>
    <cellStyle name="常规 7 2 4 3 2 3" xfId="10984"/>
    <cellStyle name="常规 7 2 4 3 3" xfId="3588"/>
    <cellStyle name="常规 7 2 4 3 4" xfId="3594"/>
    <cellStyle name="常规 7 2 4 3 5" xfId="1659"/>
    <cellStyle name="常规 7 2 4 4" xfId="31450"/>
    <cellStyle name="常规 7 2 4 4 2" xfId="13949"/>
    <cellStyle name="常规 7 2 4 4 3" xfId="3602"/>
    <cellStyle name="常规 7 2 4 4 4" xfId="3607"/>
    <cellStyle name="常规 7 2 4 4 5" xfId="18346"/>
    <cellStyle name="常规 7 2 4 5" xfId="31451"/>
    <cellStyle name="常规 7 2 4 5 2" xfId="13961"/>
    <cellStyle name="常规 7 2 4 5 3" xfId="3613"/>
    <cellStyle name="常规 7 2 4 6" xfId="13823"/>
    <cellStyle name="常规 7 2 4 7" xfId="13825"/>
    <cellStyle name="常规 7 2 4 8" xfId="3758"/>
    <cellStyle name="常规 7 2 5" xfId="31452"/>
    <cellStyle name="常规 7 2 5 2" xfId="31453"/>
    <cellStyle name="常规 7 2 5 2 2" xfId="31454"/>
    <cellStyle name="常规 7 2 5 2 3" xfId="3709"/>
    <cellStyle name="常规 7 2 5 2 4" xfId="3714"/>
    <cellStyle name="常规 7 2 5 2 5" xfId="3717"/>
    <cellStyle name="常规 7 2 5 3" xfId="31455"/>
    <cellStyle name="常规 7 2 5 3 2" xfId="31456"/>
    <cellStyle name="常规 7 2 5 3 3" xfId="3723"/>
    <cellStyle name="常规 7 2 5 4" xfId="31457"/>
    <cellStyle name="常规 7 2 5 5" xfId="31458"/>
    <cellStyle name="常规 7 2 5 6" xfId="31459"/>
    <cellStyle name="常规 7 2 6" xfId="31460"/>
    <cellStyle name="常规 7 2 6 2" xfId="31461"/>
    <cellStyle name="常规 7 2 6 2 2" xfId="9678"/>
    <cellStyle name="常规 7 2 6 2 3" xfId="3772"/>
    <cellStyle name="常规 7 2 6 3" xfId="31462"/>
    <cellStyle name="常规 7 2 6 4" xfId="31463"/>
    <cellStyle name="常规 7 2 6 5" xfId="31464"/>
    <cellStyle name="常规 7 2 7" xfId="21829"/>
    <cellStyle name="常规 7 2 7 2" xfId="21831"/>
    <cellStyle name="常规 7 2 7 3" xfId="21837"/>
    <cellStyle name="常规 7 2 7 4" xfId="16207"/>
    <cellStyle name="常规 7 2 7 5" xfId="16215"/>
    <cellStyle name="常规 7 2 8" xfId="21842"/>
    <cellStyle name="常规 7 2 8 2" xfId="21844"/>
    <cellStyle name="常规 7 2 8 3" xfId="21848"/>
    <cellStyle name="常规 7 2 9" xfId="21850"/>
    <cellStyle name="常规 7 3" xfId="31465"/>
    <cellStyle name="常规 7 3 10" xfId="16151"/>
    <cellStyle name="常规 7 3 11" xfId="16153"/>
    <cellStyle name="常规 7 3 2" xfId="29376"/>
    <cellStyle name="常规 7 3 2 2" xfId="31466"/>
    <cellStyle name="常规 7 3 2 2 2" xfId="31467"/>
    <cellStyle name="常规 7 3 2 2 2 2" xfId="31468"/>
    <cellStyle name="常规 7 3 2 2 2 2 2" xfId="31469"/>
    <cellStyle name="常规 7 3 2 2 2 2 3" xfId="31470"/>
    <cellStyle name="常规 7 3 2 2 2 2 4" xfId="31471"/>
    <cellStyle name="常规 7 3 2 2 2 2 5" xfId="31472"/>
    <cellStyle name="常规 7 3 2 2 2 3" xfId="31473"/>
    <cellStyle name="常规 7 3 2 2 2 3 2" xfId="31474"/>
    <cellStyle name="常规 7 3 2 2 2 3 3" xfId="31475"/>
    <cellStyle name="常规 7 3 2 2 2 4" xfId="31476"/>
    <cellStyle name="常规 7 3 2 2 2 5" xfId="31477"/>
    <cellStyle name="常规 7 3 2 2 2 6" xfId="13411"/>
    <cellStyle name="常规 7 3 2 2 3" xfId="3704"/>
    <cellStyle name="常规 7 3 2 2 3 2" xfId="3707"/>
    <cellStyle name="常规 7 3 2 2 3 2 2" xfId="31478"/>
    <cellStyle name="常规 7 3 2 2 3 2 3" xfId="31479"/>
    <cellStyle name="常规 7 3 2 2 3 3" xfId="31480"/>
    <cellStyle name="常规 7 3 2 2 3 4" xfId="31481"/>
    <cellStyle name="常规 7 3 2 2 3 5" xfId="31482"/>
    <cellStyle name="常规 7 3 2 2 4" xfId="3719"/>
    <cellStyle name="常规 7 3 2 2 4 2" xfId="26592"/>
    <cellStyle name="常规 7 3 2 2 4 3" xfId="3728"/>
    <cellStyle name="常规 7 3 2 2 4 4" xfId="4668"/>
    <cellStyle name="常规 7 3 2 2 4 5" xfId="4676"/>
    <cellStyle name="常规 7 3 2 2 5" xfId="31483"/>
    <cellStyle name="常规 7 3 2 2 5 2" xfId="29387"/>
    <cellStyle name="常规 7 3 2 2 5 3" xfId="3735"/>
    <cellStyle name="常规 7 3 2 2 6" xfId="31484"/>
    <cellStyle name="常规 7 3 2 2 7" xfId="31485"/>
    <cellStyle name="常规 7 3 2 2 8" xfId="31486"/>
    <cellStyle name="常规 7 3 2 3" xfId="31487"/>
    <cellStyle name="常规 7 3 2 3 2" xfId="31488"/>
    <cellStyle name="常规 7 3 2 3 2 2" xfId="31490"/>
    <cellStyle name="常规 7 3 2 3 2 3" xfId="31492"/>
    <cellStyle name="常规 7 3 2 3 2 4" xfId="31494"/>
    <cellStyle name="常规 7 3 2 3 2 5" xfId="31496"/>
    <cellStyle name="常规 7 3 2 3 3" xfId="3768"/>
    <cellStyle name="常规 7 3 2 3 3 2" xfId="20980"/>
    <cellStyle name="常规 7 3 2 3 3 3" xfId="20983"/>
    <cellStyle name="常规 7 3 2 3 4" xfId="3777"/>
    <cellStyle name="常规 7 3 2 3 5" xfId="31497"/>
    <cellStyle name="常规 7 3 2 3 6" xfId="31498"/>
    <cellStyle name="常规 7 3 2 4" xfId="23519"/>
    <cellStyle name="常规 7 3 2 4 2" xfId="23497"/>
    <cellStyle name="常规 7 3 2 4 2 2" xfId="31499"/>
    <cellStyle name="常规 7 3 2 4 2 3" xfId="31500"/>
    <cellStyle name="常规 7 3 2 4 3" xfId="3797"/>
    <cellStyle name="常规 7 3 2 4 4" xfId="23500"/>
    <cellStyle name="常规 7 3 2 4 5" xfId="31501"/>
    <cellStyle name="常规 7 3 2 5" xfId="23521"/>
    <cellStyle name="常规 7 3 2 5 2" xfId="23504"/>
    <cellStyle name="常规 7 3 2 5 3" xfId="31373"/>
    <cellStyle name="常规 7 3 2 5 4" xfId="31502"/>
    <cellStyle name="常规 7 3 2 5 5" xfId="31503"/>
    <cellStyle name="常规 7 3 2 6" xfId="23523"/>
    <cellStyle name="常规 7 3 2 6 2" xfId="31380"/>
    <cellStyle name="常规 7 3 2 6 3" xfId="31504"/>
    <cellStyle name="常规 7 3 2 7" xfId="23525"/>
    <cellStyle name="常规 7 3 2 8" xfId="31505"/>
    <cellStyle name="常规 7 3 2 9" xfId="11132"/>
    <cellStyle name="常规 7 3 3" xfId="29378"/>
    <cellStyle name="常规 7 3 3 2" xfId="31506"/>
    <cellStyle name="常规 7 3 3 2 2" xfId="31507"/>
    <cellStyle name="常规 7 3 3 2 2 2" xfId="27515"/>
    <cellStyle name="常规 7 3 3 2 2 3" xfId="31508"/>
    <cellStyle name="常规 7 3 3 2 2 4" xfId="31509"/>
    <cellStyle name="常规 7 3 3 2 2 5" xfId="31510"/>
    <cellStyle name="常规 7 3 3 2 3" xfId="3828"/>
    <cellStyle name="常规 7 3 3 2 3 2" xfId="3834"/>
    <cellStyle name="常规 7 3 3 2 3 3" xfId="613"/>
    <cellStyle name="常规 7 3 3 2 4" xfId="68"/>
    <cellStyle name="常规 7 3 3 2 5" xfId="1356"/>
    <cellStyle name="常规 7 3 3 2 6" xfId="1371"/>
    <cellStyle name="常规 7 3 3 3" xfId="31511"/>
    <cellStyle name="常规 7 3 3 3 2" xfId="31512"/>
    <cellStyle name="常规 7 3 3 3 2 2" xfId="31513"/>
    <cellStyle name="常规 7 3 3 3 2 3" xfId="31514"/>
    <cellStyle name="常规 7 3 3 3 3" xfId="3960"/>
    <cellStyle name="常规 7 3 3 3 4" xfId="1386"/>
    <cellStyle name="常规 7 3 3 3 5" xfId="1403"/>
    <cellStyle name="常规 7 3 3 4" xfId="23529"/>
    <cellStyle name="常规 7 3 3 4 2" xfId="14055"/>
    <cellStyle name="常规 7 3 3 4 3" xfId="4028"/>
    <cellStyle name="常规 7 3 3 4 4" xfId="1414"/>
    <cellStyle name="常规 7 3 3 4 5" xfId="1129"/>
    <cellStyle name="常规 7 3 3 5" xfId="23531"/>
    <cellStyle name="常规 7 3 3 5 2" xfId="14067"/>
    <cellStyle name="常规 7 3 3 5 3" xfId="4072"/>
    <cellStyle name="常规 7 3 3 6" xfId="13834"/>
    <cellStyle name="常规 7 3 3 7" xfId="13837"/>
    <cellStyle name="常规 7 3 3 8" xfId="3766"/>
    <cellStyle name="常规 7 3 4" xfId="31515"/>
    <cellStyle name="常规 7 3 4 2" xfId="31516"/>
    <cellStyle name="常规 7 3 4 2 2" xfId="31517"/>
    <cellStyle name="常规 7 3 4 2 2 2" xfId="30877"/>
    <cellStyle name="常规 7 3 4 2 2 3" xfId="31518"/>
    <cellStyle name="常规 7 3 4 2 2 4" xfId="5135"/>
    <cellStyle name="常规 7 3 4 2 2 5" xfId="5140"/>
    <cellStyle name="常规 7 3 4 2 3" xfId="4133"/>
    <cellStyle name="常规 7 3 4 2 3 2" xfId="3135"/>
    <cellStyle name="常规 7 3 4 2 3 3" xfId="3153"/>
    <cellStyle name="常规 7 3 4 2 4" xfId="310"/>
    <cellStyle name="常规 7 3 4 2 5" xfId="349"/>
    <cellStyle name="常规 7 3 4 2 6" xfId="4156"/>
    <cellStyle name="常规 7 3 4 3" xfId="31519"/>
    <cellStyle name="常规 7 3 4 3 2" xfId="31520"/>
    <cellStyle name="常规 7 3 4 3 2 2" xfId="31521"/>
    <cellStyle name="常规 7 3 4 3 2 3" xfId="31522"/>
    <cellStyle name="常规 7 3 4 3 3" xfId="4173"/>
    <cellStyle name="常规 7 3 4 3 4" xfId="446"/>
    <cellStyle name="常规 7 3 4 3 5" xfId="4196"/>
    <cellStyle name="常规 7 3 4 4" xfId="23535"/>
    <cellStyle name="常规 7 3 4 4 2" xfId="14092"/>
    <cellStyle name="常规 7 3 4 4 3" xfId="4205"/>
    <cellStyle name="常规 7 3 4 4 4" xfId="2445"/>
    <cellStyle name="常规 7 3 4 4 5" xfId="18381"/>
    <cellStyle name="常规 7 3 4 5" xfId="23537"/>
    <cellStyle name="常规 7 3 4 5 2" xfId="14100"/>
    <cellStyle name="常规 7 3 4 5 3" xfId="4216"/>
    <cellStyle name="常规 7 3 4 6" xfId="31523"/>
    <cellStyle name="常规 7 3 4 7" xfId="31524"/>
    <cellStyle name="常规 7 3 4 8" xfId="31525"/>
    <cellStyle name="常规 7 3 5" xfId="31526"/>
    <cellStyle name="常规 7 3 5 2" xfId="31527"/>
    <cellStyle name="常规 7 3 5 2 2" xfId="31528"/>
    <cellStyle name="常规 7 3 5 2 3" xfId="3832"/>
    <cellStyle name="常规 7 3 5 2 4" xfId="611"/>
    <cellStyle name="常规 7 3 5 2 5" xfId="3879"/>
    <cellStyle name="常规 7 3 5 3" xfId="31529"/>
    <cellStyle name="常规 7 3 5 3 2" xfId="31530"/>
    <cellStyle name="常规 7 3 5 3 3" xfId="1344"/>
    <cellStyle name="常规 7 3 5 4" xfId="31531"/>
    <cellStyle name="常规 7 3 5 5" xfId="31532"/>
    <cellStyle name="常规 7 3 5 6" xfId="31533"/>
    <cellStyle name="常规 7 3 6" xfId="31534"/>
    <cellStyle name="常规 7 3 6 2" xfId="18185"/>
    <cellStyle name="常规 7 3 6 2 2" xfId="31535"/>
    <cellStyle name="常规 7 3 6 2 3" xfId="3965"/>
    <cellStyle name="常规 7 3 6 3" xfId="31536"/>
    <cellStyle name="常规 7 3 6 4" xfId="31537"/>
    <cellStyle name="常规 7 3 6 5" xfId="31538"/>
    <cellStyle name="常规 7 3 7" xfId="21854"/>
    <cellStyle name="常规 7 3 7 2" xfId="21856"/>
    <cellStyle name="常规 7 3 7 3" xfId="21858"/>
    <cellStyle name="常规 7 3 7 4" xfId="16252"/>
    <cellStyle name="常规 7 3 7 5" xfId="16259"/>
    <cellStyle name="常规 7 3 8" xfId="21860"/>
    <cellStyle name="常规 7 3 8 2" xfId="21862"/>
    <cellStyle name="常规 7 3 8 3" xfId="21865"/>
    <cellStyle name="常规 7 3 9" xfId="21868"/>
    <cellStyle name="常规 7 4" xfId="31539"/>
    <cellStyle name="常规 7 4 2" xfId="31540"/>
    <cellStyle name="常规 7 4 2 2" xfId="30223"/>
    <cellStyle name="常规 7 4 2 2 2" xfId="31541"/>
    <cellStyle name="常规 7 4 2 2 2 2" xfId="31543"/>
    <cellStyle name="常规 7 4 2 2 2 3" xfId="31545"/>
    <cellStyle name="常规 7 4 2 2 2 4" xfId="31547"/>
    <cellStyle name="常规 7 4 2 2 2 5" xfId="31549"/>
    <cellStyle name="常规 7 4 2 2 3" xfId="5809"/>
    <cellStyle name="常规 7 4 2 2 3 2" xfId="5813"/>
    <cellStyle name="常规 7 4 2 2 3 3" xfId="31551"/>
    <cellStyle name="常规 7 4 2 2 4" xfId="5814"/>
    <cellStyle name="常规 7 4 2 2 5" xfId="31552"/>
    <cellStyle name="常规 7 4 2 2 6" xfId="31553"/>
    <cellStyle name="常规 7 4 2 3" xfId="30225"/>
    <cellStyle name="常规 7 4 2 3 2" xfId="31555"/>
    <cellStyle name="常规 7 4 2 3 2 2" xfId="31557"/>
    <cellStyle name="常规 7 4 2 3 2 3" xfId="31559"/>
    <cellStyle name="常规 7 4 2 3 3" xfId="5817"/>
    <cellStyle name="常规 7 4 2 3 4" xfId="2883"/>
    <cellStyle name="常规 7 4 2 3 5" xfId="31560"/>
    <cellStyle name="常规 7 4 2 4" xfId="23560"/>
    <cellStyle name="常规 7 4 2 4 2" xfId="23564"/>
    <cellStyle name="常规 7 4 2 4 3" xfId="5819"/>
    <cellStyle name="常规 7 4 2 4 4" xfId="31561"/>
    <cellStyle name="常规 7 4 2 4 5" xfId="31562"/>
    <cellStyle name="常规 7 4 2 5" xfId="23567"/>
    <cellStyle name="常规 7 4 2 5 2" xfId="31564"/>
    <cellStyle name="常规 7 4 2 5 3" xfId="31566"/>
    <cellStyle name="常规 7 4 2 6" xfId="23570"/>
    <cellStyle name="常规 7 4 2 7" xfId="23573"/>
    <cellStyle name="常规 7 4 2 8" xfId="31567"/>
    <cellStyle name="常规 7 4 3" xfId="31568"/>
    <cellStyle name="常规 7 4 3 2" xfId="23709"/>
    <cellStyle name="常规 7 4 3 2 2" xfId="31569"/>
    <cellStyle name="常规 7 4 3 2 3" xfId="4248"/>
    <cellStyle name="常规 7 4 3 2 4" xfId="1451"/>
    <cellStyle name="常规 7 4 3 2 5" xfId="1456"/>
    <cellStyle name="常规 7 4 3 3" xfId="23712"/>
    <cellStyle name="常规 7 4 3 3 2" xfId="31570"/>
    <cellStyle name="常规 7 4 3 3 3" xfId="4298"/>
    <cellStyle name="常规 7 4 3 4" xfId="23580"/>
    <cellStyle name="常规 7 4 3 5" xfId="23583"/>
    <cellStyle name="常规 7 4 3 6" xfId="23586"/>
    <cellStyle name="常规 7 4 4" xfId="31571"/>
    <cellStyle name="常规 7 4 4 2" xfId="23719"/>
    <cellStyle name="常规 7 4 4 2 2" xfId="31572"/>
    <cellStyle name="常规 7 4 4 2 3" xfId="4376"/>
    <cellStyle name="常规 7 4 4 3" xfId="23722"/>
    <cellStyle name="常规 7 4 4 4" xfId="23592"/>
    <cellStyle name="常规 7 4 4 5" xfId="23594"/>
    <cellStyle name="常规 7 4 5" xfId="31573"/>
    <cellStyle name="常规 7 4 5 2" xfId="8159"/>
    <cellStyle name="常规 7 4 5 3" xfId="8164"/>
    <cellStyle name="常规 7 4 5 4" xfId="31574"/>
    <cellStyle name="常规 7 4 5 5" xfId="31575"/>
    <cellStyle name="常规 7 4 6" xfId="31576"/>
    <cellStyle name="常规 7 4 6 2" xfId="8171"/>
    <cellStyle name="常规 7 4 6 3" xfId="31577"/>
    <cellStyle name="常规 7 4 7" xfId="21870"/>
    <cellStyle name="常规 7 4 8" xfId="21873"/>
    <cellStyle name="常规 7 4 9" xfId="21875"/>
    <cellStyle name="常规 7 5" xfId="31578"/>
    <cellStyle name="常规 7 5 2" xfId="31579"/>
    <cellStyle name="常规 7 5 2 2" xfId="30229"/>
    <cellStyle name="常规 7 5 2 2 2" xfId="31580"/>
    <cellStyle name="常规 7 5 2 2 3" xfId="5871"/>
    <cellStyle name="常规 7 5 2 2 4" xfId="5877"/>
    <cellStyle name="常规 7 5 2 2 5" xfId="24859"/>
    <cellStyle name="常规 7 5 2 3" xfId="30231"/>
    <cellStyle name="常规 7 5 2 3 2" xfId="31581"/>
    <cellStyle name="常规 7 5 2 3 3" xfId="1982"/>
    <cellStyle name="常规 7 5 2 4" xfId="23604"/>
    <cellStyle name="常规 7 5 2 5" xfId="23552"/>
    <cellStyle name="常规 7 5 2 6" xfId="23556"/>
    <cellStyle name="常规 7 5 3" xfId="19321"/>
    <cellStyle name="常规 7 5 3 2" xfId="23743"/>
    <cellStyle name="常规 7 5 3 2 2" xfId="31582"/>
    <cellStyle name="常规 7 5 3 2 3" xfId="4441"/>
    <cellStyle name="常规 7 5 3 3" xfId="23746"/>
    <cellStyle name="常规 7 5 3 4" xfId="31583"/>
    <cellStyle name="常规 7 5 3 5" xfId="31584"/>
    <cellStyle name="常规 7 5 4" xfId="19323"/>
    <cellStyle name="常规 7 5 4 2" xfId="30234"/>
    <cellStyle name="常规 7 5 4 3" xfId="30236"/>
    <cellStyle name="常规 7 5 4 4" xfId="31585"/>
    <cellStyle name="常规 7 5 4 5" xfId="31586"/>
    <cellStyle name="常规 7 5 5" xfId="31587"/>
    <cellStyle name="常规 7 5 5 2" xfId="8190"/>
    <cellStyle name="常规 7 5 5 3" xfId="31588"/>
    <cellStyle name="常规 7 5 6" xfId="31589"/>
    <cellStyle name="常规 7 5 7" xfId="21878"/>
    <cellStyle name="常规 7 5 8" xfId="21880"/>
    <cellStyle name="常规 7 6" xfId="31590"/>
    <cellStyle name="常规 7 6 2" xfId="31591"/>
    <cellStyle name="常规 7 6 2 2" xfId="30240"/>
    <cellStyle name="常规 7 6 2 2 2" xfId="31592"/>
    <cellStyle name="常规 7 6 2 2 3" xfId="31593"/>
    <cellStyle name="常规 7 6 2 2 4" xfId="31594"/>
    <cellStyle name="常规 7 6 2 2 5" xfId="31595"/>
    <cellStyle name="常规 7 6 2 3" xfId="30242"/>
    <cellStyle name="常规 7 6 2 3 2" xfId="31596"/>
    <cellStyle name="常规 7 6 2 3 3" xfId="31597"/>
    <cellStyle name="常规 7 6 2 4" xfId="31598"/>
    <cellStyle name="常规 7 6 2 5" xfId="31563"/>
    <cellStyle name="常规 7 6 2 6" xfId="31565"/>
    <cellStyle name="常规 7 6 3" xfId="31599"/>
    <cellStyle name="常规 7 6 3 2" xfId="31600"/>
    <cellStyle name="常规 7 6 3 2 2" xfId="29041"/>
    <cellStyle name="常规 7 6 3 2 3" xfId="29043"/>
    <cellStyle name="常规 7 6 3 3" xfId="31601"/>
    <cellStyle name="常规 7 6 3 4" xfId="31602"/>
    <cellStyle name="常规 7 6 3 5" xfId="31603"/>
    <cellStyle name="常规 7 6 4" xfId="31604"/>
    <cellStyle name="常规 7 6 4 2" xfId="31605"/>
    <cellStyle name="常规 7 6 4 3" xfId="31606"/>
    <cellStyle name="常规 7 6 4 4" xfId="31607"/>
    <cellStyle name="常规 7 6 4 5" xfId="31608"/>
    <cellStyle name="常规 7 6 5" xfId="31609"/>
    <cellStyle name="常规 7 6 5 2" xfId="10699"/>
    <cellStyle name="常规 7 6 5 3" xfId="31610"/>
    <cellStyle name="常规 7 6 6" xfId="31611"/>
    <cellStyle name="常规 7 6 7" xfId="21884"/>
    <cellStyle name="常规 7 6 8" xfId="21886"/>
    <cellStyle name="常规 7 7" xfId="13420"/>
    <cellStyle name="常规 7 7 2" xfId="31612"/>
    <cellStyle name="常规 7 7 2 2" xfId="31613"/>
    <cellStyle name="常规 7 7 2 3" xfId="31614"/>
    <cellStyle name="常规 7 7 2 4" xfId="14160"/>
    <cellStyle name="常规 7 7 2 5" xfId="14162"/>
    <cellStyle name="常规 7 7 3" xfId="31615"/>
    <cellStyle name="常规 7 7 3 2" xfId="31616"/>
    <cellStyle name="常规 7 7 3 3" xfId="31617"/>
    <cellStyle name="常规 7 7 4" xfId="31618"/>
    <cellStyle name="常规 7 7 5" xfId="31619"/>
    <cellStyle name="常规 7 7 6" xfId="31620"/>
    <cellStyle name="常规 7 8" xfId="31621"/>
    <cellStyle name="常规 7 8 2" xfId="31622"/>
    <cellStyle name="常规 7 8 2 2" xfId="31624"/>
    <cellStyle name="常规 7 8 2 3" xfId="31625"/>
    <cellStyle name="常规 7 8 3" xfId="31626"/>
    <cellStyle name="常规 7 8 4" xfId="31627"/>
    <cellStyle name="常规 7 8 5" xfId="31628"/>
    <cellStyle name="常规 7 9" xfId="6525"/>
    <cellStyle name="常规 7 9 2" xfId="31629"/>
    <cellStyle name="常规 7 9 3" xfId="31630"/>
    <cellStyle name="常规 7 9 4" xfId="31631"/>
    <cellStyle name="常规 7 9 5" xfId="31632"/>
    <cellStyle name="常规 8" xfId="31633"/>
    <cellStyle name="常规 8 10" xfId="11066"/>
    <cellStyle name="常规 8 10 2" xfId="27467"/>
    <cellStyle name="常规 8 10 3" xfId="27469"/>
    <cellStyle name="常规 8 11" xfId="27471"/>
    <cellStyle name="常规 8 12" xfId="27473"/>
    <cellStyle name="常规 8 13" xfId="27475"/>
    <cellStyle name="常规 8 2" xfId="31634"/>
    <cellStyle name="常规 8 2 10" xfId="31635"/>
    <cellStyle name="常规 8 2 11" xfId="31636"/>
    <cellStyle name="常规 8 2 2" xfId="11427"/>
    <cellStyle name="常规 8 2 2 2" xfId="31637"/>
    <cellStyle name="常规 8 2 2 2 2" xfId="31638"/>
    <cellStyle name="常规 8 2 2 2 2 2" xfId="31639"/>
    <cellStyle name="常规 8 2 2 2 2 2 2" xfId="28886"/>
    <cellStyle name="常规 8 2 2 2 2 2 3" xfId="31640"/>
    <cellStyle name="常规 8 2 2 2 2 2 4" xfId="31641"/>
    <cellStyle name="常规 8 2 2 2 2 2 5" xfId="18660"/>
    <cellStyle name="常规 8 2 2 2 2 3" xfId="7353"/>
    <cellStyle name="常规 8 2 2 2 2 3 2" xfId="28888"/>
    <cellStyle name="常规 8 2 2 2 2 3 3" xfId="31642"/>
    <cellStyle name="常规 8 2 2 2 2 4" xfId="25885"/>
    <cellStyle name="常规 8 2 2 2 2 5" xfId="25887"/>
    <cellStyle name="常规 8 2 2 2 2 6" xfId="13560"/>
    <cellStyle name="常规 8 2 2 2 3" xfId="31643"/>
    <cellStyle name="常规 8 2 2 2 3 2" xfId="31644"/>
    <cellStyle name="常规 8 2 2 2 3 2 2" xfId="28905"/>
    <cellStyle name="常规 8 2 2 2 3 2 3" xfId="31645"/>
    <cellStyle name="常规 8 2 2 2 3 3" xfId="25889"/>
    <cellStyle name="常规 8 2 2 2 3 4" xfId="25891"/>
    <cellStyle name="常规 8 2 2 2 3 5" xfId="31646"/>
    <cellStyle name="常规 8 2 2 2 4" xfId="31647"/>
    <cellStyle name="常规 8 2 2 2 4 2" xfId="25791"/>
    <cellStyle name="常规 8 2 2 2 4 3" xfId="25793"/>
    <cellStyle name="常规 8 2 2 2 4 4" xfId="25795"/>
    <cellStyle name="常规 8 2 2 2 4 5" xfId="31648"/>
    <cellStyle name="常规 8 2 2 2 5" xfId="31649"/>
    <cellStyle name="常规 8 2 2 2 5 2" xfId="25802"/>
    <cellStyle name="常规 8 2 2 2 5 3" xfId="25804"/>
    <cellStyle name="常规 8 2 2 2 6" xfId="31650"/>
    <cellStyle name="常规 8 2 2 2 7" xfId="2597"/>
    <cellStyle name="常规 8 2 2 2 8" xfId="5981"/>
    <cellStyle name="常规 8 2 2 3" xfId="31651"/>
    <cellStyle name="常规 8 2 2 3 2" xfId="16296"/>
    <cellStyle name="常规 8 2 2 3 2 2" xfId="31652"/>
    <cellStyle name="常规 8 2 2 3 2 3" xfId="31653"/>
    <cellStyle name="常规 8 2 2 3 2 4" xfId="21194"/>
    <cellStyle name="常规 8 2 2 3 2 5" xfId="21196"/>
    <cellStyle name="常规 8 2 2 3 3" xfId="22898"/>
    <cellStyle name="常规 8 2 2 3 3 2" xfId="31654"/>
    <cellStyle name="常规 8 2 2 3 3 3" xfId="31655"/>
    <cellStyle name="常规 8 2 2 3 4" xfId="22900"/>
    <cellStyle name="常规 8 2 2 3 5" xfId="31656"/>
    <cellStyle name="常规 8 2 2 3 6" xfId="31657"/>
    <cellStyle name="常规 8 2 2 4" xfId="31658"/>
    <cellStyle name="常规 8 2 2 4 2" xfId="22905"/>
    <cellStyle name="常规 8 2 2 4 2 2" xfId="31659"/>
    <cellStyle name="常规 8 2 2 4 2 3" xfId="31660"/>
    <cellStyle name="常规 8 2 2 4 3" xfId="31661"/>
    <cellStyle name="常规 8 2 2 4 4" xfId="31662"/>
    <cellStyle name="常规 8 2 2 4 5" xfId="31663"/>
    <cellStyle name="常规 8 2 2 5" xfId="31664"/>
    <cellStyle name="常规 8 2 2 5 2" xfId="30886"/>
    <cellStyle name="常规 8 2 2 5 3" xfId="31665"/>
    <cellStyle name="常规 8 2 2 5 4" xfId="31666"/>
    <cellStyle name="常规 8 2 2 5 5" xfId="31667"/>
    <cellStyle name="常规 8 2 2 6" xfId="31668"/>
    <cellStyle name="常规 8 2 2 6 2" xfId="19842"/>
    <cellStyle name="常规 8 2 2 6 3" xfId="19856"/>
    <cellStyle name="常规 8 2 2 7" xfId="31669"/>
    <cellStyle name="常规 8 2 2 8" xfId="31670"/>
    <cellStyle name="常规 8 2 2 9" xfId="31671"/>
    <cellStyle name="常规 8 2 3" xfId="31672"/>
    <cellStyle name="常规 8 2 3 2" xfId="31673"/>
    <cellStyle name="常规 8 2 3 2 2" xfId="31674"/>
    <cellStyle name="常规 8 2 3 2 2 2" xfId="31675"/>
    <cellStyle name="常规 8 2 3 2 2 3" xfId="31676"/>
    <cellStyle name="常规 8 2 3 2 2 4" xfId="31677"/>
    <cellStyle name="常规 8 2 3 2 2 5" xfId="31678"/>
    <cellStyle name="常规 8 2 3 2 3" xfId="31679"/>
    <cellStyle name="常规 8 2 3 2 3 2" xfId="31680"/>
    <cellStyle name="常规 8 2 3 2 3 3" xfId="31681"/>
    <cellStyle name="常规 8 2 3 2 4" xfId="31682"/>
    <cellStyle name="常规 8 2 3 2 5" xfId="31683"/>
    <cellStyle name="常规 8 2 3 2 6" xfId="31684"/>
    <cellStyle name="常规 8 2 3 3" xfId="31685"/>
    <cellStyle name="常规 8 2 3 3 2" xfId="22922"/>
    <cellStyle name="常规 8 2 3 3 2 2" xfId="16398"/>
    <cellStyle name="常规 8 2 3 3 2 3" xfId="16400"/>
    <cellStyle name="常规 8 2 3 3 3" xfId="31686"/>
    <cellStyle name="常规 8 2 3 3 4" xfId="31687"/>
    <cellStyle name="常规 8 2 3 3 5" xfId="31688"/>
    <cellStyle name="常规 8 2 3 4" xfId="31689"/>
    <cellStyle name="常规 8 2 3 4 2" xfId="14351"/>
    <cellStyle name="常规 8 2 3 4 3" xfId="14353"/>
    <cellStyle name="常规 8 2 3 4 4" xfId="14355"/>
    <cellStyle name="常规 8 2 3 4 5" xfId="14357"/>
    <cellStyle name="常规 8 2 3 5" xfId="31690"/>
    <cellStyle name="常规 8 2 3 5 2" xfId="14362"/>
    <cellStyle name="常规 8 2 3 5 3" xfId="14364"/>
    <cellStyle name="常规 8 2 3 6" xfId="31691"/>
    <cellStyle name="常规 8 2 3 7" xfId="31692"/>
    <cellStyle name="常规 8 2 3 8" xfId="31693"/>
    <cellStyle name="常规 8 2 4" xfId="31694"/>
    <cellStyle name="常规 8 2 4 2" xfId="31695"/>
    <cellStyle name="常规 8 2 4 2 2" xfId="31696"/>
    <cellStyle name="常规 8 2 4 2 2 2" xfId="31010"/>
    <cellStyle name="常规 8 2 4 2 2 3" xfId="31012"/>
    <cellStyle name="常规 8 2 4 2 2 4" xfId="31014"/>
    <cellStyle name="常规 8 2 4 2 2 5" xfId="31697"/>
    <cellStyle name="常规 8 2 4 2 3" xfId="31698"/>
    <cellStyle name="常规 8 2 4 2 3 2" xfId="31022"/>
    <cellStyle name="常规 8 2 4 2 3 3" xfId="31699"/>
    <cellStyle name="常规 8 2 4 2 4" xfId="31700"/>
    <cellStyle name="常规 8 2 4 2 5" xfId="31701"/>
    <cellStyle name="常规 8 2 4 2 6" xfId="31702"/>
    <cellStyle name="常规 8 2 4 3" xfId="31703"/>
    <cellStyle name="常规 8 2 4 3 2" xfId="31704"/>
    <cellStyle name="常规 8 2 4 3 2 2" xfId="31041"/>
    <cellStyle name="常规 8 2 4 3 2 3" xfId="31705"/>
    <cellStyle name="常规 8 2 4 3 3" xfId="31706"/>
    <cellStyle name="常规 8 2 4 3 4" xfId="31707"/>
    <cellStyle name="常规 8 2 4 3 5" xfId="31708"/>
    <cellStyle name="常规 8 2 4 4" xfId="29527"/>
    <cellStyle name="常规 8 2 4 4 2" xfId="14406"/>
    <cellStyle name="常规 8 2 4 4 3" xfId="14409"/>
    <cellStyle name="常规 8 2 4 4 4" xfId="14412"/>
    <cellStyle name="常规 8 2 4 4 5" xfId="18553"/>
    <cellStyle name="常规 8 2 4 5" xfId="29529"/>
    <cellStyle name="常规 8 2 4 5 2" xfId="14422"/>
    <cellStyle name="常规 8 2 4 5 3" xfId="31709"/>
    <cellStyle name="常规 8 2 4 6" xfId="29531"/>
    <cellStyle name="常规 8 2 4 7" xfId="29533"/>
    <cellStyle name="常规 8 2 4 8" xfId="31710"/>
    <cellStyle name="常规 8 2 5" xfId="31711"/>
    <cellStyle name="常规 8 2 5 2" xfId="31712"/>
    <cellStyle name="常规 8 2 5 2 2" xfId="7287"/>
    <cellStyle name="常规 8 2 5 2 3" xfId="31713"/>
    <cellStyle name="常规 8 2 5 2 4" xfId="25836"/>
    <cellStyle name="常规 8 2 5 2 5" xfId="25838"/>
    <cellStyle name="常规 8 2 5 3" xfId="31714"/>
    <cellStyle name="常规 8 2 5 3 2" xfId="31715"/>
    <cellStyle name="常规 8 2 5 3 3" xfId="31716"/>
    <cellStyle name="常规 8 2 5 4" xfId="29536"/>
    <cellStyle name="常规 8 2 5 5" xfId="29538"/>
    <cellStyle name="常规 8 2 5 6" xfId="31717"/>
    <cellStyle name="常规 8 2 6" xfId="31718"/>
    <cellStyle name="常规 8 2 6 2" xfId="31719"/>
    <cellStyle name="常规 8 2 6 2 2" xfId="31720"/>
    <cellStyle name="常规 8 2 6 2 3" xfId="31721"/>
    <cellStyle name="常规 8 2 6 3" xfId="31722"/>
    <cellStyle name="常规 8 2 6 4" xfId="31723"/>
    <cellStyle name="常规 8 2 6 5" xfId="31724"/>
    <cellStyle name="常规 8 2 7" xfId="21988"/>
    <cellStyle name="常规 8 2 7 2" xfId="21990"/>
    <cellStyle name="常规 8 2 7 3" xfId="21992"/>
    <cellStyle name="常规 8 2 7 4" xfId="16330"/>
    <cellStyle name="常规 8 2 7 5" xfId="16334"/>
    <cellStyle name="常规 8 2 8" xfId="21995"/>
    <cellStyle name="常规 8 2 8 2" xfId="21997"/>
    <cellStyle name="常规 8 2 8 3" xfId="21999"/>
    <cellStyle name="常规 8 2 9" xfId="8844"/>
    <cellStyle name="常规 8 3" xfId="31489"/>
    <cellStyle name="常规 8 3 10" xfId="2497"/>
    <cellStyle name="常规 8 3 11" xfId="22171"/>
    <cellStyle name="常规 8 3 2" xfId="29412"/>
    <cellStyle name="常规 8 3 2 2" xfId="8966"/>
    <cellStyle name="常规 8 3 2 2 2" xfId="28307"/>
    <cellStyle name="常规 8 3 2 2 2 2" xfId="31725"/>
    <cellStyle name="常规 8 3 2 2 2 2 2" xfId="27739"/>
    <cellStyle name="常规 8 3 2 2 2 2 3" xfId="27742"/>
    <cellStyle name="常规 8 3 2 2 2 2 4" xfId="27745"/>
    <cellStyle name="常规 8 3 2 2 2 2 5" xfId="10382"/>
    <cellStyle name="常规 8 3 2 2 2 3" xfId="31726"/>
    <cellStyle name="常规 8 3 2 2 2 3 2" xfId="27748"/>
    <cellStyle name="常规 8 3 2 2 2 3 3" xfId="31727"/>
    <cellStyle name="常规 8 3 2 2 2 4" xfId="31728"/>
    <cellStyle name="常规 8 3 2 2 2 5" xfId="12155"/>
    <cellStyle name="常规 8 3 2 2 2 6" xfId="12158"/>
    <cellStyle name="常规 8 3 2 2 3" xfId="28309"/>
    <cellStyle name="常规 8 3 2 2 3 2" xfId="31729"/>
    <cellStyle name="常规 8 3 2 2 3 2 2" xfId="27756"/>
    <cellStyle name="常规 8 3 2 2 3 2 3" xfId="31730"/>
    <cellStyle name="常规 8 3 2 2 3 3" xfId="31731"/>
    <cellStyle name="常规 8 3 2 2 3 4" xfId="31732"/>
    <cellStyle name="常规 8 3 2 2 3 5" xfId="12160"/>
    <cellStyle name="常规 8 3 2 2 4" xfId="28311"/>
    <cellStyle name="常规 8 3 2 2 4 2" xfId="31733"/>
    <cellStyle name="常规 8 3 2 2 4 3" xfId="31734"/>
    <cellStyle name="常规 8 3 2 2 4 4" xfId="31735"/>
    <cellStyle name="常规 8 3 2 2 4 5" xfId="12164"/>
    <cellStyle name="常规 8 3 2 2 5" xfId="28675"/>
    <cellStyle name="常规 8 3 2 2 5 2" xfId="31736"/>
    <cellStyle name="常规 8 3 2 2 5 3" xfId="31737"/>
    <cellStyle name="常规 8 3 2 2 6" xfId="31738"/>
    <cellStyle name="常规 8 3 2 2 7" xfId="3473"/>
    <cellStyle name="常规 8 3 2 2 8" xfId="31739"/>
    <cellStyle name="常规 8 3 2 3" xfId="4124"/>
    <cellStyle name="常规 8 3 2 3 2" xfId="28181"/>
    <cellStyle name="常规 8 3 2 3 2 2" xfId="30255"/>
    <cellStyle name="常规 8 3 2 3 2 3" xfId="30257"/>
    <cellStyle name="常规 8 3 2 3 2 4" xfId="30259"/>
    <cellStyle name="常规 8 3 2 3 2 5" xfId="12178"/>
    <cellStyle name="常规 8 3 2 3 3" xfId="28183"/>
    <cellStyle name="常规 8 3 2 3 3 2" xfId="30265"/>
    <cellStyle name="常规 8 3 2 3 3 3" xfId="30267"/>
    <cellStyle name="常规 8 3 2 3 4" xfId="28185"/>
    <cellStyle name="常规 8 3 2 3 5" xfId="28187"/>
    <cellStyle name="常规 8 3 2 3 6" xfId="31740"/>
    <cellStyle name="常规 8 3 2 4" xfId="23633"/>
    <cellStyle name="常规 8 3 2 4 2" xfId="31741"/>
    <cellStyle name="常规 8 3 2 4 2 2" xfId="30337"/>
    <cellStyle name="常规 8 3 2 4 2 3" xfId="30339"/>
    <cellStyle name="常规 8 3 2 4 3" xfId="31742"/>
    <cellStyle name="常规 8 3 2 4 4" xfId="31743"/>
    <cellStyle name="常规 8 3 2 4 5" xfId="31744"/>
    <cellStyle name="常规 8 3 2 5" xfId="23635"/>
    <cellStyle name="常规 8 3 2 5 2" xfId="31745"/>
    <cellStyle name="常规 8 3 2 5 3" xfId="31746"/>
    <cellStyle name="常规 8 3 2 5 4" xfId="31747"/>
    <cellStyle name="常规 8 3 2 5 5" xfId="31748"/>
    <cellStyle name="常规 8 3 2 6" xfId="31749"/>
    <cellStyle name="常规 8 3 2 6 2" xfId="31750"/>
    <cellStyle name="常规 8 3 2 6 3" xfId="2380"/>
    <cellStyle name="常规 8 3 2 7" xfId="31751"/>
    <cellStyle name="常规 8 3 2 8" xfId="31752"/>
    <cellStyle name="常规 8 3 2 9" xfId="31753"/>
    <cellStyle name="常规 8 3 3" xfId="29414"/>
    <cellStyle name="常规 8 3 3 2" xfId="8970"/>
    <cellStyle name="常规 8 3 3 2 2" xfId="28448"/>
    <cellStyle name="常规 8 3 3 2 2 2" xfId="31754"/>
    <cellStyle name="常规 8 3 3 2 2 3" xfId="31756"/>
    <cellStyle name="常规 8 3 3 2 2 4" xfId="17856"/>
    <cellStyle name="常规 8 3 3 2 2 5" xfId="12578"/>
    <cellStyle name="常规 8 3 3 2 3" xfId="31757"/>
    <cellStyle name="常规 8 3 3 2 3 2" xfId="31758"/>
    <cellStyle name="常规 8 3 3 2 3 3" xfId="31759"/>
    <cellStyle name="常规 8 3 3 2 4" xfId="31760"/>
    <cellStyle name="常规 8 3 3 2 5" xfId="31761"/>
    <cellStyle name="常规 8 3 3 2 6" xfId="31762"/>
    <cellStyle name="常规 8 3 3 3" xfId="31763"/>
    <cellStyle name="常规 8 3 3 3 2" xfId="31415"/>
    <cellStyle name="常规 8 3 3 3 2 2" xfId="30643"/>
    <cellStyle name="常规 8 3 3 3 2 3" xfId="30645"/>
    <cellStyle name="常规 8 3 3 3 3" xfId="29364"/>
    <cellStyle name="常规 8 3 3 3 4" xfId="31764"/>
    <cellStyle name="常规 8 3 3 3 5" xfId="31765"/>
    <cellStyle name="常规 8 3 3 4" xfId="31766"/>
    <cellStyle name="常规 8 3 3 4 2" xfId="14482"/>
    <cellStyle name="常规 8 3 3 4 3" xfId="14484"/>
    <cellStyle name="常规 8 3 3 4 4" xfId="14487"/>
    <cellStyle name="常规 8 3 3 4 5" xfId="24605"/>
    <cellStyle name="常规 8 3 3 5" xfId="31767"/>
    <cellStyle name="常规 8 3 3 5 2" xfId="14494"/>
    <cellStyle name="常规 8 3 3 5 3" xfId="24610"/>
    <cellStyle name="常规 8 3 3 6" xfId="31768"/>
    <cellStyle name="常规 8 3 3 7" xfId="31769"/>
    <cellStyle name="常规 8 3 3 8" xfId="31770"/>
    <cellStyle name="常规 8 3 4" xfId="31771"/>
    <cellStyle name="常规 8 3 4 2" xfId="31772"/>
    <cellStyle name="常规 8 3 4 2 2" xfId="31773"/>
    <cellStyle name="常规 8 3 4 2 2 2" xfId="31155"/>
    <cellStyle name="常规 8 3 4 2 2 3" xfId="31775"/>
    <cellStyle name="常规 8 3 4 2 2 4" xfId="4554"/>
    <cellStyle name="常规 8 3 4 2 2 5" xfId="5537"/>
    <cellStyle name="常规 8 3 4 2 3" xfId="31776"/>
    <cellStyle name="常规 8 3 4 2 3 2" xfId="31777"/>
    <cellStyle name="常规 8 3 4 2 3 3" xfId="31778"/>
    <cellStyle name="常规 8 3 4 2 4" xfId="31779"/>
    <cellStyle name="常规 8 3 4 2 5" xfId="31780"/>
    <cellStyle name="常规 8 3 4 2 6" xfId="31781"/>
    <cellStyle name="常规 8 3 4 3" xfId="31782"/>
    <cellStyle name="常规 8 3 4 3 2" xfId="31783"/>
    <cellStyle name="常规 8 3 4 3 2 2" xfId="30844"/>
    <cellStyle name="常规 8 3 4 3 2 3" xfId="30846"/>
    <cellStyle name="常规 8 3 4 3 3" xfId="31784"/>
    <cellStyle name="常规 8 3 4 3 4" xfId="31785"/>
    <cellStyle name="常规 8 3 4 3 5" xfId="31786"/>
    <cellStyle name="常规 8 3 4 4" xfId="29540"/>
    <cellStyle name="常规 8 3 4 4 2" xfId="14509"/>
    <cellStyle name="常规 8 3 4 4 3" xfId="17841"/>
    <cellStyle name="常规 8 3 4 4 4" xfId="17845"/>
    <cellStyle name="常规 8 3 4 4 5" xfId="18600"/>
    <cellStyle name="常规 8 3 4 5" xfId="29542"/>
    <cellStyle name="常规 8 3 4 5 2" xfId="22352"/>
    <cellStyle name="常规 8 3 4 5 3" xfId="31787"/>
    <cellStyle name="常规 8 3 4 6" xfId="31788"/>
    <cellStyle name="常规 8 3 4 7" xfId="31790"/>
    <cellStyle name="常规 8 3 4 8" xfId="31792"/>
    <cellStyle name="常规 8 3 5" xfId="31793"/>
    <cellStyle name="常规 8 3 5 2" xfId="31794"/>
    <cellStyle name="常规 8 3 5 2 2" xfId="31795"/>
    <cellStyle name="常规 8 3 5 2 3" xfId="31796"/>
    <cellStyle name="常规 8 3 5 2 4" xfId="31797"/>
    <cellStyle name="常规 8 3 5 2 5" xfId="8775"/>
    <cellStyle name="常规 8 3 5 3" xfId="31798"/>
    <cellStyle name="常规 8 3 5 3 2" xfId="25896"/>
    <cellStyle name="常规 8 3 5 3 3" xfId="26128"/>
    <cellStyle name="常规 8 3 5 4" xfId="31799"/>
    <cellStyle name="常规 8 3 5 5" xfId="31800"/>
    <cellStyle name="常规 8 3 5 6" xfId="31801"/>
    <cellStyle name="常规 8 3 6" xfId="31802"/>
    <cellStyle name="常规 8 3 6 2" xfId="31803"/>
    <cellStyle name="常规 8 3 6 2 2" xfId="31804"/>
    <cellStyle name="常规 8 3 6 2 3" xfId="31805"/>
    <cellStyle name="常规 8 3 6 3" xfId="31806"/>
    <cellStyle name="常规 8 3 6 4" xfId="31807"/>
    <cellStyle name="常规 8 3 6 5" xfId="31808"/>
    <cellStyle name="常规 8 3 7" xfId="22001"/>
    <cellStyle name="常规 8 3 7 2" xfId="22003"/>
    <cellStyle name="常规 8 3 7 3" xfId="22005"/>
    <cellStyle name="常规 8 3 7 4" xfId="16348"/>
    <cellStyle name="常规 8 3 7 5" xfId="16350"/>
    <cellStyle name="常规 8 3 8" xfId="22007"/>
    <cellStyle name="常规 8 3 8 2" xfId="27942"/>
    <cellStyle name="常规 8 3 8 3" xfId="27950"/>
    <cellStyle name="常规 8 3 9" xfId="22011"/>
    <cellStyle name="常规 8 4" xfId="31491"/>
    <cellStyle name="常规 8 4 2" xfId="31809"/>
    <cellStyle name="常规 8 4 2 2" xfId="9056"/>
    <cellStyle name="常规 8 4 2 2 2" xfId="28909"/>
    <cellStyle name="常规 8 4 2 2 2 2" xfId="31810"/>
    <cellStyle name="常规 8 4 2 2 2 3" xfId="31811"/>
    <cellStyle name="常规 8 4 2 2 2 4" xfId="31812"/>
    <cellStyle name="常规 8 4 2 2 2 5" xfId="31813"/>
    <cellStyle name="常规 8 4 2 2 3" xfId="28911"/>
    <cellStyle name="常规 8 4 2 2 3 2" xfId="31814"/>
    <cellStyle name="常规 8 4 2 2 3 3" xfId="31815"/>
    <cellStyle name="常规 8 4 2 2 4" xfId="28786"/>
    <cellStyle name="常规 8 4 2 2 5" xfId="28788"/>
    <cellStyle name="常规 8 4 2 2 6" xfId="25121"/>
    <cellStyle name="常规 8 4 2 3" xfId="30248"/>
    <cellStyle name="常规 8 4 2 3 2" xfId="28923"/>
    <cellStyle name="常规 8 4 2 3 2 2" xfId="31122"/>
    <cellStyle name="常规 8 4 2 3 2 3" xfId="31124"/>
    <cellStyle name="常规 8 4 2 3 3" xfId="28925"/>
    <cellStyle name="常规 8 4 2 3 4" xfId="28927"/>
    <cellStyle name="常规 8 4 2 3 5" xfId="31816"/>
    <cellStyle name="常规 8 4 2 4" xfId="20944"/>
    <cellStyle name="常规 8 4 2 4 2" xfId="28938"/>
    <cellStyle name="常规 8 4 2 4 3" xfId="31817"/>
    <cellStyle name="常规 8 4 2 4 4" xfId="31818"/>
    <cellStyle name="常规 8 4 2 4 5" xfId="31819"/>
    <cellStyle name="常规 8 4 2 5" xfId="31820"/>
    <cellStyle name="常规 8 4 2 5 2" xfId="31821"/>
    <cellStyle name="常规 8 4 2 5 3" xfId="31822"/>
    <cellStyle name="常规 8 4 2 6" xfId="31823"/>
    <cellStyle name="常规 8 4 2 7" xfId="31824"/>
    <cellStyle name="常规 8 4 2 8" xfId="31825"/>
    <cellStyle name="常规 8 4 3" xfId="31826"/>
    <cellStyle name="常规 8 4 3 2" xfId="23793"/>
    <cellStyle name="常规 8 4 3 2 2" xfId="29021"/>
    <cellStyle name="常规 8 4 3 2 3" xfId="31827"/>
    <cellStyle name="常规 8 4 3 2 4" xfId="31828"/>
    <cellStyle name="常规 8 4 3 2 5" xfId="31829"/>
    <cellStyle name="常规 8 4 3 3" xfId="23796"/>
    <cellStyle name="常规 8 4 3 3 2" xfId="28192"/>
    <cellStyle name="常规 8 4 3 3 3" xfId="28202"/>
    <cellStyle name="常规 8 4 3 4" xfId="28215"/>
    <cellStyle name="常规 8 4 3 5" xfId="28219"/>
    <cellStyle name="常规 8 4 3 6" xfId="28225"/>
    <cellStyle name="常规 8 4 4" xfId="26704"/>
    <cellStyle name="常规 8 4 4 2" xfId="26706"/>
    <cellStyle name="常规 8 4 4 2 2" xfId="26710"/>
    <cellStyle name="常规 8 4 4 2 3" xfId="26712"/>
    <cellStyle name="常规 8 4 4 3" xfId="26716"/>
    <cellStyle name="常规 8 4 4 4" xfId="26724"/>
    <cellStyle name="常规 8 4 4 5" xfId="26727"/>
    <cellStyle name="常规 8 4 5" xfId="26733"/>
    <cellStyle name="常规 8 4 5 2" xfId="8211"/>
    <cellStyle name="常规 8 4 5 3" xfId="26737"/>
    <cellStyle name="常规 8 4 5 4" xfId="26740"/>
    <cellStyle name="常规 8 4 5 5" xfId="26743"/>
    <cellStyle name="常规 8 4 6" xfId="26746"/>
    <cellStyle name="常规 8 4 6 2" xfId="26748"/>
    <cellStyle name="常规 8 4 6 3" xfId="26750"/>
    <cellStyle name="常规 8 4 7" xfId="22019"/>
    <cellStyle name="常规 8 4 8" xfId="22022"/>
    <cellStyle name="常规 8 4 9" xfId="22027"/>
    <cellStyle name="常规 8 5" xfId="31493"/>
    <cellStyle name="常规 8 5 2" xfId="31830"/>
    <cellStyle name="常规 8 5 2 2" xfId="30163"/>
    <cellStyle name="常规 8 5 2 2 2" xfId="29457"/>
    <cellStyle name="常规 8 5 2 2 3" xfId="29459"/>
    <cellStyle name="常规 8 5 2 2 4" xfId="29461"/>
    <cellStyle name="常规 8 5 2 2 5" xfId="31831"/>
    <cellStyle name="常规 8 5 2 3" xfId="30167"/>
    <cellStyle name="常规 8 5 2 3 2" xfId="29477"/>
    <cellStyle name="常规 8 5 2 3 3" xfId="29479"/>
    <cellStyle name="常规 8 5 2 4" xfId="30981"/>
    <cellStyle name="常规 8 5 2 5" xfId="30984"/>
    <cellStyle name="常规 8 5 2 6" xfId="30986"/>
    <cellStyle name="常规 8 5 3" xfId="31832"/>
    <cellStyle name="常规 8 5 3 2" xfId="30185"/>
    <cellStyle name="常规 8 5 3 2 2" xfId="29608"/>
    <cellStyle name="常规 8 5 3 2 3" xfId="31833"/>
    <cellStyle name="常规 8 5 3 3" xfId="28326"/>
    <cellStyle name="常规 8 5 3 4" xfId="28369"/>
    <cellStyle name="常规 8 5 3 5" xfId="28383"/>
    <cellStyle name="常规 8 5 4" xfId="26763"/>
    <cellStyle name="常规 8 5 4 2" xfId="26765"/>
    <cellStyle name="常规 8 5 4 3" xfId="26769"/>
    <cellStyle name="常规 8 5 4 4" xfId="26773"/>
    <cellStyle name="常规 8 5 4 5" xfId="26776"/>
    <cellStyle name="常规 8 5 5" xfId="26780"/>
    <cellStyle name="常规 8 5 5 2" xfId="26782"/>
    <cellStyle name="常规 8 5 5 3" xfId="26786"/>
    <cellStyle name="常规 8 5 6" xfId="26790"/>
    <cellStyle name="常规 8 5 7" xfId="22038"/>
    <cellStyle name="常规 8 5 8" xfId="22041"/>
    <cellStyle name="常规 8 6" xfId="31495"/>
    <cellStyle name="常规 8 6 2" xfId="31834"/>
    <cellStyle name="常规 8 6 2 2" xfId="31835"/>
    <cellStyle name="常规 8 6 2 2 2" xfId="31836"/>
    <cellStyle name="常规 8 6 2 2 3" xfId="18055"/>
    <cellStyle name="常规 8 6 2 2 4" xfId="18059"/>
    <cellStyle name="常规 8 6 2 2 5" xfId="18061"/>
    <cellStyle name="常规 8 6 2 3" xfId="31837"/>
    <cellStyle name="常规 8 6 2 3 2" xfId="31838"/>
    <cellStyle name="常规 8 6 2 3 3" xfId="18067"/>
    <cellStyle name="常规 8 6 2 4" xfId="31839"/>
    <cellStyle name="常规 8 6 2 5" xfId="31840"/>
    <cellStyle name="常规 8 6 2 6" xfId="31841"/>
    <cellStyle name="常规 8 6 3" xfId="31842"/>
    <cellStyle name="常规 8 6 3 2" xfId="31843"/>
    <cellStyle name="常规 8 6 3 2 2" xfId="31844"/>
    <cellStyle name="常规 8 6 3 2 3" xfId="18163"/>
    <cellStyle name="常规 8 6 3 3" xfId="28463"/>
    <cellStyle name="常规 8 6 3 4" xfId="28468"/>
    <cellStyle name="常规 8 6 3 5" xfId="28472"/>
    <cellStyle name="常规 8 6 4" xfId="26795"/>
    <cellStyle name="常规 8 6 4 2" xfId="26797"/>
    <cellStyle name="常规 8 6 4 3" xfId="26799"/>
    <cellStyle name="常规 8 6 4 4" xfId="28486"/>
    <cellStyle name="常规 8 6 4 5" xfId="28488"/>
    <cellStyle name="常规 8 6 5" xfId="26803"/>
    <cellStyle name="常规 8 6 5 2" xfId="31845"/>
    <cellStyle name="常规 8 6 5 3" xfId="28493"/>
    <cellStyle name="常规 8 6 6" xfId="26805"/>
    <cellStyle name="常规 8 6 7" xfId="26807"/>
    <cellStyle name="常规 8 6 8" xfId="27999"/>
    <cellStyle name="常规 8 7" xfId="31846"/>
    <cellStyle name="常规 8 7 2" xfId="11812"/>
    <cellStyle name="常规 8 7 2 2" xfId="4623"/>
    <cellStyle name="常规 8 7 2 3" xfId="5202"/>
    <cellStyle name="常规 8 7 2 4" xfId="14229"/>
    <cellStyle name="常规 8 7 2 5" xfId="14232"/>
    <cellStyle name="常规 8 7 3" xfId="13173"/>
    <cellStyle name="常规 8 7 3 2" xfId="13175"/>
    <cellStyle name="常规 8 7 3 3" xfId="13177"/>
    <cellStyle name="常规 8 7 4" xfId="13180"/>
    <cellStyle name="常规 8 7 5" xfId="13184"/>
    <cellStyle name="常规 8 7 6" xfId="26811"/>
    <cellStyle name="常规 8 8" xfId="31847"/>
    <cellStyle name="常规 8 8 2" xfId="31848"/>
    <cellStyle name="常规 8 8 2 2" xfId="31849"/>
    <cellStyle name="常规 8 8 2 3" xfId="31850"/>
    <cellStyle name="常规 8 8 3" xfId="13190"/>
    <cellStyle name="常规 8 8 4" xfId="8978"/>
    <cellStyle name="常规 8 8 5" xfId="8991"/>
    <cellStyle name="常规 8 9" xfId="6530"/>
    <cellStyle name="常规 8 9 2" xfId="31851"/>
    <cellStyle name="常规 8 9 3" xfId="13195"/>
    <cellStyle name="常规 8 9 4" xfId="9010"/>
    <cellStyle name="常规 8 9 5" xfId="9016"/>
    <cellStyle name="常规 9" xfId="31852"/>
    <cellStyle name="常规 9 10" xfId="31853"/>
    <cellStyle name="常规 9 11" xfId="31854"/>
    <cellStyle name="常规 9 12" xfId="31855"/>
    <cellStyle name="常规 9 2" xfId="20977"/>
    <cellStyle name="常规 9 2 10" xfId="31856"/>
    <cellStyle name="常规 9 2 11" xfId="19028"/>
    <cellStyle name="常规 9 2 2" xfId="13313"/>
    <cellStyle name="常规 9 2 2 2" xfId="31858"/>
    <cellStyle name="常规 9 2 2 2 2" xfId="10322"/>
    <cellStyle name="常规 9 2 2 2 2 2" xfId="8230"/>
    <cellStyle name="常规 9 2 2 2 2 2 2" xfId="31859"/>
    <cellStyle name="常规 9 2 2 2 2 2 3" xfId="31860"/>
    <cellStyle name="常规 9 2 2 2 2 2 4" xfId="28501"/>
    <cellStyle name="常规 9 2 2 2 2 2 5" xfId="28503"/>
    <cellStyle name="常规 9 2 2 2 2 3" xfId="1990"/>
    <cellStyle name="常规 9 2 2 2 2 3 2" xfId="31861"/>
    <cellStyle name="常规 9 2 2 2 2 3 3" xfId="31862"/>
    <cellStyle name="常规 9 2 2 2 2 4" xfId="31863"/>
    <cellStyle name="常规 9 2 2 2 2 5" xfId="31864"/>
    <cellStyle name="常规 9 2 2 2 2 6" xfId="31865"/>
    <cellStyle name="常规 9 2 2 2 3" xfId="10324"/>
    <cellStyle name="常规 9 2 2 2 3 2" xfId="31866"/>
    <cellStyle name="常规 9 2 2 2 3 2 2" xfId="31867"/>
    <cellStyle name="常规 9 2 2 2 3 2 3" xfId="31868"/>
    <cellStyle name="常规 9 2 2 2 3 3" xfId="31869"/>
    <cellStyle name="常规 9 2 2 2 3 4" xfId="31870"/>
    <cellStyle name="常规 9 2 2 2 3 5" xfId="31871"/>
    <cellStyle name="常规 9 2 2 2 4" xfId="31872"/>
    <cellStyle name="常规 9 2 2 2 4 2" xfId="31873"/>
    <cellStyle name="常规 9 2 2 2 4 3" xfId="31874"/>
    <cellStyle name="常规 9 2 2 2 4 4" xfId="31875"/>
    <cellStyle name="常规 9 2 2 2 4 5" xfId="31876"/>
    <cellStyle name="常规 9 2 2 2 5" xfId="31877"/>
    <cellStyle name="常规 9 2 2 2 5 2" xfId="31878"/>
    <cellStyle name="常规 9 2 2 2 5 3" xfId="31879"/>
    <cellStyle name="常规 9 2 2 2 6" xfId="31880"/>
    <cellStyle name="常规 9 2 2 2 7" xfId="6164"/>
    <cellStyle name="常规 9 2 2 2 8" xfId="14912"/>
    <cellStyle name="常规 9 2 2 3" xfId="31882"/>
    <cellStyle name="常规 9 2 2 3 2" xfId="10330"/>
    <cellStyle name="常规 9 2 2 3 2 2" xfId="8257"/>
    <cellStyle name="常规 9 2 2 3 2 3" xfId="17596"/>
    <cellStyle name="常规 9 2 2 3 2 4" xfId="31883"/>
    <cellStyle name="常规 9 2 2 3 2 5" xfId="31884"/>
    <cellStyle name="常规 9 2 2 3 3" xfId="31885"/>
    <cellStyle name="常规 9 2 2 3 3 2" xfId="31886"/>
    <cellStyle name="常规 9 2 2 3 3 3" xfId="31887"/>
    <cellStyle name="常规 9 2 2 3 4" xfId="31888"/>
    <cellStyle name="常规 9 2 2 3 5" xfId="31889"/>
    <cellStyle name="常规 9 2 2 3 6" xfId="31890"/>
    <cellStyle name="常规 9 2 2 4" xfId="31892"/>
    <cellStyle name="常规 9 2 2 4 2" xfId="10335"/>
    <cellStyle name="常规 9 2 2 4 2 2" xfId="31893"/>
    <cellStyle name="常规 9 2 2 4 2 3" xfId="31894"/>
    <cellStyle name="常规 9 2 2 4 3" xfId="31895"/>
    <cellStyle name="常规 9 2 2 4 4" xfId="31896"/>
    <cellStyle name="常规 9 2 2 4 5" xfId="31897"/>
    <cellStyle name="常规 9 2 2 5" xfId="31898"/>
    <cellStyle name="常规 9 2 2 5 2" xfId="31899"/>
    <cellStyle name="常规 9 2 2 5 3" xfId="31900"/>
    <cellStyle name="常规 9 2 2 5 4" xfId="31901"/>
    <cellStyle name="常规 9 2 2 5 5" xfId="31902"/>
    <cellStyle name="常规 9 2 2 6" xfId="31903"/>
    <cellStyle name="常规 9 2 2 6 2" xfId="31904"/>
    <cellStyle name="常规 9 2 2 6 3" xfId="29820"/>
    <cellStyle name="常规 9 2 2 7" xfId="26895"/>
    <cellStyle name="常规 9 2 2 8" xfId="26897"/>
    <cellStyle name="常规 9 2 2 9" xfId="31905"/>
    <cellStyle name="常规 9 2 3" xfId="31906"/>
    <cellStyle name="常规 9 2 3 2" xfId="31908"/>
    <cellStyle name="常规 9 2 3 2 2" xfId="10369"/>
    <cellStyle name="常规 9 2 3 2 2 2" xfId="8342"/>
    <cellStyle name="常规 9 2 3 2 2 3" xfId="2033"/>
    <cellStyle name="常规 9 2 3 2 2 4" xfId="31909"/>
    <cellStyle name="常规 9 2 3 2 2 5" xfId="31910"/>
    <cellStyle name="常规 9 2 3 2 3" xfId="31911"/>
    <cellStyle name="常规 9 2 3 2 3 2" xfId="31912"/>
    <cellStyle name="常规 9 2 3 2 3 3" xfId="31913"/>
    <cellStyle name="常规 9 2 3 2 4" xfId="31914"/>
    <cellStyle name="常规 9 2 3 2 5" xfId="31915"/>
    <cellStyle name="常规 9 2 3 2 6" xfId="31916"/>
    <cellStyle name="常规 9 2 3 3" xfId="31917"/>
    <cellStyle name="常规 9 2 3 3 2" xfId="31918"/>
    <cellStyle name="常规 9 2 3 3 2 2" xfId="21726"/>
    <cellStyle name="常规 9 2 3 3 2 3" xfId="21728"/>
    <cellStyle name="常规 9 2 3 3 3" xfId="31919"/>
    <cellStyle name="常规 9 2 3 3 4" xfId="31920"/>
    <cellStyle name="常规 9 2 3 3 5" xfId="31921"/>
    <cellStyle name="常规 9 2 3 4" xfId="31922"/>
    <cellStyle name="常规 9 2 3 4 2" xfId="14624"/>
    <cellStyle name="常规 9 2 3 4 3" xfId="14626"/>
    <cellStyle name="常规 9 2 3 4 4" xfId="14628"/>
    <cellStyle name="常规 9 2 3 4 5" xfId="31923"/>
    <cellStyle name="常规 9 2 3 5" xfId="5796"/>
    <cellStyle name="常规 9 2 3 5 2" xfId="14635"/>
    <cellStyle name="常规 9 2 3 5 3" xfId="31924"/>
    <cellStyle name="常规 9 2 3 6" xfId="5798"/>
    <cellStyle name="常规 9 2 3 7" xfId="31925"/>
    <cellStyle name="常规 9 2 3 8" xfId="31926"/>
    <cellStyle name="常规 9 2 4" xfId="31927"/>
    <cellStyle name="常规 9 2 4 2" xfId="31928"/>
    <cellStyle name="常规 9 2 4 2 2" xfId="13330"/>
    <cellStyle name="常规 9 2 4 2 2 2" xfId="13333"/>
    <cellStyle name="常规 9 2 4 2 2 3" xfId="25233"/>
    <cellStyle name="常规 9 2 4 2 2 4" xfId="31929"/>
    <cellStyle name="常规 9 2 4 2 2 5" xfId="31930"/>
    <cellStyle name="常规 9 2 4 2 3" xfId="13337"/>
    <cellStyle name="常规 9 2 4 2 3 2" xfId="25379"/>
    <cellStyle name="常规 9 2 4 2 3 3" xfId="25383"/>
    <cellStyle name="常规 9 2 4 2 4" xfId="28646"/>
    <cellStyle name="常规 9 2 4 2 5" xfId="31931"/>
    <cellStyle name="常规 9 2 4 2 6" xfId="31932"/>
    <cellStyle name="常规 9 2 4 3" xfId="14803"/>
    <cellStyle name="常规 9 2 4 3 2" xfId="13345"/>
    <cellStyle name="常规 9 2 4 3 2 2" xfId="31933"/>
    <cellStyle name="常规 9 2 4 3 2 3" xfId="31934"/>
    <cellStyle name="常规 9 2 4 3 3" xfId="28651"/>
    <cellStyle name="常规 9 2 4 3 4" xfId="31935"/>
    <cellStyle name="常规 9 2 4 3 5" xfId="31936"/>
    <cellStyle name="常规 9 2 4 4" xfId="14805"/>
    <cellStyle name="常规 9 2 4 4 2" xfId="13356"/>
    <cellStyle name="常规 9 2 4 4 3" xfId="22411"/>
    <cellStyle name="常规 9 2 4 4 4" xfId="18701"/>
    <cellStyle name="常规 9 2 4 4 5" xfId="18703"/>
    <cellStyle name="常规 9 2 4 5" xfId="5802"/>
    <cellStyle name="常规 9 2 4 5 2" xfId="22414"/>
    <cellStyle name="常规 9 2 4 5 3" xfId="31937"/>
    <cellStyle name="常规 9 2 4 6" xfId="6614"/>
    <cellStyle name="常规 9 2 4 7" xfId="6618"/>
    <cellStyle name="常规 9 2 4 8" xfId="6621"/>
    <cellStyle name="常规 9 2 5" xfId="16721"/>
    <cellStyle name="常规 9 2 5 2" xfId="16723"/>
    <cellStyle name="常规 9 2 5 2 2" xfId="13371"/>
    <cellStyle name="常规 9 2 5 2 3" xfId="11924"/>
    <cellStyle name="常规 9 2 5 2 4" xfId="11937"/>
    <cellStyle name="常规 9 2 5 2 5" xfId="11946"/>
    <cellStyle name="常规 9 2 5 3" xfId="16725"/>
    <cellStyle name="常规 9 2 5 3 2" xfId="31938"/>
    <cellStyle name="常规 9 2 5 3 3" xfId="11955"/>
    <cellStyle name="常规 9 2 5 4" xfId="31939"/>
    <cellStyle name="常规 9 2 5 5" xfId="31940"/>
    <cellStyle name="常规 9 2 5 6" xfId="6625"/>
    <cellStyle name="常规 9 2 6" xfId="16728"/>
    <cellStyle name="常规 9 2 6 2" xfId="31941"/>
    <cellStyle name="常规 9 2 6 2 2" xfId="13383"/>
    <cellStyle name="常规 9 2 6 2 3" xfId="12094"/>
    <cellStyle name="常规 9 2 6 3" xfId="31942"/>
    <cellStyle name="常规 9 2 6 4" xfId="31943"/>
    <cellStyle name="常规 9 2 6 5" xfId="31944"/>
    <cellStyle name="常规 9 2 7" xfId="16731"/>
    <cellStyle name="常规 9 2 7 2" xfId="22116"/>
    <cellStyle name="常规 9 2 7 3" xfId="22118"/>
    <cellStyle name="常规 9 2 7 4" xfId="31945"/>
    <cellStyle name="常规 9 2 7 5" xfId="31946"/>
    <cellStyle name="常规 9 2 8" xfId="16734"/>
    <cellStyle name="常规 9 2 8 2" xfId="31947"/>
    <cellStyle name="常规 9 2 8 3" xfId="31948"/>
    <cellStyle name="常规 9 2 9" xfId="22121"/>
    <cellStyle name="常规 9 3" xfId="20979"/>
    <cellStyle name="常规 9 3 10" xfId="31949"/>
    <cellStyle name="常规 9 3 2" xfId="31950"/>
    <cellStyle name="常规 9 3 2 2" xfId="9362"/>
    <cellStyle name="常规 9 3 2 2 2" xfId="10716"/>
    <cellStyle name="常规 9 3 2 2 2 2" xfId="10719"/>
    <cellStyle name="常规 9 3 2 2 2 3" xfId="31951"/>
    <cellStyle name="常规 9 3 2 2 2 4" xfId="31952"/>
    <cellStyle name="常规 9 3 2 2 2 5" xfId="31953"/>
    <cellStyle name="常规 9 3 2 2 3" xfId="10721"/>
    <cellStyle name="常规 9 3 2 2 3 2" xfId="11174"/>
    <cellStyle name="常规 9 3 2 2 3 3" xfId="31954"/>
    <cellStyle name="常规 9 3 2 2 4" xfId="31955"/>
    <cellStyle name="常规 9 3 2 2 5" xfId="31956"/>
    <cellStyle name="常规 9 3 2 2 6" xfId="31957"/>
    <cellStyle name="常规 9 3 2 3" xfId="31958"/>
    <cellStyle name="常规 9 3 2 3 2" xfId="10730"/>
    <cellStyle name="常规 9 3 2 3 2 2" xfId="15401"/>
    <cellStyle name="常规 9 3 2 3 2 3" xfId="15403"/>
    <cellStyle name="常规 9 3 2 3 3" xfId="31959"/>
    <cellStyle name="常规 9 3 2 3 4" xfId="31960"/>
    <cellStyle name="常规 9 3 2 3 5" xfId="31961"/>
    <cellStyle name="常规 9 3 2 4" xfId="31962"/>
    <cellStyle name="常规 9 3 2 4 2" xfId="10735"/>
    <cellStyle name="常规 9 3 2 4 3" xfId="31963"/>
    <cellStyle name="常规 9 3 2 4 4" xfId="31964"/>
    <cellStyle name="常规 9 3 2 4 5" xfId="31965"/>
    <cellStyle name="常规 9 3 2 5" xfId="31542"/>
    <cellStyle name="常规 9 3 2 5 2" xfId="31966"/>
    <cellStyle name="常规 9 3 2 5 3" xfId="31967"/>
    <cellStyle name="常规 9 3 2 6" xfId="31544"/>
    <cellStyle name="常规 9 3 2 7" xfId="31546"/>
    <cellStyle name="常规 9 3 2 8" xfId="31548"/>
    <cellStyle name="常规 9 3 3" xfId="31968"/>
    <cellStyle name="常规 9 3 3 2" xfId="9366"/>
    <cellStyle name="常规 9 3 3 2 2" xfId="10775"/>
    <cellStyle name="常规 9 3 3 2 3" xfId="31969"/>
    <cellStyle name="常规 9 3 3 2 4" xfId="31970"/>
    <cellStyle name="常规 9 3 3 2 5" xfId="31971"/>
    <cellStyle name="常规 9 3 3 3" xfId="31972"/>
    <cellStyle name="常规 9 3 3 3 2" xfId="31973"/>
    <cellStyle name="常规 9 3 3 3 3" xfId="31974"/>
    <cellStyle name="常规 9 3 3 4" xfId="31975"/>
    <cellStyle name="常规 9 3 3 5" xfId="5812"/>
    <cellStyle name="常规 9 3 3 6" xfId="31550"/>
    <cellStyle name="常规 9 3 4" xfId="31976"/>
    <cellStyle name="常规 9 3 4 2" xfId="31977"/>
    <cellStyle name="常规 9 3 4 2 2" xfId="13408"/>
    <cellStyle name="常规 9 3 4 2 3" xfId="13413"/>
    <cellStyle name="常规 9 3 4 2 4" xfId="31978"/>
    <cellStyle name="常规 9 3 4 2 5" xfId="31979"/>
    <cellStyle name="常规 9 3 4 3" xfId="31980"/>
    <cellStyle name="常规 9 3 4 3 2" xfId="13421"/>
    <cellStyle name="常规 9 3 4 3 3" xfId="31981"/>
    <cellStyle name="常规 9 3 4 4" xfId="31982"/>
    <cellStyle name="常规 9 3 4 5" xfId="31983"/>
    <cellStyle name="常规 9 3 4 6" xfId="6644"/>
    <cellStyle name="常规 9 3 5" xfId="16738"/>
    <cellStyle name="常规 9 3 5 2" xfId="26462"/>
    <cellStyle name="常规 9 3 5 2 2" xfId="13446"/>
    <cellStyle name="常规 9 3 5 2 3" xfId="12336"/>
    <cellStyle name="常规 9 3 5 3" xfId="26464"/>
    <cellStyle name="常规 9 3 5 4" xfId="26466"/>
    <cellStyle name="常规 9 3 5 5" xfId="31984"/>
    <cellStyle name="常规 9 3 6" xfId="16740"/>
    <cellStyle name="常规 9 3 6 2" xfId="26480"/>
    <cellStyle name="常规 9 3 6 3" xfId="31985"/>
    <cellStyle name="常规 9 3 6 4" xfId="31986"/>
    <cellStyle name="常规 9 3 6 5" xfId="31987"/>
    <cellStyle name="常规 9 3 7" xfId="16742"/>
    <cellStyle name="常规 9 3 7 2" xfId="31988"/>
    <cellStyle name="常规 9 3 7 3" xfId="31989"/>
    <cellStyle name="常规 9 3 8" xfId="16745"/>
    <cellStyle name="常规 9 3 9" xfId="22128"/>
    <cellStyle name="常规 9 4" xfId="20982"/>
    <cellStyle name="常规 9 4 2" xfId="31990"/>
    <cellStyle name="常规 9 4 2 2" xfId="9465"/>
    <cellStyle name="常规 9 4 2 2 2" xfId="11130"/>
    <cellStyle name="常规 9 4 2 2 3" xfId="11134"/>
    <cellStyle name="常规 9 4 2 2 4" xfId="31991"/>
    <cellStyle name="常规 9 4 2 2 5" xfId="31992"/>
    <cellStyle name="常规 9 4 2 3" xfId="16436"/>
    <cellStyle name="常规 9 4 2 3 2" xfId="11139"/>
    <cellStyle name="常规 9 4 2 3 3" xfId="31993"/>
    <cellStyle name="常规 9 4 2 4" xfId="31994"/>
    <cellStyle name="常规 9 4 2 5" xfId="31556"/>
    <cellStyle name="常规 9 4 2 6" xfId="31558"/>
    <cellStyle name="常规 9 4 3" xfId="7099"/>
    <cellStyle name="常规 9 4 3 2" xfId="16450"/>
    <cellStyle name="常规 9 4 3 2 2" xfId="11159"/>
    <cellStyle name="常规 9 4 3 2 3" xfId="31995"/>
    <cellStyle name="常规 9 4 3 3" xfId="23849"/>
    <cellStyle name="常规 9 4 3 4" xfId="28683"/>
    <cellStyle name="常规 9 4 3 5" xfId="28708"/>
    <cellStyle name="常规 9 4 4" xfId="7101"/>
    <cellStyle name="常规 9 4 4 2" xfId="16459"/>
    <cellStyle name="常规 9 4 4 3" xfId="26817"/>
    <cellStyle name="常规 9 4 4 4" xfId="26820"/>
    <cellStyle name="常规 9 4 4 5" xfId="26823"/>
    <cellStyle name="常规 9 4 5" xfId="16751"/>
    <cellStyle name="常规 9 4 5 2" xfId="8238"/>
    <cellStyle name="常规 9 4 5 3" xfId="26826"/>
    <cellStyle name="常规 9 4 6" xfId="16754"/>
    <cellStyle name="常规 9 4 7" xfId="22137"/>
    <cellStyle name="常规 9 4 8" xfId="22140"/>
    <cellStyle name="常规 9 5" xfId="31996"/>
    <cellStyle name="常规 9 5 2" xfId="31997"/>
    <cellStyle name="常规 9 5 2 2" xfId="16476"/>
    <cellStyle name="常规 9 5 2 2 2" xfId="31998"/>
    <cellStyle name="常规 9 5 2 2 3" xfId="1531"/>
    <cellStyle name="常规 9 5 2 2 4" xfId="31999"/>
    <cellStyle name="常规 9 5 2 2 5" xfId="32000"/>
    <cellStyle name="常规 9 5 2 3" xfId="32001"/>
    <cellStyle name="常规 9 5 2 3 2" xfId="25061"/>
    <cellStyle name="常规 9 5 2 3 3" xfId="25068"/>
    <cellStyle name="常规 9 5 2 4" xfId="32002"/>
    <cellStyle name="常规 9 5 2 5" xfId="32003"/>
    <cellStyle name="常规 9 5 2 6" xfId="32004"/>
    <cellStyle name="常规 9 5 3" xfId="7106"/>
    <cellStyle name="常规 9 5 3 2" xfId="32005"/>
    <cellStyle name="常规 9 5 3 2 2" xfId="32006"/>
    <cellStyle name="常规 9 5 3 2 3" xfId="32007"/>
    <cellStyle name="常规 9 5 3 3" xfId="28952"/>
    <cellStyle name="常规 9 5 3 4" xfId="28967"/>
    <cellStyle name="常规 9 5 3 5" xfId="28977"/>
    <cellStyle name="常规 9 5 4" xfId="26832"/>
    <cellStyle name="常规 9 5 4 2" xfId="26834"/>
    <cellStyle name="常规 9 5 4 3" xfId="26836"/>
    <cellStyle name="常规 9 5 4 4" xfId="28988"/>
    <cellStyle name="常规 9 5 4 5" xfId="28992"/>
    <cellStyle name="常规 9 5 5" xfId="26840"/>
    <cellStyle name="常规 9 5 5 2" xfId="26530"/>
    <cellStyle name="常规 9 5 5 3" xfId="28999"/>
    <cellStyle name="常规 9 5 6" xfId="26842"/>
    <cellStyle name="常规 9 5 7" xfId="26844"/>
    <cellStyle name="常规 9 5 8" xfId="28032"/>
    <cellStyle name="常规 9 6" xfId="32008"/>
    <cellStyle name="常规 9 6 2" xfId="32009"/>
    <cellStyle name="常规 9 6 2 2" xfId="16490"/>
    <cellStyle name="常规 9 6 2 3" xfId="32010"/>
    <cellStyle name="常规 9 6 2 4" xfId="32011"/>
    <cellStyle name="常规 9 6 2 5" xfId="32012"/>
    <cellStyle name="常规 9 6 3" xfId="32013"/>
    <cellStyle name="常规 9 6 3 2" xfId="32014"/>
    <cellStyle name="常规 9 6 3 3" xfId="29036"/>
    <cellStyle name="常规 9 6 4" xfId="26848"/>
    <cellStyle name="常规 9 6 5" xfId="26850"/>
    <cellStyle name="常规 9 6 6" xfId="26852"/>
    <cellStyle name="常规 9 7" xfId="32015"/>
    <cellStyle name="常规 9 7 2" xfId="32016"/>
    <cellStyle name="常规 9 7 2 2" xfId="32017"/>
    <cellStyle name="常规 9 7 2 3" xfId="32018"/>
    <cellStyle name="常规 9 7 3" xfId="6492"/>
    <cellStyle name="常规 9 7 4" xfId="6495"/>
    <cellStyle name="常规 9 7 5" xfId="6499"/>
    <cellStyle name="常规 9 8" xfId="32019"/>
    <cellStyle name="常规 9 8 2" xfId="32020"/>
    <cellStyle name="常规 9 8 3" xfId="6509"/>
    <cellStyle name="常规 9 8 4" xfId="5179"/>
    <cellStyle name="常规 9 8 5" xfId="5183"/>
    <cellStyle name="常规 9 9" xfId="32021"/>
    <cellStyle name="常规 9 9 2" xfId="32022"/>
    <cellStyle name="常规 9 9 3" xfId="2463"/>
    <cellStyle name="好 2" xfId="8323"/>
    <cellStyle name="好 2 2" xfId="26641"/>
    <cellStyle name="好 2 2 2" xfId="5059"/>
    <cellStyle name="好 2 2 2 2" xfId="9422"/>
    <cellStyle name="好 2 2 2 2 2" xfId="23218"/>
    <cellStyle name="好 2 2 2 2 3" xfId="32023"/>
    <cellStyle name="好 2 2 2 2 4" xfId="21740"/>
    <cellStyle name="好 2 2 2 2 5" xfId="21742"/>
    <cellStyle name="好 2 2 2 3" xfId="20653"/>
    <cellStyle name="好 2 2 2 3 2" xfId="20836"/>
    <cellStyle name="好 2 2 2 3 3" xfId="22429"/>
    <cellStyle name="好 2 2 2 4" xfId="20655"/>
    <cellStyle name="好 2 2 2 5" xfId="32024"/>
    <cellStyle name="好 2 2 2 6" xfId="32025"/>
    <cellStyle name="好 2 2 3" xfId="9424"/>
    <cellStyle name="好 2 2 3 2" xfId="24384"/>
    <cellStyle name="好 2 2 3 2 2" xfId="14737"/>
    <cellStyle name="好 2 2 3 2 3" xfId="14739"/>
    <cellStyle name="好 2 2 3 3" xfId="32026"/>
    <cellStyle name="好 2 2 3 4" xfId="32027"/>
    <cellStyle name="好 2 2 3 5" xfId="32028"/>
    <cellStyle name="好 2 2 4" xfId="12468"/>
    <cellStyle name="好 2 2 4 2" xfId="12470"/>
    <cellStyle name="好 2 2 4 3" xfId="32029"/>
    <cellStyle name="好 2 2 4 4" xfId="32030"/>
    <cellStyle name="好 2 2 4 5" xfId="32031"/>
    <cellStyle name="好 2 2 5" xfId="12472"/>
    <cellStyle name="好 2 2 5 2" xfId="32032"/>
    <cellStyle name="好 2 2 5 3" xfId="32033"/>
    <cellStyle name="好 2 2 6" xfId="12636"/>
    <cellStyle name="好 2 2 7" xfId="23689"/>
    <cellStyle name="好 2 2 8" xfId="24121"/>
    <cellStyle name="好 2 3" xfId="32034"/>
    <cellStyle name="好 2 3 2" xfId="9431"/>
    <cellStyle name="好 2 3 2 2" xfId="6638"/>
    <cellStyle name="好 2 3 2 3" xfId="32035"/>
    <cellStyle name="好 2 3 2 4" xfId="6111"/>
    <cellStyle name="好 2 3 2 5" xfId="6120"/>
    <cellStyle name="好 2 3 3" xfId="32036"/>
    <cellStyle name="好 2 3 3 2" xfId="32037"/>
    <cellStyle name="好 2 3 3 3" xfId="32038"/>
    <cellStyle name="好 2 3 4" xfId="12475"/>
    <cellStyle name="好 2 3 5" xfId="12477"/>
    <cellStyle name="好 2 3 6" xfId="32039"/>
    <cellStyle name="好 2 4" xfId="32040"/>
    <cellStyle name="好 2 4 2" xfId="9447"/>
    <cellStyle name="好 2 4 2 2" xfId="32041"/>
    <cellStyle name="好 2 4 2 3" xfId="32042"/>
    <cellStyle name="好 2 4 3" xfId="32043"/>
    <cellStyle name="好 2 4 4" xfId="12480"/>
    <cellStyle name="好 2 4 5" xfId="32044"/>
    <cellStyle name="好 2 5" xfId="32045"/>
    <cellStyle name="好 2 5 2" xfId="32046"/>
    <cellStyle name="好 2 5 3" xfId="32047"/>
    <cellStyle name="好 2 5 4" xfId="32048"/>
    <cellStyle name="好 2 5 5" xfId="32049"/>
    <cellStyle name="好 2 6" xfId="32050"/>
    <cellStyle name="好 2 6 2" xfId="32051"/>
    <cellStyle name="好 2 6 3" xfId="32052"/>
    <cellStyle name="好 2 7" xfId="31554"/>
    <cellStyle name="好 2 8" xfId="5816"/>
    <cellStyle name="好 2 9" xfId="2882"/>
    <cellStyle name="汇总 2" xfId="32053"/>
    <cellStyle name="汇总 2 2" xfId="10796"/>
    <cellStyle name="汇总 2 2 2" xfId="7599"/>
    <cellStyle name="汇总 2 2 2 2" xfId="7602"/>
    <cellStyle name="汇总 2 2 2 2 2" xfId="26593"/>
    <cellStyle name="汇总 2 2 2 2 3" xfId="26595"/>
    <cellStyle name="汇总 2 2 2 2 4" xfId="32054"/>
    <cellStyle name="汇总 2 2 2 2 5" xfId="29568"/>
    <cellStyle name="汇总 2 2 2 3" xfId="26457"/>
    <cellStyle name="汇总 2 2 2 3 2" xfId="32055"/>
    <cellStyle name="汇总 2 2 2 3 3" xfId="32056"/>
    <cellStyle name="汇总 2 2 2 4" xfId="12271"/>
    <cellStyle name="汇总 2 2 2 5" xfId="12292"/>
    <cellStyle name="汇总 2 2 2 6" xfId="12300"/>
    <cellStyle name="汇总 2 2 3" xfId="7607"/>
    <cellStyle name="汇总 2 2 3 2" xfId="30272"/>
    <cellStyle name="汇总 2 2 3 2 2" xfId="32057"/>
    <cellStyle name="汇总 2 2 3 2 3" xfId="32058"/>
    <cellStyle name="汇总 2 2 3 3" xfId="26460"/>
    <cellStyle name="汇总 2 2 3 4" xfId="12314"/>
    <cellStyle name="汇总 2 2 3 5" xfId="12323"/>
    <cellStyle name="汇总 2 2 4" xfId="13440"/>
    <cellStyle name="汇总 2 2 4 2" xfId="13442"/>
    <cellStyle name="汇总 2 2 4 3" xfId="13445"/>
    <cellStyle name="汇总 2 2 4 4" xfId="12335"/>
    <cellStyle name="汇总 2 2 4 5" xfId="12348"/>
    <cellStyle name="汇总 2 2 5" xfId="13448"/>
    <cellStyle name="汇总 2 2 5 2" xfId="13450"/>
    <cellStyle name="汇总 2 2 5 3" xfId="32059"/>
    <cellStyle name="汇总 2 2 6" xfId="13452"/>
    <cellStyle name="汇总 2 2 7" xfId="14691"/>
    <cellStyle name="汇总 2 2 8" xfId="14694"/>
    <cellStyle name="汇总 2 3" xfId="9943"/>
    <cellStyle name="汇总 2 3 2" xfId="7619"/>
    <cellStyle name="汇总 2 3 2 2" xfId="32061"/>
    <cellStyle name="汇总 2 3 2 3" xfId="32063"/>
    <cellStyle name="汇总 2 3 2 4" xfId="12438"/>
    <cellStyle name="汇总 2 3 2 5" xfId="12445"/>
    <cellStyle name="汇总 2 3 3" xfId="1709"/>
    <cellStyle name="汇总 2 3 3 2" xfId="1717"/>
    <cellStyle name="汇总 2 3 3 3" xfId="1722"/>
    <cellStyle name="汇总 2 3 4" xfId="1725"/>
    <cellStyle name="汇总 2 3 5" xfId="1733"/>
    <cellStyle name="汇总 2 3 6" xfId="14700"/>
    <cellStyle name="汇总 2 4" xfId="9947"/>
    <cellStyle name="汇总 2 4 2" xfId="7630"/>
    <cellStyle name="汇总 2 4 2 2" xfId="32065"/>
    <cellStyle name="汇总 2 4 2 3" xfId="32067"/>
    <cellStyle name="汇总 2 4 3" xfId="1743"/>
    <cellStyle name="汇总 2 4 4" xfId="1753"/>
    <cellStyle name="汇总 2 4 5" xfId="13459"/>
    <cellStyle name="汇总 2 5" xfId="9950"/>
    <cellStyle name="汇总 2 5 2" xfId="32069"/>
    <cellStyle name="汇总 2 5 3" xfId="1762"/>
    <cellStyle name="汇总 2 5 4" xfId="1765"/>
    <cellStyle name="汇总 2 5 5" xfId="32071"/>
    <cellStyle name="汇总 2 6" xfId="32072"/>
    <cellStyle name="汇总 2 6 2" xfId="32074"/>
    <cellStyle name="汇总 2 6 3" xfId="1770"/>
    <cellStyle name="汇总 2 7" xfId="32075"/>
    <cellStyle name="汇总 2 8" xfId="32076"/>
    <cellStyle name="汇总 2 9" xfId="32077"/>
    <cellStyle name="货币 2" xfId="17090"/>
    <cellStyle name="货币 2 10" xfId="23527"/>
    <cellStyle name="货币 2 11" xfId="23533"/>
    <cellStyle name="货币 2 12" xfId="23539"/>
    <cellStyle name="货币 2 13" xfId="4659"/>
    <cellStyle name="货币 2 2" xfId="32078"/>
    <cellStyle name="货币 2 2 10" xfId="29017"/>
    <cellStyle name="货币 2 2 2" xfId="7610"/>
    <cellStyle name="货币 2 2 2 2" xfId="7612"/>
    <cellStyle name="货币 2 2 2 2 2" xfId="7614"/>
    <cellStyle name="货币 2 2 2 2 2 2" xfId="26632"/>
    <cellStyle name="货币 2 2 2 2 2 3" xfId="26634"/>
    <cellStyle name="货币 2 2 2 2 2 4" xfId="32079"/>
    <cellStyle name="货币 2 2 2 2 2 5" xfId="13316"/>
    <cellStyle name="货币 2 2 2 2 3" xfId="26476"/>
    <cellStyle name="货币 2 2 2 2 3 2" xfId="32080"/>
    <cellStyle name="货币 2 2 2 2 3 3" xfId="32081"/>
    <cellStyle name="货币 2 2 2 2 4" xfId="12376"/>
    <cellStyle name="货币 2 2 2 2 5" xfId="12412"/>
    <cellStyle name="货币 2 2 2 2 6" xfId="12421"/>
    <cellStyle name="货币 2 2 2 3" xfId="7618"/>
    <cellStyle name="货币 2 2 2 3 2" xfId="32060"/>
    <cellStyle name="货币 2 2 2 3 2 2" xfId="32082"/>
    <cellStyle name="货币 2 2 2 3 2 3" xfId="32083"/>
    <cellStyle name="货币 2 2 2 3 3" xfId="32062"/>
    <cellStyle name="货币 2 2 2 3 4" xfId="12437"/>
    <cellStyle name="货币 2 2 2 3 5" xfId="12444"/>
    <cellStyle name="货币 2 2 2 4" xfId="1708"/>
    <cellStyle name="货币 2 2 2 4 2" xfId="1716"/>
    <cellStyle name="货币 2 2 2 4 3" xfId="1721"/>
    <cellStyle name="货币 2 2 2 4 4" xfId="12456"/>
    <cellStyle name="货币 2 2 2 4 5" xfId="12466"/>
    <cellStyle name="货币 2 2 2 5" xfId="1724"/>
    <cellStyle name="货币 2 2 2 5 2" xfId="1636"/>
    <cellStyle name="货币 2 2 2 5 3" xfId="32084"/>
    <cellStyle name="货币 2 2 2 6" xfId="1732"/>
    <cellStyle name="货币 2 2 2 7" xfId="14699"/>
    <cellStyle name="货币 2 2 2 8" xfId="1101"/>
    <cellStyle name="货币 2 2 3" xfId="7623"/>
    <cellStyle name="货币 2 2 3 2" xfId="7626"/>
    <cellStyle name="货币 2 2 3 2 2" xfId="28429"/>
    <cellStyle name="货币 2 2 3 2 2 2" xfId="32085"/>
    <cellStyle name="货币 2 2 3 2 2 3" xfId="32086"/>
    <cellStyle name="货币 2 2 3 2 2 4" xfId="32087"/>
    <cellStyle name="货币 2 2 3 2 2 5" xfId="29904"/>
    <cellStyle name="货币 2 2 3 2 3" xfId="32088"/>
    <cellStyle name="货币 2 2 3 2 3 2" xfId="32089"/>
    <cellStyle name="货币 2 2 3 2 3 3" xfId="32090"/>
    <cellStyle name="货币 2 2 3 2 4" xfId="12498"/>
    <cellStyle name="货币 2 2 3 2 5" xfId="12509"/>
    <cellStyle name="货币 2 2 3 2 6" xfId="12515"/>
    <cellStyle name="货币 2 2 3 3" xfId="7629"/>
    <cellStyle name="货币 2 2 3 3 2" xfId="32064"/>
    <cellStyle name="货币 2 2 3 3 2 2" xfId="32091"/>
    <cellStyle name="货币 2 2 3 3 2 3" xfId="32092"/>
    <cellStyle name="货币 2 2 3 3 3" xfId="32066"/>
    <cellStyle name="货币 2 2 3 3 4" xfId="12526"/>
    <cellStyle name="货币 2 2 3 3 5" xfId="12537"/>
    <cellStyle name="货币 2 2 3 4" xfId="1742"/>
    <cellStyle name="货币 2 2 3 4 2" xfId="1750"/>
    <cellStyle name="货币 2 2 3 4 3" xfId="32093"/>
    <cellStyle name="货币 2 2 3 4 4" xfId="12552"/>
    <cellStyle name="货币 2 2 3 4 5" xfId="12556"/>
    <cellStyle name="货币 2 2 3 5" xfId="1752"/>
    <cellStyle name="货币 2 2 3 5 2" xfId="32094"/>
    <cellStyle name="货币 2 2 3 5 3" xfId="32095"/>
    <cellStyle name="货币 2 2 3 6" xfId="13458"/>
    <cellStyle name="货币 2 2 3 7" xfId="32096"/>
    <cellStyle name="货币 2 2 3 8" xfId="167"/>
    <cellStyle name="货币 2 2 4" xfId="7635"/>
    <cellStyle name="货币 2 2 4 2" xfId="7638"/>
    <cellStyle name="货币 2 2 4 2 2" xfId="32097"/>
    <cellStyle name="货币 2 2 4 2 3" xfId="32098"/>
    <cellStyle name="货币 2 2 4 2 4" xfId="12569"/>
    <cellStyle name="货币 2 2 4 2 5" xfId="12573"/>
    <cellStyle name="货币 2 2 4 3" xfId="32068"/>
    <cellStyle name="货币 2 2 4 3 2" xfId="31755"/>
    <cellStyle name="货币 2 2 4 3 3" xfId="17855"/>
    <cellStyle name="货币 2 2 4 4" xfId="1761"/>
    <cellStyle name="货币 2 2 4 5" xfId="1764"/>
    <cellStyle name="货币 2 2 4 6" xfId="32070"/>
    <cellStyle name="货币 2 2 5" xfId="5132"/>
    <cellStyle name="货币 2 2 5 2" xfId="32099"/>
    <cellStyle name="货币 2 2 5 2 2" xfId="30631"/>
    <cellStyle name="货币 2 2 5 2 3" xfId="30637"/>
    <cellStyle name="货币 2 2 5 3" xfId="32073"/>
    <cellStyle name="货币 2 2 5 4" xfId="1769"/>
    <cellStyle name="货币 2 2 5 5" xfId="32100"/>
    <cellStyle name="货币 2 2 6" xfId="10411"/>
    <cellStyle name="货币 2 2 6 2" xfId="10413"/>
    <cellStyle name="货币 2 2 6 3" xfId="32101"/>
    <cellStyle name="货币 2 2 6 4" xfId="32102"/>
    <cellStyle name="货币 2 2 6 5" xfId="32103"/>
    <cellStyle name="货币 2 2 7" xfId="10415"/>
    <cellStyle name="货币 2 2 7 2" xfId="32104"/>
    <cellStyle name="货币 2 2 7 3" xfId="32105"/>
    <cellStyle name="货币 2 2 8" xfId="32106"/>
    <cellStyle name="货币 2 2 9" xfId="32107"/>
    <cellStyle name="货币 2 3" xfId="32108"/>
    <cellStyle name="货币 2 3 10" xfId="27755"/>
    <cellStyle name="货币 2 3 2" xfId="7652"/>
    <cellStyle name="货币 2 3 2 2" xfId="7654"/>
    <cellStyle name="货币 2 3 2 2 2" xfId="7656"/>
    <cellStyle name="货币 2 3 2 2 2 2" xfId="32109"/>
    <cellStyle name="货币 2 3 2 2 2 3" xfId="32110"/>
    <cellStyle name="货币 2 3 2 2 2 4" xfId="30057"/>
    <cellStyle name="货币 2 3 2 2 2 5" xfId="30060"/>
    <cellStyle name="货币 2 3 2 2 3" xfId="32111"/>
    <cellStyle name="货币 2 3 2 2 3 2" xfId="32112"/>
    <cellStyle name="货币 2 3 2 2 3 3" xfId="32113"/>
    <cellStyle name="货币 2 3 2 2 4" xfId="12815"/>
    <cellStyle name="货币 2 3 2 2 5" xfId="12843"/>
    <cellStyle name="货币 2 3 2 2 6" xfId="12855"/>
    <cellStyle name="货币 2 3 2 3" xfId="7658"/>
    <cellStyle name="货币 2 3 2 3 2" xfId="32114"/>
    <cellStyle name="货币 2 3 2 3 2 2" xfId="32115"/>
    <cellStyle name="货币 2 3 2 3 2 3" xfId="32116"/>
    <cellStyle name="货币 2 3 2 3 3" xfId="32117"/>
    <cellStyle name="货币 2 3 2 3 4" xfId="12872"/>
    <cellStyle name="货币 2 3 2 3 5" xfId="12882"/>
    <cellStyle name="货币 2 3 2 4" xfId="1776"/>
    <cellStyle name="货币 2 3 2 4 2" xfId="32118"/>
    <cellStyle name="货币 2 3 2 4 3" xfId="32119"/>
    <cellStyle name="货币 2 3 2 4 4" xfId="12895"/>
    <cellStyle name="货币 2 3 2 4 5" xfId="12904"/>
    <cellStyle name="货币 2 3 2 5" xfId="1783"/>
    <cellStyle name="货币 2 3 2 5 2" xfId="28763"/>
    <cellStyle name="货币 2 3 2 5 3" xfId="32120"/>
    <cellStyle name="货币 2 3 2 6" xfId="13480"/>
    <cellStyle name="货币 2 3 2 7" xfId="32121"/>
    <cellStyle name="货币 2 3 2 8" xfId="1142"/>
    <cellStyle name="货币 2 3 3" xfId="7662"/>
    <cellStyle name="货币 2 3 3 2" xfId="7664"/>
    <cellStyle name="货币 2 3 3 2 2" xfId="14340"/>
    <cellStyle name="货币 2 3 3 2 2 2" xfId="14342"/>
    <cellStyle name="货币 2 3 3 2 2 3" xfId="14397"/>
    <cellStyle name="货币 2 3 3 2 2 4" xfId="14436"/>
    <cellStyle name="货币 2 3 3 2 2 5" xfId="14451"/>
    <cellStyle name="货币 2 3 3 2 3" xfId="14474"/>
    <cellStyle name="货币 2 3 3 2 3 2" xfId="14476"/>
    <cellStyle name="货币 2 3 3 2 3 3" xfId="14501"/>
    <cellStyle name="货币 2 3 3 2 4" xfId="12943"/>
    <cellStyle name="货币 2 3 3 2 5" xfId="12964"/>
    <cellStyle name="货币 2 3 3 2 6" xfId="12975"/>
    <cellStyle name="货币 2 3 3 3" xfId="7669"/>
    <cellStyle name="货币 2 3 3 3 2" xfId="14619"/>
    <cellStyle name="货币 2 3 3 3 2 2" xfId="14621"/>
    <cellStyle name="货币 2 3 3 3 2 3" xfId="14643"/>
    <cellStyle name="货币 2 3 3 3 3" xfId="14670"/>
    <cellStyle name="货币 2 3 3 3 4" xfId="12993"/>
    <cellStyle name="货币 2 3 3 3 5" xfId="13013"/>
    <cellStyle name="货币 2 3 3 4" xfId="1793"/>
    <cellStyle name="货币 2 3 3 4 2" xfId="14729"/>
    <cellStyle name="货币 2 3 3 4 3" xfId="14750"/>
    <cellStyle name="货币 2 3 3 4 4" xfId="13040"/>
    <cellStyle name="货币 2 3 3 4 5" xfId="13048"/>
    <cellStyle name="货币 2 3 3 5" xfId="13482"/>
    <cellStyle name="货币 2 3 3 5 2" xfId="14762"/>
    <cellStyle name="货币 2 3 3 5 3" xfId="14770"/>
    <cellStyle name="货币 2 3 3 6" xfId="14775"/>
    <cellStyle name="货币 2 3 3 7" xfId="14782"/>
    <cellStyle name="货币 2 3 3 8" xfId="14791"/>
    <cellStyle name="货币 2 3 4" xfId="7674"/>
    <cellStyle name="货币 2 3 4 2" xfId="7676"/>
    <cellStyle name="货币 2 3 4 2 2" xfId="32122"/>
    <cellStyle name="货币 2 3 4 2 3" xfId="4490"/>
    <cellStyle name="货币 2 3 4 2 4" xfId="5449"/>
    <cellStyle name="货币 2 3 4 2 5" xfId="13081"/>
    <cellStyle name="货币 2 3 4 3" xfId="32123"/>
    <cellStyle name="货币 2 3 4 3 2" xfId="31774"/>
    <cellStyle name="货币 2 3 4 3 3" xfId="4553"/>
    <cellStyle name="货币 2 3 4 4" xfId="32124"/>
    <cellStyle name="货币 2 3 4 5" xfId="32125"/>
    <cellStyle name="货币 2 3 4 6" xfId="32126"/>
    <cellStyle name="货币 2 3 5" xfId="7679"/>
    <cellStyle name="货币 2 3 5 2" xfId="32127"/>
    <cellStyle name="货币 2 3 5 2 2" xfId="30839"/>
    <cellStyle name="货币 2 3 5 2 3" xfId="6279"/>
    <cellStyle name="货币 2 3 5 3" xfId="32128"/>
    <cellStyle name="货币 2 3 5 4" xfId="32129"/>
    <cellStyle name="货币 2 3 5 5" xfId="32130"/>
    <cellStyle name="货币 2 3 6" xfId="10420"/>
    <cellStyle name="货币 2 3 6 2" xfId="23083"/>
    <cellStyle name="货币 2 3 6 3" xfId="23095"/>
    <cellStyle name="货币 2 3 6 4" xfId="23107"/>
    <cellStyle name="货币 2 3 6 5" xfId="23116"/>
    <cellStyle name="货币 2 3 7" xfId="10422"/>
    <cellStyle name="货币 2 3 7 2" xfId="23157"/>
    <cellStyle name="货币 2 3 7 3" xfId="23176"/>
    <cellStyle name="货币 2 3 8" xfId="24298"/>
    <cellStyle name="货币 2 3 9" xfId="24300"/>
    <cellStyle name="货币 2 4" xfId="32131"/>
    <cellStyle name="货币 2 4 2" xfId="7684"/>
    <cellStyle name="货币 2 4 2 2" xfId="7686"/>
    <cellStyle name="货币 2 4 2 2 2" xfId="32132"/>
    <cellStyle name="货币 2 4 2 2 3" xfId="32133"/>
    <cellStyle name="货币 2 4 2 2 4" xfId="13169"/>
    <cellStyle name="货币 2 4 2 2 5" xfId="4840"/>
    <cellStyle name="货币 2 4 2 3" xfId="32134"/>
    <cellStyle name="货币 2 4 2 3 2" xfId="30989"/>
    <cellStyle name="货币 2 4 2 3 3" xfId="30991"/>
    <cellStyle name="货币 2 4 2 4" xfId="1803"/>
    <cellStyle name="货币 2 4 2 5" xfId="13499"/>
    <cellStyle name="货币 2 4 2 6" xfId="13501"/>
    <cellStyle name="货币 2 4 3" xfId="7688"/>
    <cellStyle name="货币 2 4 3 2" xfId="17327"/>
    <cellStyle name="货币 2 4 3 2 2" xfId="21302"/>
    <cellStyle name="货币 2 4 3 2 3" xfId="21304"/>
    <cellStyle name="货币 2 4 3 3" xfId="32135"/>
    <cellStyle name="货币 2 4 3 4" xfId="32136"/>
    <cellStyle name="货币 2 4 3 5" xfId="13504"/>
    <cellStyle name="货币 2 4 4" xfId="32137"/>
    <cellStyle name="货币 2 4 4 2" xfId="32138"/>
    <cellStyle name="货币 2 4 4 3" xfId="32139"/>
    <cellStyle name="货币 2 4 4 4" xfId="32140"/>
    <cellStyle name="货币 2 4 4 5" xfId="32141"/>
    <cellStyle name="货币 2 4 5" xfId="32142"/>
    <cellStyle name="货币 2 4 5 2" xfId="32143"/>
    <cellStyle name="货币 2 4 5 3" xfId="32144"/>
    <cellStyle name="货币 2 4 6" xfId="10427"/>
    <cellStyle name="货币 2 4 7" xfId="24303"/>
    <cellStyle name="货币 2 4 8" xfId="24305"/>
    <cellStyle name="货币 2 5" xfId="32145"/>
    <cellStyle name="货币 2 5 2" xfId="7695"/>
    <cellStyle name="货币 2 5 2 2" xfId="18798"/>
    <cellStyle name="货币 2 5 2 2 2" xfId="32146"/>
    <cellStyle name="货币 2 5 2 2 3" xfId="32147"/>
    <cellStyle name="货币 2 5 2 2 4" xfId="13544"/>
    <cellStyle name="货币 2 5 2 2 5" xfId="13593"/>
    <cellStyle name="货币 2 5 2 3" xfId="32148"/>
    <cellStyle name="货币 2 5 2 3 2" xfId="32149"/>
    <cellStyle name="货币 2 5 2 3 3" xfId="32150"/>
    <cellStyle name="货币 2 5 2 4" xfId="21270"/>
    <cellStyle name="货币 2 5 2 5" xfId="21272"/>
    <cellStyle name="货币 2 5 2 6" xfId="32151"/>
    <cellStyle name="货币 2 5 3" xfId="32152"/>
    <cellStyle name="货币 2 5 3 2" xfId="32153"/>
    <cellStyle name="货币 2 5 3 2 2" xfId="32154"/>
    <cellStyle name="货币 2 5 3 2 3" xfId="32155"/>
    <cellStyle name="货币 2 5 3 3" xfId="32156"/>
    <cellStyle name="货币 2 5 3 4" xfId="32157"/>
    <cellStyle name="货币 2 5 3 5" xfId="32158"/>
    <cellStyle name="货币 2 5 4" xfId="32159"/>
    <cellStyle name="货币 2 5 4 2" xfId="32160"/>
    <cellStyle name="货币 2 5 4 3" xfId="32161"/>
    <cellStyle name="货币 2 5 4 4" xfId="32162"/>
    <cellStyle name="货币 2 5 4 5" xfId="32163"/>
    <cellStyle name="货币 2 5 5" xfId="32164"/>
    <cellStyle name="货币 2 5 5 2" xfId="1268"/>
    <cellStyle name="货币 2 5 5 3" xfId="1277"/>
    <cellStyle name="货币 2 5 6" xfId="32165"/>
    <cellStyle name="货币 2 5 7" xfId="24311"/>
    <cellStyle name="货币 2 5 8" xfId="24313"/>
    <cellStyle name="货币 2 6" xfId="32166"/>
    <cellStyle name="货币 2 6 2" xfId="7702"/>
    <cellStyle name="货币 2 6 2 2" xfId="25589"/>
    <cellStyle name="货币 2 6 2 3" xfId="25591"/>
    <cellStyle name="货币 2 6 2 4" xfId="32167"/>
    <cellStyle name="货币 2 6 2 5" xfId="32168"/>
    <cellStyle name="货币 2 6 3" xfId="32169"/>
    <cellStyle name="货币 2 6 3 2" xfId="32170"/>
    <cellStyle name="货币 2 6 3 3" xfId="32171"/>
    <cellStyle name="货币 2 6 4" xfId="32172"/>
    <cellStyle name="货币 2 6 5" xfId="32173"/>
    <cellStyle name="货币 2 6 6" xfId="32174"/>
    <cellStyle name="货币 2 7" xfId="32175"/>
    <cellStyle name="货币 2 7 2" xfId="32176"/>
    <cellStyle name="货币 2 7 2 2" xfId="32177"/>
    <cellStyle name="货币 2 7 2 3" xfId="32178"/>
    <cellStyle name="货币 2 7 3" xfId="13684"/>
    <cellStyle name="货币 2 7 4" xfId="13686"/>
    <cellStyle name="货币 2 7 5" xfId="32179"/>
    <cellStyle name="货币 2 8" xfId="32180"/>
    <cellStyle name="货币 2 8 2" xfId="32181"/>
    <cellStyle name="货币 2 8 3" xfId="13690"/>
    <cellStyle name="货币 2 8 4" xfId="32182"/>
    <cellStyle name="货币 2 8 5" xfId="32183"/>
    <cellStyle name="货币 2 9" xfId="1860"/>
    <cellStyle name="货币 2 9 2" xfId="32185"/>
    <cellStyle name="货币 2 9 3" xfId="32187"/>
    <cellStyle name="货币 3" xfId="32188"/>
    <cellStyle name="货币 3 10" xfId="14183"/>
    <cellStyle name="货币 3 11" xfId="14186"/>
    <cellStyle name="货币 3 12" xfId="13748"/>
    <cellStyle name="货币 3 13" xfId="32189"/>
    <cellStyle name="货币 3 2" xfId="32190"/>
    <cellStyle name="货币 3 2 10" xfId="32191"/>
    <cellStyle name="货币 3 2 2" xfId="7779"/>
    <cellStyle name="货币 3 2 2 2" xfId="7782"/>
    <cellStyle name="货币 3 2 2 2 2" xfId="7784"/>
    <cellStyle name="货币 3 2 2 2 2 2" xfId="12652"/>
    <cellStyle name="货币 3 2 2 2 2 3" xfId="12658"/>
    <cellStyle name="货币 3 2 2 2 2 4" xfId="12669"/>
    <cellStyle name="货币 3 2 2 2 2 5" xfId="12676"/>
    <cellStyle name="货币 3 2 2 2 3" xfId="2855"/>
    <cellStyle name="货币 3 2 2 2 3 2" xfId="12707"/>
    <cellStyle name="货币 3 2 2 2 3 3" xfId="12716"/>
    <cellStyle name="货币 3 2 2 2 4" xfId="32192"/>
    <cellStyle name="货币 3 2 2 2 5" xfId="32193"/>
    <cellStyle name="货币 3 2 2 2 6" xfId="32194"/>
    <cellStyle name="货币 3 2 2 3" xfId="7789"/>
    <cellStyle name="货币 3 2 2 3 2" xfId="32195"/>
    <cellStyle name="货币 3 2 2 3 2 2" xfId="12842"/>
    <cellStyle name="货币 3 2 2 3 2 3" xfId="12854"/>
    <cellStyle name="货币 3 2 2 3 3" xfId="32196"/>
    <cellStyle name="货币 3 2 2 3 4" xfId="32197"/>
    <cellStyle name="货币 3 2 2 3 5" xfId="32198"/>
    <cellStyle name="货币 3 2 2 4" xfId="1830"/>
    <cellStyle name="货币 3 2 2 4 2" xfId="32199"/>
    <cellStyle name="货币 3 2 2 4 3" xfId="32200"/>
    <cellStyle name="货币 3 2 2 4 4" xfId="32201"/>
    <cellStyle name="货币 3 2 2 4 5" xfId="32202"/>
    <cellStyle name="货币 3 2 2 5" xfId="1832"/>
    <cellStyle name="货币 3 2 2 5 2" xfId="32203"/>
    <cellStyle name="货币 3 2 2 5 3" xfId="32204"/>
    <cellStyle name="货币 3 2 2 6" xfId="13644"/>
    <cellStyle name="货币 3 2 2 7" xfId="32205"/>
    <cellStyle name="货币 3 2 2 8" xfId="32206"/>
    <cellStyle name="货币 3 2 3" xfId="7792"/>
    <cellStyle name="货币 3 2 3 2" xfId="6200"/>
    <cellStyle name="货币 3 2 3 2 2" xfId="6205"/>
    <cellStyle name="货币 3 2 3 2 2 2" xfId="2225"/>
    <cellStyle name="货币 3 2 3 2 2 3" xfId="6187"/>
    <cellStyle name="货币 3 2 3 2 2 4" xfId="26"/>
    <cellStyle name="货币 3 2 3 2 2 5" xfId="6364"/>
    <cellStyle name="货币 3 2 3 2 3" xfId="3022"/>
    <cellStyle name="货币 3 2 3 2 3 2" xfId="2238"/>
    <cellStyle name="货币 3 2 3 2 3 3" xfId="1013"/>
    <cellStyle name="货币 3 2 3 2 4" xfId="2870"/>
    <cellStyle name="货币 3 2 3 2 5" xfId="2916"/>
    <cellStyle name="货币 3 2 3 2 6" xfId="2966"/>
    <cellStyle name="货币 3 2 3 3" xfId="6483"/>
    <cellStyle name="货币 3 2 3 3 2" xfId="6489"/>
    <cellStyle name="货币 3 2 3 3 2 2" xfId="4839"/>
    <cellStyle name="货币 3 2 3 3 2 3" xfId="4848"/>
    <cellStyle name="货币 3 2 3 3 3" xfId="6670"/>
    <cellStyle name="货币 3 2 3 3 4" xfId="3030"/>
    <cellStyle name="货币 3 2 3 3 5" xfId="3047"/>
    <cellStyle name="货币 3 2 3 4" xfId="1838"/>
    <cellStyle name="货币 3 2 3 4 2" xfId="6782"/>
    <cellStyle name="货币 3 2 3 4 3" xfId="6014"/>
    <cellStyle name="货币 3 2 3 4 4" xfId="7092"/>
    <cellStyle name="货币 3 2 3 4 5" xfId="7160"/>
    <cellStyle name="货币 3 2 3 5" xfId="7212"/>
    <cellStyle name="货币 3 2 3 5 2" xfId="7217"/>
    <cellStyle name="货币 3 2 3 5 3" xfId="7507"/>
    <cellStyle name="货币 3 2 3 6" xfId="7890"/>
    <cellStyle name="货币 3 2 3 7" xfId="32207"/>
    <cellStyle name="货币 3 2 3 8" xfId="32208"/>
    <cellStyle name="货币 3 2 4" xfId="7795"/>
    <cellStyle name="货币 3 2 4 2" xfId="7797"/>
    <cellStyle name="货币 3 2 4 2 2" xfId="32209"/>
    <cellStyle name="货币 3 2 4 2 3" xfId="6779"/>
    <cellStyle name="货币 3 2 4 2 4" xfId="32210"/>
    <cellStyle name="货币 3 2 4 2 5" xfId="32211"/>
    <cellStyle name="货币 3 2 4 3" xfId="32212"/>
    <cellStyle name="货币 3 2 4 3 2" xfId="32213"/>
    <cellStyle name="货币 3 2 4 3 3" xfId="32214"/>
    <cellStyle name="货币 3 2 4 4" xfId="32215"/>
    <cellStyle name="货币 3 2 4 5" xfId="32216"/>
    <cellStyle name="货币 3 2 4 6" xfId="32217"/>
    <cellStyle name="货币 3 2 5" xfId="7802"/>
    <cellStyle name="货币 3 2 5 2" xfId="32218"/>
    <cellStyle name="货币 3 2 5 2 2" xfId="32219"/>
    <cellStyle name="货币 3 2 5 2 3" xfId="7210"/>
    <cellStyle name="货币 3 2 5 3" xfId="32220"/>
    <cellStyle name="货币 3 2 5 4" xfId="32221"/>
    <cellStyle name="货币 3 2 5 5" xfId="32222"/>
    <cellStyle name="货币 3 2 6" xfId="10438"/>
    <cellStyle name="货币 3 2 6 2" xfId="32223"/>
    <cellStyle name="货币 3 2 6 3" xfId="32224"/>
    <cellStyle name="货币 3 2 6 4" xfId="32225"/>
    <cellStyle name="货币 3 2 6 5" xfId="32226"/>
    <cellStyle name="货币 3 2 7" xfId="32227"/>
    <cellStyle name="货币 3 2 7 2" xfId="32228"/>
    <cellStyle name="货币 3 2 7 3" xfId="32229"/>
    <cellStyle name="货币 3 2 8" xfId="24773"/>
    <cellStyle name="货币 3 2 9" xfId="24775"/>
    <cellStyle name="货币 3 3" xfId="32230"/>
    <cellStyle name="货币 3 3 10" xfId="32231"/>
    <cellStyle name="货币 3 3 2" xfId="7808"/>
    <cellStyle name="货币 3 3 2 2" xfId="7810"/>
    <cellStyle name="货币 3 3 2 2 2" xfId="29105"/>
    <cellStyle name="货币 3 3 2 2 2 2" xfId="32232"/>
    <cellStyle name="货币 3 3 2 2 2 3" xfId="32233"/>
    <cellStyle name="货币 3 3 2 2 2 4" xfId="32234"/>
    <cellStyle name="货币 3 3 2 2 2 5" xfId="32235"/>
    <cellStyle name="货币 3 3 2 2 3" xfId="32236"/>
    <cellStyle name="货币 3 3 2 2 3 2" xfId="32237"/>
    <cellStyle name="货币 3 3 2 2 3 3" xfId="32238"/>
    <cellStyle name="货币 3 3 2 2 4" xfId="32239"/>
    <cellStyle name="货币 3 3 2 2 5" xfId="32241"/>
    <cellStyle name="货币 3 3 2 2 6" xfId="32243"/>
    <cellStyle name="货币 3 3 2 3" xfId="32244"/>
    <cellStyle name="货币 3 3 2 3 2" xfId="32245"/>
    <cellStyle name="货币 3 3 2 3 2 2" xfId="32240"/>
    <cellStyle name="货币 3 3 2 3 2 3" xfId="32242"/>
    <cellStyle name="货币 3 3 2 3 3" xfId="32246"/>
    <cellStyle name="货币 3 3 2 3 4" xfId="32247"/>
    <cellStyle name="货币 3 3 2 3 5" xfId="32248"/>
    <cellStyle name="货币 3 3 2 4" xfId="1854"/>
    <cellStyle name="货币 3 3 2 4 2" xfId="32249"/>
    <cellStyle name="货币 3 3 2 4 3" xfId="32250"/>
    <cellStyle name="货币 3 3 2 4 4" xfId="32251"/>
    <cellStyle name="货币 3 3 2 4 5" xfId="32252"/>
    <cellStyle name="货币 3 3 2 5" xfId="13669"/>
    <cellStyle name="货币 3 3 2 5 2" xfId="32253"/>
    <cellStyle name="货币 3 3 2 5 3" xfId="32254"/>
    <cellStyle name="货币 3 3 2 6" xfId="13671"/>
    <cellStyle name="货币 3 3 2 7" xfId="32255"/>
    <cellStyle name="货币 3 3 2 8" xfId="32256"/>
    <cellStyle name="货币 3 3 3" xfId="7813"/>
    <cellStyle name="货币 3 3 3 2" xfId="13533"/>
    <cellStyle name="货币 3 3 3 2 2" xfId="13538"/>
    <cellStyle name="货币 3 3 3 2 2 2" xfId="32257"/>
    <cellStyle name="货币 3 3 3 2 2 3" xfId="32258"/>
    <cellStyle name="货币 3 3 3 2 2 4" xfId="32259"/>
    <cellStyle name="货币 3 3 3 2 2 5" xfId="32260"/>
    <cellStyle name="货币 3 3 3 2 3" xfId="32261"/>
    <cellStyle name="货币 3 3 3 2 3 2" xfId="32262"/>
    <cellStyle name="货币 3 3 3 2 3 3" xfId="32263"/>
    <cellStyle name="货币 3 3 3 2 4" xfId="32264"/>
    <cellStyle name="货币 3 3 3 2 5" xfId="32265"/>
    <cellStyle name="货币 3 3 3 2 6" xfId="32266"/>
    <cellStyle name="货币 3 3 3 3" xfId="17361"/>
    <cellStyle name="货币 3 3 3 3 2" xfId="32267"/>
    <cellStyle name="货币 3 3 3 3 2 2" xfId="16694"/>
    <cellStyle name="货币 3 3 3 3 2 3" xfId="16696"/>
    <cellStyle name="货币 3 3 3 3 3" xfId="12209"/>
    <cellStyle name="货币 3 3 3 3 4" xfId="12214"/>
    <cellStyle name="货币 3 3 3 3 5" xfId="12217"/>
    <cellStyle name="货币 3 3 3 4" xfId="17364"/>
    <cellStyle name="货币 3 3 3 4 2" xfId="32268"/>
    <cellStyle name="货币 3 3 3 4 3" xfId="12220"/>
    <cellStyle name="货币 3 3 3 4 4" xfId="12224"/>
    <cellStyle name="货币 3 3 3 4 5" xfId="32269"/>
    <cellStyle name="货币 3 3 3 5" xfId="13675"/>
    <cellStyle name="货币 3 3 3 5 2" xfId="32270"/>
    <cellStyle name="货币 3 3 3 5 3" xfId="12227"/>
    <cellStyle name="货币 3 3 3 6" xfId="32271"/>
    <cellStyle name="货币 3 3 3 7" xfId="32272"/>
    <cellStyle name="货币 3 3 3 8" xfId="32273"/>
    <cellStyle name="货币 3 3 4" xfId="21635"/>
    <cellStyle name="货币 3 3 4 2" xfId="13714"/>
    <cellStyle name="货币 3 3 4 2 2" xfId="32274"/>
    <cellStyle name="货币 3 3 4 2 3" xfId="6410"/>
    <cellStyle name="货币 3 3 4 2 4" xfId="6412"/>
    <cellStyle name="货币 3 3 4 2 5" xfId="32275"/>
    <cellStyle name="货币 3 3 4 3" xfId="21637"/>
    <cellStyle name="货币 3 3 4 3 2" xfId="32276"/>
    <cellStyle name="货币 3 3 4 3 3" xfId="6414"/>
    <cellStyle name="货币 3 3 4 4" xfId="32277"/>
    <cellStyle name="货币 3 3 4 5" xfId="32278"/>
    <cellStyle name="货币 3 3 4 6" xfId="32279"/>
    <cellStyle name="货币 3 3 5" xfId="21639"/>
    <cellStyle name="货币 3 3 5 2" xfId="32280"/>
    <cellStyle name="货币 3 3 5 2 2" xfId="32281"/>
    <cellStyle name="货币 3 3 5 2 3" xfId="32282"/>
    <cellStyle name="货币 3 3 5 3" xfId="32283"/>
    <cellStyle name="货币 3 3 5 4" xfId="32284"/>
    <cellStyle name="货币 3 3 5 5" xfId="17134"/>
    <cellStyle name="货币 3 3 6" xfId="21641"/>
    <cellStyle name="货币 3 3 6 2" xfId="32285"/>
    <cellStyle name="货币 3 3 6 3" xfId="32286"/>
    <cellStyle name="货币 3 3 6 4" xfId="32287"/>
    <cellStyle name="货币 3 3 6 5" xfId="32288"/>
    <cellStyle name="货币 3 3 7" xfId="21643"/>
    <cellStyle name="货币 3 3 7 2" xfId="24330"/>
    <cellStyle name="货币 3 3 7 3" xfId="24333"/>
    <cellStyle name="货币 3 3 8" xfId="24340"/>
    <cellStyle name="货币 3 3 9" xfId="752"/>
    <cellStyle name="货币 3 4" xfId="18467"/>
    <cellStyle name="货币 3 4 2" xfId="7819"/>
    <cellStyle name="货币 3 4 2 2" xfId="32289"/>
    <cellStyle name="货币 3 4 2 2 2" xfId="29176"/>
    <cellStyle name="货币 3 4 2 2 3" xfId="32290"/>
    <cellStyle name="货币 3 4 2 2 4" xfId="32291"/>
    <cellStyle name="货币 3 4 2 2 5" xfId="16693"/>
    <cellStyle name="货币 3 4 2 3" xfId="32292"/>
    <cellStyle name="货币 3 4 2 3 2" xfId="32293"/>
    <cellStyle name="货币 3 4 2 3 3" xfId="32294"/>
    <cellStyle name="货币 3 4 2 4" xfId="32184"/>
    <cellStyle name="货币 3 4 2 5" xfId="32186"/>
    <cellStyle name="货币 3 4 2 6" xfId="32295"/>
    <cellStyle name="货币 3 4 3" xfId="21646"/>
    <cellStyle name="货币 3 4 3 2" xfId="17380"/>
    <cellStyle name="货币 3 4 3 2 2" xfId="32296"/>
    <cellStyle name="货币 3 4 3 2 3" xfId="3940"/>
    <cellStyle name="货币 3 4 3 3" xfId="21648"/>
    <cellStyle name="货币 3 4 3 4" xfId="32297"/>
    <cellStyle name="货币 3 4 3 5" xfId="32298"/>
    <cellStyle name="货币 3 4 4" xfId="21650"/>
    <cellStyle name="货币 3 4 4 2" xfId="32299"/>
    <cellStyle name="货币 3 4 4 3" xfId="32300"/>
    <cellStyle name="货币 3 4 4 4" xfId="32301"/>
    <cellStyle name="货币 3 4 4 5" xfId="32302"/>
    <cellStyle name="货币 3 4 5" xfId="21652"/>
    <cellStyle name="货币 3 4 5 2" xfId="32303"/>
    <cellStyle name="货币 3 4 5 3" xfId="32304"/>
    <cellStyle name="货币 3 4 6" xfId="21654"/>
    <cellStyle name="货币 3 4 7" xfId="24349"/>
    <cellStyle name="货币 3 4 8" xfId="24355"/>
    <cellStyle name="货币 3 5" xfId="18469"/>
    <cellStyle name="货币 3 5 2" xfId="7823"/>
    <cellStyle name="货币 3 5 2 2" xfId="32305"/>
    <cellStyle name="货币 3 5 2 2 2" xfId="32306"/>
    <cellStyle name="货币 3 5 2 2 3" xfId="32307"/>
    <cellStyle name="货币 3 5 2 2 4" xfId="19812"/>
    <cellStyle name="货币 3 5 2 2 5" xfId="19821"/>
    <cellStyle name="货币 3 5 2 3" xfId="32308"/>
    <cellStyle name="货币 3 5 2 3 2" xfId="32309"/>
    <cellStyle name="货币 3 5 2 3 3" xfId="32310"/>
    <cellStyle name="货币 3 5 2 4" xfId="19584"/>
    <cellStyle name="货币 3 5 2 5" xfId="19596"/>
    <cellStyle name="货币 3 5 2 6" xfId="19601"/>
    <cellStyle name="货币 3 5 3" xfId="21657"/>
    <cellStyle name="货币 3 5 3 2" xfId="32311"/>
    <cellStyle name="货币 3 5 3 2 2" xfId="32312"/>
    <cellStyle name="货币 3 5 3 2 3" xfId="4162"/>
    <cellStyle name="货币 3 5 3 3" xfId="32313"/>
    <cellStyle name="货币 3 5 3 4" xfId="19609"/>
    <cellStyle name="货币 3 5 3 5" xfId="19612"/>
    <cellStyle name="货币 3 5 4" xfId="21659"/>
    <cellStyle name="货币 3 5 4 2" xfId="32314"/>
    <cellStyle name="货币 3 5 4 3" xfId="32315"/>
    <cellStyle name="货币 3 5 4 4" xfId="19618"/>
    <cellStyle name="货币 3 5 4 5" xfId="19620"/>
    <cellStyle name="货币 3 5 5" xfId="21661"/>
    <cellStyle name="货币 3 5 5 2" xfId="6564"/>
    <cellStyle name="货币 3 5 5 3" xfId="6567"/>
    <cellStyle name="货币 3 5 6" xfId="21663"/>
    <cellStyle name="货币 3 5 7" xfId="24360"/>
    <cellStyle name="货币 3 5 8" xfId="24362"/>
    <cellStyle name="货币 3 6" xfId="18471"/>
    <cellStyle name="货币 3 6 2" xfId="19381"/>
    <cellStyle name="货币 3 6 2 2" xfId="19383"/>
    <cellStyle name="货币 3 6 2 3" xfId="19400"/>
    <cellStyle name="货币 3 6 2 4" xfId="480"/>
    <cellStyle name="货币 3 6 2 5" xfId="885"/>
    <cellStyle name="货币 3 6 3" xfId="19421"/>
    <cellStyle name="货币 3 6 3 2" xfId="19424"/>
    <cellStyle name="货币 3 6 3 3" xfId="19430"/>
    <cellStyle name="货币 3 6 4" xfId="19437"/>
    <cellStyle name="货币 3 6 5" xfId="19451"/>
    <cellStyle name="货币 3 6 6" xfId="19460"/>
    <cellStyle name="货币 3 7" xfId="18474"/>
    <cellStyle name="货币 3 7 2" xfId="19473"/>
    <cellStyle name="货币 3 7 2 2" xfId="19475"/>
    <cellStyle name="货币 3 7 2 3" xfId="19486"/>
    <cellStyle name="货币 3 7 3" xfId="13698"/>
    <cellStyle name="货币 3 7 4" xfId="19509"/>
    <cellStyle name="货币 3 7 5" xfId="19518"/>
    <cellStyle name="货币 3 8" xfId="19525"/>
    <cellStyle name="货币 3 8 2" xfId="19528"/>
    <cellStyle name="货币 3 8 3" xfId="19548"/>
    <cellStyle name="货币 3 8 4" xfId="19558"/>
    <cellStyle name="货币 3 8 5" xfId="19568"/>
    <cellStyle name="货币 3 9" xfId="1866"/>
    <cellStyle name="货币 3 9 2" xfId="19583"/>
    <cellStyle name="货币 3 9 3" xfId="19595"/>
    <cellStyle name="货币 4" xfId="32316"/>
    <cellStyle name="货币 4 10" xfId="32317"/>
    <cellStyle name="货币 4 11" xfId="32318"/>
    <cellStyle name="货币 4 12" xfId="32319"/>
    <cellStyle name="货币 4 13" xfId="32320"/>
    <cellStyle name="货币 4 2" xfId="32321"/>
    <cellStyle name="货币 4 2 10" xfId="32322"/>
    <cellStyle name="货币 4 2 2" xfId="7853"/>
    <cellStyle name="货币 4 2 2 2" xfId="26015"/>
    <cellStyle name="货币 4 2 2 2 2" xfId="29560"/>
    <cellStyle name="货币 4 2 2 2 2 2" xfId="28871"/>
    <cellStyle name="货币 4 2 2 2 2 3" xfId="28879"/>
    <cellStyle name="货币 4 2 2 2 2 4" xfId="6663"/>
    <cellStyle name="货币 4 2 2 2 2 5" xfId="28891"/>
    <cellStyle name="货币 4 2 2 2 3" xfId="32323"/>
    <cellStyle name="货币 4 2 2 2 3 2" xfId="28901"/>
    <cellStyle name="货币 4 2 2 2 3 3" xfId="28904"/>
    <cellStyle name="货币 4 2 2 2 4" xfId="32324"/>
    <cellStyle name="货币 4 2 2 2 5" xfId="32325"/>
    <cellStyle name="货币 4 2 2 2 6" xfId="32326"/>
    <cellStyle name="货币 4 2 2 3" xfId="32327"/>
    <cellStyle name="货币 4 2 2 3 2" xfId="32328"/>
    <cellStyle name="货币 4 2 2 3 2 2" xfId="29004"/>
    <cellStyle name="货币 4 2 2 3 2 3" xfId="29008"/>
    <cellStyle name="货币 4 2 2 3 3" xfId="32329"/>
    <cellStyle name="货币 4 2 2 3 4" xfId="32330"/>
    <cellStyle name="货币 4 2 2 3 5" xfId="32331"/>
    <cellStyle name="货币 4 2 2 4" xfId="1881"/>
    <cellStyle name="货币 4 2 2 4 2" xfId="32332"/>
    <cellStyle name="货币 4 2 2 4 3" xfId="32333"/>
    <cellStyle name="货币 4 2 2 4 4" xfId="32334"/>
    <cellStyle name="货币 4 2 2 4 5" xfId="32335"/>
    <cellStyle name="货币 4 2 2 5" xfId="1883"/>
    <cellStyle name="货币 4 2 2 5 2" xfId="32336"/>
    <cellStyle name="货币 4 2 2 5 3" xfId="32337"/>
    <cellStyle name="货币 4 2 2 6" xfId="13759"/>
    <cellStyle name="货币 4 2 2 7" xfId="32338"/>
    <cellStyle name="货币 4 2 2 8" xfId="32339"/>
    <cellStyle name="货币 4 2 3" xfId="25240"/>
    <cellStyle name="货币 4 2 3 2" xfId="32340"/>
    <cellStyle name="货币 4 2 3 2 2" xfId="29590"/>
    <cellStyle name="货币 4 2 3 2 2 2" xfId="29417"/>
    <cellStyle name="货币 4 2 3 2 2 3" xfId="4915"/>
    <cellStyle name="货币 4 2 3 2 2 4" xfId="4918"/>
    <cellStyle name="货币 4 2 3 2 2 5" xfId="29432"/>
    <cellStyle name="货币 4 2 3 2 3" xfId="32341"/>
    <cellStyle name="货币 4 2 3 2 3 2" xfId="29444"/>
    <cellStyle name="货币 4 2 3 2 3 3" xfId="718"/>
    <cellStyle name="货币 4 2 3 2 4" xfId="32342"/>
    <cellStyle name="货币 4 2 3 2 5" xfId="32343"/>
    <cellStyle name="货币 4 2 3 2 6" xfId="32344"/>
    <cellStyle name="货币 4 2 3 3" xfId="32345"/>
    <cellStyle name="货币 4 2 3 3 2" xfId="32346"/>
    <cellStyle name="货币 4 2 3 3 2 2" xfId="29577"/>
    <cellStyle name="货币 4 2 3 3 2 3" xfId="29583"/>
    <cellStyle name="货币 4 2 3 3 3" xfId="32347"/>
    <cellStyle name="货币 4 2 3 3 4" xfId="32348"/>
    <cellStyle name="货币 4 2 3 3 5" xfId="32349"/>
    <cellStyle name="货币 4 2 3 4" xfId="1892"/>
    <cellStyle name="货币 4 2 3 4 2" xfId="15609"/>
    <cellStyle name="货币 4 2 3 4 3" xfId="15611"/>
    <cellStyle name="货币 4 2 3 4 4" xfId="32350"/>
    <cellStyle name="货币 4 2 3 4 5" xfId="32351"/>
    <cellStyle name="货币 4 2 3 5" xfId="13762"/>
    <cellStyle name="货币 4 2 3 5 2" xfId="15624"/>
    <cellStyle name="货币 4 2 3 5 3" xfId="32352"/>
    <cellStyle name="货币 4 2 3 6" xfId="32353"/>
    <cellStyle name="货币 4 2 3 7" xfId="32354"/>
    <cellStyle name="货币 4 2 3 8" xfId="32355"/>
    <cellStyle name="货币 4 2 4" xfId="25242"/>
    <cellStyle name="货币 4 2 4 2" xfId="32356"/>
    <cellStyle name="货币 4 2 4 2 2" xfId="32357"/>
    <cellStyle name="货币 4 2 4 2 3" xfId="32358"/>
    <cellStyle name="货币 4 2 4 2 4" xfId="32359"/>
    <cellStyle name="货币 4 2 4 2 5" xfId="32360"/>
    <cellStyle name="货币 4 2 4 3" xfId="32361"/>
    <cellStyle name="货币 4 2 4 3 2" xfId="32362"/>
    <cellStyle name="货币 4 2 4 3 3" xfId="32363"/>
    <cellStyle name="货币 4 2 4 4" xfId="32364"/>
    <cellStyle name="货币 4 2 4 5" xfId="32365"/>
    <cellStyle name="货币 4 2 4 6" xfId="32366"/>
    <cellStyle name="货币 4 2 5" xfId="32367"/>
    <cellStyle name="货币 4 2 5 2" xfId="32368"/>
    <cellStyle name="货币 4 2 5 2 2" xfId="32369"/>
    <cellStyle name="货币 4 2 5 2 3" xfId="32370"/>
    <cellStyle name="货币 4 2 5 3" xfId="32371"/>
    <cellStyle name="货币 4 2 5 4" xfId="32372"/>
    <cellStyle name="货币 4 2 5 5" xfId="32373"/>
    <cellStyle name="货币 4 2 6" xfId="7904"/>
    <cellStyle name="货币 4 2 6 2" xfId="32374"/>
    <cellStyle name="货币 4 2 6 3" xfId="32375"/>
    <cellStyle name="货币 4 2 6 4" xfId="32376"/>
    <cellStyle name="货币 4 2 6 5" xfId="32377"/>
    <cellStyle name="货币 4 2 7" xfId="7907"/>
    <cellStyle name="货币 4 2 7 2" xfId="9757"/>
    <cellStyle name="货币 4 2 7 3" xfId="9761"/>
    <cellStyle name="货币 4 2 8" xfId="32378"/>
    <cellStyle name="货币 4 2 9" xfId="32379"/>
    <cellStyle name="货币 4 3" xfId="216"/>
    <cellStyle name="货币 4 3 10" xfId="32380"/>
    <cellStyle name="货币 4 3 2" xfId="231"/>
    <cellStyle name="货币 4 3 2 2" xfId="206"/>
    <cellStyle name="货币 4 3 2 2 2" xfId="181"/>
    <cellStyle name="货币 4 3 2 2 2 2" xfId="240"/>
    <cellStyle name="货币 4 3 2 2 2 3" xfId="81"/>
    <cellStyle name="货币 4 3 2 2 2 4" xfId="7025"/>
    <cellStyle name="货币 4 3 2 2 2 5" xfId="11115"/>
    <cellStyle name="货币 4 3 2 2 3" xfId="244"/>
    <cellStyle name="货币 4 3 2 2 3 2" xfId="192"/>
    <cellStyle name="货币 4 3 2 2 3 3" xfId="23944"/>
    <cellStyle name="货币 4 3 2 2 4" xfId="249"/>
    <cellStyle name="货币 4 3 2 2 5" xfId="22274"/>
    <cellStyle name="货币 4 3 2 2 6" xfId="16664"/>
    <cellStyle name="货币 4 3 2 3" xfId="212"/>
    <cellStyle name="货币 4 3 2 3 2" xfId="188"/>
    <cellStyle name="货币 4 3 2 3 2 2" xfId="10"/>
    <cellStyle name="货币 4 3 2 3 2 3" xfId="28063"/>
    <cellStyle name="货币 4 3 2 3 3" xfId="203"/>
    <cellStyle name="货币 4 3 2 3 4" xfId="23961"/>
    <cellStyle name="货币 4 3 2 3 5" xfId="32381"/>
    <cellStyle name="货币 4 3 2 4" xfId="257"/>
    <cellStyle name="货币 4 3 2 4 2" xfId="267"/>
    <cellStyle name="货币 4 3 2 4 3" xfId="280"/>
    <cellStyle name="货币 4 3 2 4 4" xfId="23980"/>
    <cellStyle name="货币 4 3 2 4 5" xfId="32382"/>
    <cellStyle name="货币 4 3 2 5" xfId="286"/>
    <cellStyle name="货币 4 3 2 5 2" xfId="293"/>
    <cellStyle name="货币 4 3 2 5 3" xfId="23988"/>
    <cellStyle name="货币 4 3 2 6" xfId="296"/>
    <cellStyle name="货币 4 3 2 7" xfId="32383"/>
    <cellStyle name="货币 4 3 2 8" xfId="32384"/>
    <cellStyle name="货币 4 3 3" xfId="305"/>
    <cellStyle name="货币 4 3 3 2" xfId="314"/>
    <cellStyle name="货币 4 3 3 2 2" xfId="316"/>
    <cellStyle name="货币 4 3 3 2 2 2" xfId="320"/>
    <cellStyle name="货币 4 3 3 2 2 3" xfId="335"/>
    <cellStyle name="货币 4 3 3 2 2 4" xfId="5416"/>
    <cellStyle name="货币 4 3 3 2 2 5" xfId="24020"/>
    <cellStyle name="货币 4 3 3 2 3" xfId="339"/>
    <cellStyle name="货币 4 3 3 2 3 2" xfId="342"/>
    <cellStyle name="货币 4 3 3 2 3 3" xfId="5420"/>
    <cellStyle name="货币 4 3 3 2 4" xfId="35"/>
    <cellStyle name="货币 4 3 3 2 5" xfId="24022"/>
    <cellStyle name="货币 4 3 3 2 6" xfId="24024"/>
    <cellStyle name="货币 4 3 3 3" xfId="357"/>
    <cellStyle name="货币 4 3 3 3 2" xfId="362"/>
    <cellStyle name="货币 4 3 3 3 2 2" xfId="365"/>
    <cellStyle name="货币 4 3 3 3 2 3" xfId="28145"/>
    <cellStyle name="货币 4 3 3 3 3" xfId="378"/>
    <cellStyle name="货币 4 3 3 3 4" xfId="12385"/>
    <cellStyle name="货币 4 3 3 3 5" xfId="12391"/>
    <cellStyle name="货币 4 3 3 4" xfId="385"/>
    <cellStyle name="货币 4 3 3 4 2" xfId="393"/>
    <cellStyle name="货币 4 3 3 4 3" xfId="403"/>
    <cellStyle name="货币 4 3 3 4 4" xfId="12396"/>
    <cellStyle name="货币 4 3 3 4 5" xfId="32385"/>
    <cellStyle name="货币 4 3 3 5" xfId="418"/>
    <cellStyle name="货币 4 3 3 5 2" xfId="422"/>
    <cellStyle name="货币 4 3 3 5 3" xfId="12400"/>
    <cellStyle name="货币 4 3 3 6" xfId="426"/>
    <cellStyle name="货币 4 3 3 7" xfId="32386"/>
    <cellStyle name="货币 4 3 3 8" xfId="32387"/>
    <cellStyle name="货币 4 3 4" xfId="435"/>
    <cellStyle name="货币 4 3 4 2" xfId="448"/>
    <cellStyle name="货币 4 3 4 2 2" xfId="415"/>
    <cellStyle name="货币 4 3 4 2 3" xfId="429"/>
    <cellStyle name="货币 4 3 4 2 4" xfId="24053"/>
    <cellStyle name="货币 4 3 4 2 5" xfId="32388"/>
    <cellStyle name="货币 4 3 4 3" xfId="225"/>
    <cellStyle name="货币 4 3 4 3 2" xfId="455"/>
    <cellStyle name="货币 4 3 4 3 3" xfId="12415"/>
    <cellStyle name="货币 4 3 4 4" xfId="463"/>
    <cellStyle name="货币 4 3 4 5" xfId="32389"/>
    <cellStyle name="货币 4 3 4 6" xfId="32390"/>
    <cellStyle name="货币 4 3 5" xfId="470"/>
    <cellStyle name="货币 4 3 5 2" xfId="473"/>
    <cellStyle name="货币 4 3 5 2 2" xfId="104"/>
    <cellStyle name="货币 4 3 5 2 3" xfId="24075"/>
    <cellStyle name="货币 4 3 5 3" xfId="484"/>
    <cellStyle name="货币 4 3 5 4" xfId="32391"/>
    <cellStyle name="货币 4 3 5 5" xfId="32392"/>
    <cellStyle name="货币 4 3 6" xfId="491"/>
    <cellStyle name="货币 4 3 6 2" xfId="495"/>
    <cellStyle name="货币 4 3 6 3" xfId="501"/>
    <cellStyle name="货币 4 3 6 4" xfId="32393"/>
    <cellStyle name="货币 4 3 6 5" xfId="32394"/>
    <cellStyle name="货币 4 3 7" xfId="509"/>
    <cellStyle name="货币 4 3 7 2" xfId="514"/>
    <cellStyle name="货币 4 3 7 3" xfId="10196"/>
    <cellStyle name="货币 4 3 8" xfId="527"/>
    <cellStyle name="货币 4 3 9" xfId="782"/>
    <cellStyle name="货币 4 4" xfId="396"/>
    <cellStyle name="货币 4 4 2" xfId="533"/>
    <cellStyle name="货币 4 4 2 2" xfId="535"/>
    <cellStyle name="货币 4 4 2 2 2" xfId="537"/>
    <cellStyle name="货币 4 4 2 2 3" xfId="72"/>
    <cellStyle name="货币 4 4 2 2 4" xfId="546"/>
    <cellStyle name="货币 4 4 2 2 5" xfId="32395"/>
    <cellStyle name="货币 4 4 2 3" xfId="549"/>
    <cellStyle name="货币 4 4 2 3 2" xfId="551"/>
    <cellStyle name="货币 4 4 2 3 3" xfId="559"/>
    <cellStyle name="货币 4 4 2 4" xfId="566"/>
    <cellStyle name="货币 4 4 2 5" xfId="593"/>
    <cellStyle name="货币 4 4 2 6" xfId="574"/>
    <cellStyle name="货币 4 4 3" xfId="607"/>
    <cellStyle name="货币 4 4 3 2" xfId="618"/>
    <cellStyle name="货币 4 4 3 2 2" xfId="620"/>
    <cellStyle name="货币 4 4 3 2 3" xfId="644"/>
    <cellStyle name="货币 4 4 3 3" xfId="662"/>
    <cellStyle name="货币 4 4 3 4" xfId="684"/>
    <cellStyle name="货币 4 4 3 5" xfId="101"/>
    <cellStyle name="货币 4 4 4" xfId="701"/>
    <cellStyle name="货币 4 4 4 2" xfId="712"/>
    <cellStyle name="货币 4 4 4 3" xfId="722"/>
    <cellStyle name="货币 4 4 4 4" xfId="729"/>
    <cellStyle name="货币 4 4 4 5" xfId="25610"/>
    <cellStyle name="货币 4 4 5" xfId="732"/>
    <cellStyle name="货币 4 4 5 2" xfId="734"/>
    <cellStyle name="货币 4 4 5 3" xfId="739"/>
    <cellStyle name="货币 4 4 6" xfId="140"/>
    <cellStyle name="货币 4 4 7" xfId="147"/>
    <cellStyle name="货币 4 4 8" xfId="20"/>
    <cellStyle name="货币 4 5" xfId="407"/>
    <cellStyle name="货币 4 5 2" xfId="60"/>
    <cellStyle name="货币 4 5 2 2" xfId="749"/>
    <cellStyle name="货币 4 5 2 2 2" xfId="751"/>
    <cellStyle name="货币 4 5 2 2 3" xfId="759"/>
    <cellStyle name="货币 4 5 2 2 4" xfId="20629"/>
    <cellStyle name="货币 4 5 2 2 5" xfId="20632"/>
    <cellStyle name="货币 4 5 2 3" xfId="762"/>
    <cellStyle name="货币 4 5 2 3 2" xfId="765"/>
    <cellStyle name="货币 4 5 2 3 3" xfId="24357"/>
    <cellStyle name="货币 4 5 2 4" xfId="772"/>
    <cellStyle name="货币 4 5 2 5" xfId="19945"/>
    <cellStyle name="货币 4 5 2 6" xfId="19947"/>
    <cellStyle name="货币 4 5 3" xfId="776"/>
    <cellStyle name="货币 4 5 3 2" xfId="778"/>
    <cellStyle name="货币 4 5 3 2 2" xfId="781"/>
    <cellStyle name="货币 4 5 3 2 3" xfId="24371"/>
    <cellStyle name="货币 4 5 3 3" xfId="788"/>
    <cellStyle name="货币 4 5 3 4" xfId="19953"/>
    <cellStyle name="货币 4 5 3 5" xfId="19955"/>
    <cellStyle name="货币 4 5 4" xfId="792"/>
    <cellStyle name="货币 4 5 4 2" xfId="794"/>
    <cellStyle name="货币 4 5 4 3" xfId="801"/>
    <cellStyle name="货币 4 5 4 4" xfId="32396"/>
    <cellStyle name="货币 4 5 4 5" xfId="32397"/>
    <cellStyle name="货币 4 5 5" xfId="803"/>
    <cellStyle name="货币 4 5 5 2" xfId="806"/>
    <cellStyle name="货币 4 5 5 3" xfId="6888"/>
    <cellStyle name="货币 4 5 6" xfId="809"/>
    <cellStyle name="货币 4 5 7" xfId="11625"/>
    <cellStyle name="货币 4 5 8" xfId="15864"/>
    <cellStyle name="货币 4 6" xfId="813"/>
    <cellStyle name="货币 4 6 2" xfId="208"/>
    <cellStyle name="货币 4 6 2 2" xfId="185"/>
    <cellStyle name="货币 4 6 2 3" xfId="199"/>
    <cellStyle name="货币 4 6 2 4" xfId="834"/>
    <cellStyle name="货币 4 6 2 5" xfId="19636"/>
    <cellStyle name="货币 4 6 3" xfId="253"/>
    <cellStyle name="货币 4 6 3 2" xfId="262"/>
    <cellStyle name="货币 4 6 3 3" xfId="270"/>
    <cellStyle name="货币 4 6 4" xfId="283"/>
    <cellStyle name="货币 4 6 5" xfId="299"/>
    <cellStyle name="货币 4 6 6" xfId="860"/>
    <cellStyle name="货币 4 7" xfId="865"/>
    <cellStyle name="货币 4 7 2" xfId="353"/>
    <cellStyle name="货币 4 7 2 2" xfId="359"/>
    <cellStyle name="货币 4 7 2 3" xfId="372"/>
    <cellStyle name="货币 4 7 3" xfId="382"/>
    <cellStyle name="货币 4 7 4" xfId="412"/>
    <cellStyle name="货币 4 7 5" xfId="19661"/>
    <cellStyle name="货币 4 8" xfId="868"/>
    <cellStyle name="货币 4 8 2" xfId="221"/>
    <cellStyle name="货币 4 8 3" xfId="458"/>
    <cellStyle name="货币 4 8 4" xfId="6403"/>
    <cellStyle name="货币 4 8 5" xfId="19669"/>
    <cellStyle name="货币 4 9" xfId="875"/>
    <cellStyle name="货币 4 9 2" xfId="479"/>
    <cellStyle name="货币 4 9 3" xfId="884"/>
    <cellStyle name="货币 5" xfId="32398"/>
    <cellStyle name="货币 5 10" xfId="32399"/>
    <cellStyle name="货币 5 11" xfId="7177"/>
    <cellStyle name="货币 5 12" xfId="7179"/>
    <cellStyle name="货币 5 13" xfId="32400"/>
    <cellStyle name="货币 5 2" xfId="32401"/>
    <cellStyle name="货币 5 2 10" xfId="16193"/>
    <cellStyle name="货币 5 2 2" xfId="30811"/>
    <cellStyle name="货币 5 2 2 2" xfId="32402"/>
    <cellStyle name="货币 5 2 2 2 2" xfId="31131"/>
    <cellStyle name="货币 5 2 2 2 2 2" xfId="11861"/>
    <cellStyle name="货币 5 2 2 2 2 3" xfId="11865"/>
    <cellStyle name="货币 5 2 2 2 2 4" xfId="32403"/>
    <cellStyle name="货币 5 2 2 2 2 5" xfId="32404"/>
    <cellStyle name="货币 5 2 2 2 3" xfId="31133"/>
    <cellStyle name="货币 5 2 2 2 3 2" xfId="11895"/>
    <cellStyle name="货币 5 2 2 2 3 3" xfId="25130"/>
    <cellStyle name="货币 5 2 2 2 4" xfId="32405"/>
    <cellStyle name="货币 5 2 2 2 5" xfId="32406"/>
    <cellStyle name="货币 5 2 2 2 6" xfId="24862"/>
    <cellStyle name="货币 5 2 2 3" xfId="32407"/>
    <cellStyle name="货币 5 2 2 3 2" xfId="26546"/>
    <cellStyle name="货币 5 2 2 3 2 2" xfId="12025"/>
    <cellStyle name="货币 5 2 2 3 2 3" xfId="26553"/>
    <cellStyle name="货币 5 2 2 3 3" xfId="26560"/>
    <cellStyle name="货币 5 2 2 3 4" xfId="26568"/>
    <cellStyle name="货币 5 2 2 3 5" xfId="26572"/>
    <cellStyle name="货币 5 2 2 4" xfId="32408"/>
    <cellStyle name="货币 5 2 2 4 2" xfId="15702"/>
    <cellStyle name="货币 5 2 2 4 3" xfId="18145"/>
    <cellStyle name="货币 5 2 2 4 4" xfId="18148"/>
    <cellStyle name="货币 5 2 2 4 5" xfId="26605"/>
    <cellStyle name="货币 5 2 2 5" xfId="32409"/>
    <cellStyle name="货币 5 2 2 5 2" xfId="15798"/>
    <cellStyle name="货币 5 2 2 5 3" xfId="26643"/>
    <cellStyle name="货币 5 2 2 6" xfId="32410"/>
    <cellStyle name="货币 5 2 2 7" xfId="2157"/>
    <cellStyle name="货币 5 2 2 8" xfId="2161"/>
    <cellStyle name="货币 5 2 3" xfId="25456"/>
    <cellStyle name="货币 5 2 3 2" xfId="32411"/>
    <cellStyle name="货币 5 2 3 2 2" xfId="31140"/>
    <cellStyle name="货币 5 2 3 2 2 2" xfId="12263"/>
    <cellStyle name="货币 5 2 3 2 2 3" xfId="12266"/>
    <cellStyle name="货币 5 2 3 2 2 4" xfId="28213"/>
    <cellStyle name="货币 5 2 3 2 2 5" xfId="32412"/>
    <cellStyle name="货币 5 2 3 2 3" xfId="32413"/>
    <cellStyle name="货币 5 2 3 2 3 2" xfId="12311"/>
    <cellStyle name="货币 5 2 3 2 3 3" xfId="32414"/>
    <cellStyle name="货币 5 2 3 2 4" xfId="32415"/>
    <cellStyle name="货币 5 2 3 2 5" xfId="19532"/>
    <cellStyle name="货币 5 2 3 2 6" xfId="19534"/>
    <cellStyle name="货币 5 2 3 3" xfId="32416"/>
    <cellStyle name="货币 5 2 3 3 2" xfId="26886"/>
    <cellStyle name="货币 5 2 3 3 2 2" xfId="12433"/>
    <cellStyle name="货币 5 2 3 3 2 3" xfId="26892"/>
    <cellStyle name="货币 5 2 3 3 3" xfId="26902"/>
    <cellStyle name="货币 5 2 3 3 4" xfId="26910"/>
    <cellStyle name="货币 5 2 3 3 5" xfId="19538"/>
    <cellStyle name="货币 5 2 3 4" xfId="32417"/>
    <cellStyle name="货币 5 2 3 4 2" xfId="15976"/>
    <cellStyle name="货币 5 2 3 4 3" xfId="15981"/>
    <cellStyle name="货币 5 2 3 4 4" xfId="27023"/>
    <cellStyle name="货币 5 2 3 4 5" xfId="27031"/>
    <cellStyle name="货币 5 2 3 5" xfId="32418"/>
    <cellStyle name="货币 5 2 3 5 2" xfId="16004"/>
    <cellStyle name="货币 5 2 3 5 3" xfId="27046"/>
    <cellStyle name="货币 5 2 3 6" xfId="32419"/>
    <cellStyle name="货币 5 2 3 7" xfId="2168"/>
    <cellStyle name="货币 5 2 3 8" xfId="2171"/>
    <cellStyle name="货币 5 2 4" xfId="25458"/>
    <cellStyle name="货币 5 2 4 2" xfId="32420"/>
    <cellStyle name="货币 5 2 4 2 2" xfId="32421"/>
    <cellStyle name="货币 5 2 4 2 3" xfId="32422"/>
    <cellStyle name="货币 5 2 4 2 4" xfId="32423"/>
    <cellStyle name="货币 5 2 4 2 5" xfId="19552"/>
    <cellStyle name="货币 5 2 4 3" xfId="11556"/>
    <cellStyle name="货币 5 2 4 3 2" xfId="11558"/>
    <cellStyle name="货币 5 2 4 3 3" xfId="11561"/>
    <cellStyle name="货币 5 2 4 4" xfId="11564"/>
    <cellStyle name="货币 5 2 4 5" xfId="11569"/>
    <cellStyle name="货币 5 2 4 6" xfId="32424"/>
    <cellStyle name="货币 5 2 5" xfId="32425"/>
    <cellStyle name="货币 5 2 5 2" xfId="32426"/>
    <cellStyle name="货币 5 2 5 2 2" xfId="32427"/>
    <cellStyle name="货币 5 2 5 2 3" xfId="32428"/>
    <cellStyle name="货币 5 2 5 3" xfId="11572"/>
    <cellStyle name="货币 5 2 5 4" xfId="11578"/>
    <cellStyle name="货币 5 2 5 5" xfId="32429"/>
    <cellStyle name="货币 5 2 6" xfId="7918"/>
    <cellStyle name="货币 5 2 6 2" xfId="32430"/>
    <cellStyle name="货币 5 2 6 3" xfId="11581"/>
    <cellStyle name="货币 5 2 6 4" xfId="11583"/>
    <cellStyle name="货币 5 2 6 5" xfId="32431"/>
    <cellStyle name="货币 5 2 7" xfId="32432"/>
    <cellStyle name="货币 5 2 7 2" xfId="32433"/>
    <cellStyle name="货币 5 2 7 3" xfId="11586"/>
    <cellStyle name="货币 5 2 8" xfId="32434"/>
    <cellStyle name="货币 5 2 9" xfId="32435"/>
    <cellStyle name="货币 5 3" xfId="11434"/>
    <cellStyle name="货币 5 3 10" xfId="23050"/>
    <cellStyle name="货币 5 3 2" xfId="30817"/>
    <cellStyle name="货币 5 3 2 2" xfId="32436"/>
    <cellStyle name="货币 5 3 2 2 2" xfId="32437"/>
    <cellStyle name="货币 5 3 2 2 2 2" xfId="18619"/>
    <cellStyle name="货币 5 3 2 2 2 3" xfId="18621"/>
    <cellStyle name="货币 5 3 2 2 2 4" xfId="32438"/>
    <cellStyle name="货币 5 3 2 2 2 5" xfId="22105"/>
    <cellStyle name="货币 5 3 2 2 3" xfId="32439"/>
    <cellStyle name="货币 5 3 2 2 3 2" xfId="18627"/>
    <cellStyle name="货币 5 3 2 2 3 3" xfId="18629"/>
    <cellStyle name="货币 5 3 2 2 4" xfId="32440"/>
    <cellStyle name="货币 5 3 2 2 5" xfId="32441"/>
    <cellStyle name="货币 5 3 2 2 6" xfId="32442"/>
    <cellStyle name="货币 5 3 2 3" xfId="32443"/>
    <cellStyle name="货币 5 3 2 3 2" xfId="32444"/>
    <cellStyle name="货币 5 3 2 3 2 2" xfId="32445"/>
    <cellStyle name="货币 5 3 2 3 2 3" xfId="32446"/>
    <cellStyle name="货币 5 3 2 3 3" xfId="32447"/>
    <cellStyle name="货币 5 3 2 3 4" xfId="32448"/>
    <cellStyle name="货币 5 3 2 3 5" xfId="32449"/>
    <cellStyle name="货币 5 3 2 4" xfId="32450"/>
    <cellStyle name="货币 5 3 2 4 2" xfId="18223"/>
    <cellStyle name="货币 5 3 2 4 3" xfId="32451"/>
    <cellStyle name="货币 5 3 2 4 4" xfId="32452"/>
    <cellStyle name="货币 5 3 2 4 5" xfId="32453"/>
    <cellStyle name="货币 5 3 2 5" xfId="32454"/>
    <cellStyle name="货币 5 3 2 5 2" xfId="16466"/>
    <cellStyle name="货币 5 3 2 5 3" xfId="16468"/>
    <cellStyle name="货币 5 3 2 6" xfId="32455"/>
    <cellStyle name="货币 5 3 2 7" xfId="1735"/>
    <cellStyle name="货币 5 3 2 8" xfId="1755"/>
    <cellStyle name="货币 5 3 3" xfId="21678"/>
    <cellStyle name="货币 5 3 3 2" xfId="32456"/>
    <cellStyle name="货币 5 3 3 2 2" xfId="32457"/>
    <cellStyle name="货币 5 3 3 2 2 2" xfId="32458"/>
    <cellStyle name="货币 5 3 3 2 2 3" xfId="28359"/>
    <cellStyle name="货币 5 3 3 2 2 4" xfId="28361"/>
    <cellStyle name="货币 5 3 3 2 2 5" xfId="32459"/>
    <cellStyle name="货币 5 3 3 2 3" xfId="32460"/>
    <cellStyle name="货币 5 3 3 2 3 2" xfId="32461"/>
    <cellStyle name="货币 5 3 3 2 3 3" xfId="32462"/>
    <cellStyle name="货币 5 3 3 2 4" xfId="32463"/>
    <cellStyle name="货币 5 3 3 2 5" xfId="32464"/>
    <cellStyle name="货币 5 3 3 2 6" xfId="32465"/>
    <cellStyle name="货币 5 3 3 3" xfId="32466"/>
    <cellStyle name="货币 5 3 3 3 2" xfId="32467"/>
    <cellStyle name="货币 5 3 3 3 2 2" xfId="32468"/>
    <cellStyle name="货币 5 3 3 3 2 3" xfId="32469"/>
    <cellStyle name="货币 5 3 3 3 3" xfId="12501"/>
    <cellStyle name="货币 5 3 3 3 4" xfId="12503"/>
    <cellStyle name="货币 5 3 3 3 5" xfId="32470"/>
    <cellStyle name="货币 5 3 3 4" xfId="32471"/>
    <cellStyle name="货币 5 3 3 4 2" xfId="16086"/>
    <cellStyle name="货币 5 3 3 4 3" xfId="12506"/>
    <cellStyle name="货币 5 3 3 4 4" xfId="32472"/>
    <cellStyle name="货币 5 3 3 4 5" xfId="32473"/>
    <cellStyle name="货币 5 3 3 5" xfId="32474"/>
    <cellStyle name="货币 5 3 3 5 2" xfId="16554"/>
    <cellStyle name="货币 5 3 3 5 3" xfId="16556"/>
    <cellStyle name="货币 5 3 3 6" xfId="32475"/>
    <cellStyle name="货币 5 3 3 7" xfId="1787"/>
    <cellStyle name="货币 5 3 3 8" xfId="1796"/>
    <cellStyle name="货币 5 3 4" xfId="21680"/>
    <cellStyle name="货币 5 3 4 2" xfId="32476"/>
    <cellStyle name="货币 5 3 4 2 2" xfId="24095"/>
    <cellStyle name="货币 5 3 4 2 3" xfId="24097"/>
    <cellStyle name="货币 5 3 4 2 4" xfId="24099"/>
    <cellStyle name="货币 5 3 4 2 5" xfId="32477"/>
    <cellStyle name="货币 5 3 4 3" xfId="11591"/>
    <cellStyle name="货币 5 3 4 3 2" xfId="24114"/>
    <cellStyle name="货币 5 3 4 3 3" xfId="12512"/>
    <cellStyle name="货币 5 3 4 4" xfId="11593"/>
    <cellStyle name="货币 5 3 4 5" xfId="32478"/>
    <cellStyle name="货币 5 3 4 6" xfId="32479"/>
    <cellStyle name="货币 5 3 5" xfId="21682"/>
    <cellStyle name="货币 5 3 5 2" xfId="32480"/>
    <cellStyle name="货币 5 3 5 2 2" xfId="32481"/>
    <cellStyle name="货币 5 3 5 2 3" xfId="32482"/>
    <cellStyle name="货币 5 3 5 3" xfId="11597"/>
    <cellStyle name="货币 5 3 5 4" xfId="32483"/>
    <cellStyle name="货币 5 3 5 5" xfId="32484"/>
    <cellStyle name="货币 5 3 6" xfId="21684"/>
    <cellStyle name="货币 5 3 6 2" xfId="32485"/>
    <cellStyle name="货币 5 3 6 3" xfId="32486"/>
    <cellStyle name="货币 5 3 6 4" xfId="20492"/>
    <cellStyle name="货币 5 3 6 5" xfId="32487"/>
    <cellStyle name="货币 5 3 7" xfId="24378"/>
    <cellStyle name="货币 5 3 7 2" xfId="30947"/>
    <cellStyle name="货币 5 3 7 3" xfId="30949"/>
    <cellStyle name="货币 5 3 8" xfId="24380"/>
    <cellStyle name="货币 5 3 9" xfId="24382"/>
    <cellStyle name="货币 5 4" xfId="32488"/>
    <cellStyle name="货币 5 4 2" xfId="32489"/>
    <cellStyle name="货币 5 4 2 2" xfId="32490"/>
    <cellStyle name="货币 5 4 2 2 2" xfId="32491"/>
    <cellStyle name="货币 5 4 2 2 3" xfId="32492"/>
    <cellStyle name="货币 5 4 2 2 4" xfId="32494"/>
    <cellStyle name="货币 5 4 2 2 5" xfId="32496"/>
    <cellStyle name="货币 5 4 2 3" xfId="32497"/>
    <cellStyle name="货币 5 4 2 3 2" xfId="32498"/>
    <cellStyle name="货币 5 4 2 3 3" xfId="32499"/>
    <cellStyle name="货币 5 4 2 4" xfId="32500"/>
    <cellStyle name="货币 5 4 2 5" xfId="32501"/>
    <cellStyle name="货币 5 4 2 6" xfId="32502"/>
    <cellStyle name="货币 5 4 3" xfId="21689"/>
    <cellStyle name="货币 5 4 3 2" xfId="32503"/>
    <cellStyle name="货币 5 4 3 2 2" xfId="32504"/>
    <cellStyle name="货币 5 4 3 2 3" xfId="32505"/>
    <cellStyle name="货币 5 4 3 3" xfId="25629"/>
    <cellStyle name="货币 5 4 3 4" xfId="25652"/>
    <cellStyle name="货币 5 4 3 5" xfId="25664"/>
    <cellStyle name="货币 5 4 4" xfId="21691"/>
    <cellStyle name="货币 5 4 4 2" xfId="32506"/>
    <cellStyle name="货币 5 4 4 3" xfId="11604"/>
    <cellStyle name="货币 5 4 4 4" xfId="25676"/>
    <cellStyle name="货币 5 4 4 5" xfId="25680"/>
    <cellStyle name="货币 5 4 5" xfId="32507"/>
    <cellStyle name="货币 5 4 5 2" xfId="32508"/>
    <cellStyle name="货币 5 4 5 3" xfId="25683"/>
    <cellStyle name="货币 5 4 6" xfId="11647"/>
    <cellStyle name="货币 5 4 7" xfId="11649"/>
    <cellStyle name="货币 5 4 8" xfId="24386"/>
    <cellStyle name="货币 5 5" xfId="13871"/>
    <cellStyle name="货币 5 5 2" xfId="32509"/>
    <cellStyle name="货币 5 5 2 2" xfId="32510"/>
    <cellStyle name="货币 5 5 2 2 2" xfId="32511"/>
    <cellStyle name="货币 5 5 2 2 3" xfId="32512"/>
    <cellStyle name="货币 5 5 2 2 4" xfId="32513"/>
    <cellStyle name="货币 5 5 2 2 5" xfId="32514"/>
    <cellStyle name="货币 5 5 2 3" xfId="32515"/>
    <cellStyle name="货币 5 5 2 3 2" xfId="32516"/>
    <cellStyle name="货币 5 5 2 3 3" xfId="32517"/>
    <cellStyle name="货币 5 5 2 4" xfId="20131"/>
    <cellStyle name="货币 5 5 2 5" xfId="20134"/>
    <cellStyle name="货币 5 5 2 6" xfId="20137"/>
    <cellStyle name="货币 5 5 3" xfId="32518"/>
    <cellStyle name="货币 5 5 3 2" xfId="32519"/>
    <cellStyle name="货币 5 5 3 2 2" xfId="32520"/>
    <cellStyle name="货币 5 5 3 2 3" xfId="32521"/>
    <cellStyle name="货币 5 5 3 3" xfId="32522"/>
    <cellStyle name="货币 5 5 3 4" xfId="20141"/>
    <cellStyle name="货币 5 5 3 5" xfId="20144"/>
    <cellStyle name="货币 5 5 4" xfId="32523"/>
    <cellStyle name="货币 5 5 4 2" xfId="32524"/>
    <cellStyle name="货币 5 5 4 3" xfId="32525"/>
    <cellStyle name="货币 5 5 4 4" xfId="32526"/>
    <cellStyle name="货币 5 5 4 5" xfId="32527"/>
    <cellStyle name="货币 5 5 5" xfId="32528"/>
    <cellStyle name="货币 5 5 5 2" xfId="7369"/>
    <cellStyle name="货币 5 5 5 3" xfId="7372"/>
    <cellStyle name="货币 5 5 6" xfId="11655"/>
    <cellStyle name="货币 5 5 7" xfId="15874"/>
    <cellStyle name="货币 5 5 8" xfId="32529"/>
    <cellStyle name="货币 5 6" xfId="13873"/>
    <cellStyle name="货币 5 6 2" xfId="19678"/>
    <cellStyle name="货币 5 6 2 2" xfId="17887"/>
    <cellStyle name="货币 5 6 2 3" xfId="17890"/>
    <cellStyle name="货币 5 6 2 4" xfId="17893"/>
    <cellStyle name="货币 5 6 2 5" xfId="19686"/>
    <cellStyle name="货币 5 6 3" xfId="19690"/>
    <cellStyle name="货币 5 6 3 2" xfId="17908"/>
    <cellStyle name="货币 5 6 3 3" xfId="19694"/>
    <cellStyle name="货币 5 6 4" xfId="19698"/>
    <cellStyle name="货币 5 6 5" xfId="19707"/>
    <cellStyle name="货币 5 6 6" xfId="19709"/>
    <cellStyle name="货币 5 7" xfId="13876"/>
    <cellStyle name="货币 5 7 2" xfId="19717"/>
    <cellStyle name="货币 5 7 2 2" xfId="17946"/>
    <cellStyle name="货币 5 7 2 3" xfId="19719"/>
    <cellStyle name="货币 5 7 3" xfId="19728"/>
    <cellStyle name="货币 5 7 4" xfId="19733"/>
    <cellStyle name="货币 5 7 5" xfId="19735"/>
    <cellStyle name="货币 5 8" xfId="19738"/>
    <cellStyle name="货币 5 8 2" xfId="19741"/>
    <cellStyle name="货币 5 8 3" xfId="6407"/>
    <cellStyle name="货币 5 8 4" xfId="19745"/>
    <cellStyle name="货币 5 8 5" xfId="8616"/>
    <cellStyle name="货币 5 9" xfId="19747"/>
    <cellStyle name="货币 5 9 2" xfId="19490"/>
    <cellStyle name="货币 5 9 3" xfId="19493"/>
    <cellStyle name="货币 7" xfId="32530"/>
    <cellStyle name="货币 7 10" xfId="23637"/>
    <cellStyle name="货币 7 11" xfId="23639"/>
    <cellStyle name="货币 7 12" xfId="23642"/>
    <cellStyle name="货币 7 13" xfId="26609"/>
    <cellStyle name="货币 7 2" xfId="32493"/>
    <cellStyle name="货币 7 2 10" xfId="29604"/>
    <cellStyle name="货币 7 2 2" xfId="31408"/>
    <cellStyle name="货币 7 2 2 2" xfId="15187"/>
    <cellStyle name="货币 7 2 2 2 2" xfId="32531"/>
    <cellStyle name="货币 7 2 2 2 2 2" xfId="32532"/>
    <cellStyle name="货币 7 2 2 2 2 3" xfId="32533"/>
    <cellStyle name="货币 7 2 2 2 2 4" xfId="32534"/>
    <cellStyle name="货币 7 2 2 2 2 5" xfId="32535"/>
    <cellStyle name="货币 7 2 2 2 3" xfId="32536"/>
    <cellStyle name="货币 7 2 2 2 3 2" xfId="25048"/>
    <cellStyle name="货币 7 2 2 2 3 3" xfId="25050"/>
    <cellStyle name="货币 7 2 2 2 4" xfId="32537"/>
    <cellStyle name="货币 7 2 2 2 5" xfId="32538"/>
    <cellStyle name="货币 7 2 2 2 6" xfId="32539"/>
    <cellStyle name="货币 7 2 2 3" xfId="32540"/>
    <cellStyle name="货币 7 2 2 3 2" xfId="32541"/>
    <cellStyle name="货币 7 2 2 3 2 2" xfId="26011"/>
    <cellStyle name="货币 7 2 2 3 2 3" xfId="32542"/>
    <cellStyle name="货币 7 2 2 3 3" xfId="30591"/>
    <cellStyle name="货币 7 2 2 3 4" xfId="30593"/>
    <cellStyle name="货币 7 2 2 3 5" xfId="32543"/>
    <cellStyle name="货币 7 2 2 4" xfId="32544"/>
    <cellStyle name="货币 7 2 2 4 2" xfId="32545"/>
    <cellStyle name="货币 7 2 2 4 3" xfId="32546"/>
    <cellStyle name="货币 7 2 2 4 4" xfId="32547"/>
    <cellStyle name="货币 7 2 2 4 5" xfId="32548"/>
    <cellStyle name="货币 7 2 2 5" xfId="32549"/>
    <cellStyle name="货币 7 2 2 5 2" xfId="32550"/>
    <cellStyle name="货币 7 2 2 5 3" xfId="32551"/>
    <cellStyle name="货币 7 2 2 6" xfId="9776"/>
    <cellStyle name="货币 7 2 2 7" xfId="9779"/>
    <cellStyle name="货币 7 2 2 8" xfId="11197"/>
    <cellStyle name="货币 7 2 3" xfId="31209"/>
    <cellStyle name="货币 7 2 3 2" xfId="32552"/>
    <cellStyle name="货币 7 2 3 2 2" xfId="32553"/>
    <cellStyle name="货币 7 2 3 2 2 2" xfId="32554"/>
    <cellStyle name="货币 7 2 3 2 2 3" xfId="21558"/>
    <cellStyle name="货币 7 2 3 2 2 4" xfId="21561"/>
    <cellStyle name="货币 7 2 3 2 2 5" xfId="21565"/>
    <cellStyle name="货币 7 2 3 2 3" xfId="32555"/>
    <cellStyle name="货币 7 2 3 2 3 2" xfId="25093"/>
    <cellStyle name="货币 7 2 3 2 3 3" xfId="21574"/>
    <cellStyle name="货币 7 2 3 2 4" xfId="32556"/>
    <cellStyle name="货币 7 2 3 2 5" xfId="32557"/>
    <cellStyle name="货币 7 2 3 2 6" xfId="32558"/>
    <cellStyle name="货币 7 2 3 3" xfId="32559"/>
    <cellStyle name="货币 7 2 3 3 2" xfId="32560"/>
    <cellStyle name="货币 7 2 3 3 2 2" xfId="26260"/>
    <cellStyle name="货币 7 2 3 3 2 3" xfId="29305"/>
    <cellStyle name="货币 7 2 3 3 3" xfId="32561"/>
    <cellStyle name="货币 7 2 3 3 4" xfId="32562"/>
    <cellStyle name="货币 7 2 3 3 5" xfId="24783"/>
    <cellStyle name="货币 7 2 3 4" xfId="32563"/>
    <cellStyle name="货币 7 2 3 4 2" xfId="32564"/>
    <cellStyle name="货币 7 2 3 4 3" xfId="32565"/>
    <cellStyle name="货币 7 2 3 4 4" xfId="32566"/>
    <cellStyle name="货币 7 2 3 4 5" xfId="24791"/>
    <cellStyle name="货币 7 2 3 5" xfId="32567"/>
    <cellStyle name="货币 7 2 3 5 2" xfId="20958"/>
    <cellStyle name="货币 7 2 3 5 3" xfId="32568"/>
    <cellStyle name="货币 7 2 3 6" xfId="9782"/>
    <cellStyle name="货币 7 2 3 7" xfId="9784"/>
    <cellStyle name="货币 7 2 3 8" xfId="11205"/>
    <cellStyle name="货币 7 2 4" xfId="31211"/>
    <cellStyle name="货币 7 2 4 2" xfId="32569"/>
    <cellStyle name="货币 7 2 4 2 2" xfId="32570"/>
    <cellStyle name="货币 7 2 4 2 3" xfId="28627"/>
    <cellStyle name="货币 7 2 4 2 4" xfId="28629"/>
    <cellStyle name="货币 7 2 4 2 5" xfId="32571"/>
    <cellStyle name="货币 7 2 4 3" xfId="11767"/>
    <cellStyle name="货币 7 2 4 3 2" xfId="32572"/>
    <cellStyle name="货币 7 2 4 3 3" xfId="9196"/>
    <cellStyle name="货币 7 2 4 4" xfId="32573"/>
    <cellStyle name="货币 7 2 4 5" xfId="32574"/>
    <cellStyle name="货币 7 2 4 6" xfId="9787"/>
    <cellStyle name="货币 7 2 5" xfId="31213"/>
    <cellStyle name="货币 7 2 5 2" xfId="5011"/>
    <cellStyle name="货币 7 2 5 2 2" xfId="4612"/>
    <cellStyle name="货币 7 2 5 2 3" xfId="8948"/>
    <cellStyle name="货币 7 2 5 3" xfId="5657"/>
    <cellStyle name="货币 7 2 5 4" xfId="32575"/>
    <cellStyle name="货币 7 2 5 5" xfId="32576"/>
    <cellStyle name="货币 7 2 6" xfId="31215"/>
    <cellStyle name="货币 7 2 6 2" xfId="32577"/>
    <cellStyle name="货币 7 2 6 3" xfId="32578"/>
    <cellStyle name="货币 7 2 6 4" xfId="22964"/>
    <cellStyle name="货币 7 2 6 5" xfId="22969"/>
    <cellStyle name="货币 7 2 7" xfId="32579"/>
    <cellStyle name="货币 7 2 7 2" xfId="32580"/>
    <cellStyle name="货币 7 2 7 3" xfId="32581"/>
    <cellStyle name="货币 7 2 8" xfId="32582"/>
    <cellStyle name="货币 7 2 9" xfId="32583"/>
    <cellStyle name="货币 7 3" xfId="32495"/>
    <cellStyle name="货币 7 3 10" xfId="27935"/>
    <cellStyle name="货币 7 3 2" xfId="31412"/>
    <cellStyle name="货币 7 3 2 2" xfId="32584"/>
    <cellStyle name="货币 7 3 2 2 2" xfId="32585"/>
    <cellStyle name="货币 7 3 2 2 2 2" xfId="21798"/>
    <cellStyle name="货币 7 3 2 2 2 3" xfId="21802"/>
    <cellStyle name="货币 7 3 2 2 2 4" xfId="21804"/>
    <cellStyle name="货币 7 3 2 2 2 5" xfId="21806"/>
    <cellStyle name="货币 7 3 2 2 3" xfId="32586"/>
    <cellStyle name="货币 7 3 2 2 3 2" xfId="21811"/>
    <cellStyle name="货币 7 3 2 2 3 3" xfId="21813"/>
    <cellStyle name="货币 7 3 2 2 4" xfId="32587"/>
    <cellStyle name="货币 7 3 2 2 5" xfId="32588"/>
    <cellStyle name="货币 7 3 2 2 6" xfId="32589"/>
    <cellStyle name="货币 7 3 2 3" xfId="32590"/>
    <cellStyle name="货币 7 3 2 3 2" xfId="32591"/>
    <cellStyle name="货币 7 3 2 3 2 2" xfId="21838"/>
    <cellStyle name="货币 7 3 2 3 2 3" xfId="16208"/>
    <cellStyle name="货币 7 3 2 3 3" xfId="32592"/>
    <cellStyle name="货币 7 3 2 3 4" xfId="32593"/>
    <cellStyle name="货币 7 3 2 3 5" xfId="32594"/>
    <cellStyle name="货币 7 3 2 4" xfId="32595"/>
    <cellStyle name="货币 7 3 2 4 2" xfId="32596"/>
    <cellStyle name="货币 7 3 2 4 3" xfId="32597"/>
    <cellStyle name="货币 7 3 2 4 4" xfId="32598"/>
    <cellStyle name="货币 7 3 2 4 5" xfId="32599"/>
    <cellStyle name="货币 7 3 2 5" xfId="32600"/>
    <cellStyle name="货币 7 3 2 5 2" xfId="32601"/>
    <cellStyle name="货币 7 3 2 5 3" xfId="32602"/>
    <cellStyle name="货币 7 3 2 6" xfId="9805"/>
    <cellStyle name="货币 7 3 2 7" xfId="10052"/>
    <cellStyle name="货币 7 3 2 8" xfId="11218"/>
    <cellStyle name="货币 7 3 3" xfId="31217"/>
    <cellStyle name="货币 7 3 3 2" xfId="32603"/>
    <cellStyle name="货币 7 3 3 2 2" xfId="32604"/>
    <cellStyle name="货币 7 3 3 2 2 2" xfId="21962"/>
    <cellStyle name="货币 7 3 3 2 2 3" xfId="21964"/>
    <cellStyle name="货币 7 3 3 2 2 4" xfId="21967"/>
    <cellStyle name="货币 7 3 3 2 2 5" xfId="21970"/>
    <cellStyle name="货币 7 3 3 2 3" xfId="32605"/>
    <cellStyle name="货币 7 3 3 2 3 2" xfId="21974"/>
    <cellStyle name="货币 7 3 3 2 3 3" xfId="21976"/>
    <cellStyle name="货币 7 3 3 2 4" xfId="32606"/>
    <cellStyle name="货币 7 3 3 2 5" xfId="32607"/>
    <cellStyle name="货币 7 3 3 2 6" xfId="27070"/>
    <cellStyle name="货币 7 3 3 3" xfId="32608"/>
    <cellStyle name="货币 7 3 3 3 2" xfId="32609"/>
    <cellStyle name="货币 7 3 3 3 2 2" xfId="21993"/>
    <cellStyle name="货币 7 3 3 3 2 3" xfId="16331"/>
    <cellStyle name="货币 7 3 3 3 3" xfId="32610"/>
    <cellStyle name="货币 7 3 3 3 4" xfId="32611"/>
    <cellStyle name="货币 7 3 3 3 5" xfId="24818"/>
    <cellStyle name="货币 7 3 3 4" xfId="32612"/>
    <cellStyle name="货币 7 3 3 4 2" xfId="32613"/>
    <cellStyle name="货币 7 3 3 4 3" xfId="32614"/>
    <cellStyle name="货币 7 3 3 4 4" xfId="32615"/>
    <cellStyle name="货币 7 3 3 4 5" xfId="24827"/>
    <cellStyle name="货币 7 3 3 5" xfId="32616"/>
    <cellStyle name="货币 7 3 3 5 2" xfId="28313"/>
    <cellStyle name="货币 7 3 3 5 3" xfId="28317"/>
    <cellStyle name="货币 7 3 3 6" xfId="10055"/>
    <cellStyle name="货币 7 3 3 7" xfId="11793"/>
    <cellStyle name="货币 7 3 3 8" xfId="11227"/>
    <cellStyle name="货币 7 3 4" xfId="31219"/>
    <cellStyle name="货币 7 3 4 2" xfId="32617"/>
    <cellStyle name="货币 7 3 4 2 2" xfId="27948"/>
    <cellStyle name="货币 7 3 4 2 3" xfId="32618"/>
    <cellStyle name="货币 7 3 4 2 4" xfId="32619"/>
    <cellStyle name="货币 7 3 4 2 5" xfId="32620"/>
    <cellStyle name="货币 7 3 4 3" xfId="32621"/>
    <cellStyle name="货币 7 3 4 3 2" xfId="32622"/>
    <cellStyle name="货币 7 3 4 3 3" xfId="32623"/>
    <cellStyle name="货币 7 3 4 4" xfId="32624"/>
    <cellStyle name="货币 7 3 4 5" xfId="32625"/>
    <cellStyle name="货币 7 3 4 6" xfId="11798"/>
    <cellStyle name="货币 7 3 5" xfId="32626"/>
    <cellStyle name="货币 7 3 5 2" xfId="2406"/>
    <cellStyle name="货币 7 3 5 2 2" xfId="2408"/>
    <cellStyle name="货币 7 3 5 2 3" xfId="2418"/>
    <cellStyle name="货币 7 3 5 3" xfId="2424"/>
    <cellStyle name="货币 7 3 5 4" xfId="2429"/>
    <cellStyle name="货币 7 3 5 5" xfId="2431"/>
    <cellStyle name="货币 7 3 6" xfId="32627"/>
    <cellStyle name="货币 7 3 6 2" xfId="2483"/>
    <cellStyle name="货币 7 3 6 3" xfId="2490"/>
    <cellStyle name="货币 7 3 6 4" xfId="2495"/>
    <cellStyle name="货币 7 3 6 5" xfId="22170"/>
    <cellStyle name="货币 7 3 7" xfId="27198"/>
    <cellStyle name="货币 7 3 7 2" xfId="2524"/>
    <cellStyle name="货币 7 3 7 3" xfId="2531"/>
    <cellStyle name="货币 7 3 8" xfId="27200"/>
    <cellStyle name="货币 7 3 9" xfId="32628"/>
    <cellStyle name="货币 7 4" xfId="32629"/>
    <cellStyle name="货币 7 4 2" xfId="32630"/>
    <cellStyle name="货币 7 4 2 2" xfId="21444"/>
    <cellStyle name="货币 7 4 2 2 2" xfId="32631"/>
    <cellStyle name="货币 7 4 2 2 3" xfId="32632"/>
    <cellStyle name="货币 7 4 2 2 4" xfId="32633"/>
    <cellStyle name="货币 7 4 2 2 5" xfId="32634"/>
    <cellStyle name="货币 7 4 2 3" xfId="32635"/>
    <cellStyle name="货币 7 4 2 3 2" xfId="28291"/>
    <cellStyle name="货币 7 4 2 3 3" xfId="28293"/>
    <cellStyle name="货币 7 4 2 4" xfId="32636"/>
    <cellStyle name="货币 7 4 2 5" xfId="32637"/>
    <cellStyle name="货币 7 4 2 6" xfId="10061"/>
    <cellStyle name="货币 7 4 3" xfId="32638"/>
    <cellStyle name="货币 7 4 3 2" xfId="32639"/>
    <cellStyle name="货币 7 4 3 2 2" xfId="32640"/>
    <cellStyle name="货币 7 4 3 2 3" xfId="32641"/>
    <cellStyle name="货币 7 4 3 3" xfId="25723"/>
    <cellStyle name="货币 7 4 3 4" xfId="25736"/>
    <cellStyle name="货币 7 4 3 5" xfId="25747"/>
    <cellStyle name="货币 7 4 4" xfId="32642"/>
    <cellStyle name="货币 7 4 4 2" xfId="32643"/>
    <cellStyle name="货币 7 4 4 3" xfId="25757"/>
    <cellStyle name="货币 7 4 4 4" xfId="25763"/>
    <cellStyle name="货币 7 4 4 5" xfId="25767"/>
    <cellStyle name="货币 7 4 5" xfId="32644"/>
    <cellStyle name="货币 7 4 5 2" xfId="2696"/>
    <cellStyle name="货币 7 4 5 3" xfId="2702"/>
    <cellStyle name="货币 7 4 6" xfId="32645"/>
    <cellStyle name="货币 7 4 7" xfId="32646"/>
    <cellStyle name="货币 7 4 8" xfId="32647"/>
    <cellStyle name="货币 7 5" xfId="32648"/>
    <cellStyle name="货币 7 5 2" xfId="32649"/>
    <cellStyle name="货币 7 5 2 2" xfId="32650"/>
    <cellStyle name="货币 7 5 2 2 2" xfId="32651"/>
    <cellStyle name="货币 7 5 2 2 3" xfId="32652"/>
    <cellStyle name="货币 7 5 2 2 4" xfId="32653"/>
    <cellStyle name="货币 7 5 2 2 5" xfId="32654"/>
    <cellStyle name="货币 7 5 2 3" xfId="32655"/>
    <cellStyle name="货币 7 5 2 3 2" xfId="28440"/>
    <cellStyle name="货币 7 5 2 3 3" xfId="32656"/>
    <cellStyle name="货币 7 5 2 4" xfId="32657"/>
    <cellStyle name="货币 7 5 2 5" xfId="32658"/>
    <cellStyle name="货币 7 5 2 6" xfId="12567"/>
    <cellStyle name="货币 7 5 3" xfId="32659"/>
    <cellStyle name="货币 7 5 3 2" xfId="32660"/>
    <cellStyle name="货币 7 5 3 2 2" xfId="32661"/>
    <cellStyle name="货币 7 5 3 2 3" xfId="32662"/>
    <cellStyle name="货币 7 5 3 3" xfId="32663"/>
    <cellStyle name="货币 7 5 3 4" xfId="32664"/>
    <cellStyle name="货币 7 5 3 5" xfId="32665"/>
    <cellStyle name="货币 7 5 4" xfId="32666"/>
    <cellStyle name="货币 7 5 4 2" xfId="29894"/>
    <cellStyle name="货币 7 5 4 3" xfId="29896"/>
    <cellStyle name="货币 7 5 4 4" xfId="29898"/>
    <cellStyle name="货币 7 5 4 5" xfId="32667"/>
    <cellStyle name="货币 7 5 5" xfId="32668"/>
    <cellStyle name="货币 7 5 5 2" xfId="2909"/>
    <cellStyle name="货币 7 5 5 3" xfId="2913"/>
    <cellStyle name="货币 7 5 6" xfId="32669"/>
    <cellStyle name="货币 7 5 7" xfId="32670"/>
    <cellStyle name="货币 7 5 8" xfId="32671"/>
    <cellStyle name="货币 7 6" xfId="19788"/>
    <cellStyle name="货币 7 6 2" xfId="19790"/>
    <cellStyle name="货币 7 6 2 2" xfId="18195"/>
    <cellStyle name="货币 7 6 2 3" xfId="19792"/>
    <cellStyle name="货币 7 6 2 4" xfId="19794"/>
    <cellStyle name="货币 7 6 2 5" xfId="19796"/>
    <cellStyle name="货币 7 6 3" xfId="19798"/>
    <cellStyle name="货币 7 6 3 2" xfId="19800"/>
    <cellStyle name="货币 7 6 3 3" xfId="19802"/>
    <cellStyle name="货币 7 6 4" xfId="19804"/>
    <cellStyle name="货币 7 6 5" xfId="19806"/>
    <cellStyle name="货币 7 6 6" xfId="19808"/>
    <cellStyle name="货币 7 7" xfId="19810"/>
    <cellStyle name="货币 7 7 2" xfId="19813"/>
    <cellStyle name="货币 7 7 2 2" xfId="19815"/>
    <cellStyle name="货币 7 7 2 3" xfId="19817"/>
    <cellStyle name="货币 7 7 3" xfId="19822"/>
    <cellStyle name="货币 7 7 4" xfId="19824"/>
    <cellStyle name="货币 7 7 5" xfId="19826"/>
    <cellStyle name="货币 7 8" xfId="19828"/>
    <cellStyle name="货币 7 8 2" xfId="19830"/>
    <cellStyle name="货币 7 8 3" xfId="19832"/>
    <cellStyle name="货币 7 8 4" xfId="19834"/>
    <cellStyle name="货币 7 8 5" xfId="8660"/>
    <cellStyle name="货币 7 9" xfId="5908"/>
    <cellStyle name="货币 7 9 2" xfId="19589"/>
    <cellStyle name="货币 7 9 3" xfId="19592"/>
    <cellStyle name="计算 2" xfId="32672"/>
    <cellStyle name="计算 2 2" xfId="32673"/>
    <cellStyle name="计算 2 2 2" xfId="31789"/>
    <cellStyle name="计算 2 2 2 2" xfId="27494"/>
    <cellStyle name="计算 2 2 2 2 2" xfId="30965"/>
    <cellStyle name="计算 2 2 2 2 3" xfId="23300"/>
    <cellStyle name="计算 2 2 2 2 4" xfId="23304"/>
    <cellStyle name="计算 2 2 2 2 5" xfId="32674"/>
    <cellStyle name="计算 2 2 2 3" xfId="9889"/>
    <cellStyle name="计算 2 2 2 3 2" xfId="10477"/>
    <cellStyle name="计算 2 2 2 3 3" xfId="10480"/>
    <cellStyle name="计算 2 2 2 4" xfId="9891"/>
    <cellStyle name="计算 2 2 2 5" xfId="11678"/>
    <cellStyle name="计算 2 2 2 6" xfId="11690"/>
    <cellStyle name="计算 2 2 3" xfId="31791"/>
    <cellStyle name="计算 2 2 3 2" xfId="32675"/>
    <cellStyle name="计算 2 2 3 2 2" xfId="32676"/>
    <cellStyle name="计算 2 2 3 2 3" xfId="13922"/>
    <cellStyle name="计算 2 2 3 3" xfId="9895"/>
    <cellStyle name="计算 2 2 3 4" xfId="32677"/>
    <cellStyle name="计算 2 2 3 5" xfId="11249"/>
    <cellStyle name="计算 2 2 4" xfId="32678"/>
    <cellStyle name="计算 2 2 4 2" xfId="29774"/>
    <cellStyle name="计算 2 2 4 3" xfId="29776"/>
    <cellStyle name="计算 2 2 4 4" xfId="29778"/>
    <cellStyle name="计算 2 2 4 5" xfId="11265"/>
    <cellStyle name="计算 2 2 5" xfId="32679"/>
    <cellStyle name="计算 2 2 5 2" xfId="29782"/>
    <cellStyle name="计算 2 2 5 3" xfId="32680"/>
    <cellStyle name="计算 2 2 6" xfId="32681"/>
    <cellStyle name="计算 2 2 7" xfId="32682"/>
    <cellStyle name="计算 2 2 8" xfId="32683"/>
    <cellStyle name="计算 2 3" xfId="8950"/>
    <cellStyle name="计算 2 3 2" xfId="8952"/>
    <cellStyle name="计算 2 3 2 2" xfId="32684"/>
    <cellStyle name="计算 2 3 2 3" xfId="9906"/>
    <cellStyle name="计算 2 3 2 4" xfId="32685"/>
    <cellStyle name="计算 2 3 2 5" xfId="11742"/>
    <cellStyle name="计算 2 3 3" xfId="8954"/>
    <cellStyle name="计算 2 3 3 2" xfId="32686"/>
    <cellStyle name="计算 2 3 3 3" xfId="10103"/>
    <cellStyle name="计算 2 3 4" xfId="32687"/>
    <cellStyle name="计算 2 3 5" xfId="32688"/>
    <cellStyle name="计算 2 3 6" xfId="32689"/>
    <cellStyle name="计算 2 4" xfId="8956"/>
    <cellStyle name="计算 2 4 2" xfId="8958"/>
    <cellStyle name="计算 2 4 2 2" xfId="32690"/>
    <cellStyle name="计算 2 4 2 3" xfId="32691"/>
    <cellStyle name="计算 2 4 3" xfId="32692"/>
    <cellStyle name="计算 2 4 4" xfId="32693"/>
    <cellStyle name="计算 2 4 5" xfId="32694"/>
    <cellStyle name="计算 2 5" xfId="4115"/>
    <cellStyle name="计算 2 5 2" xfId="32695"/>
    <cellStyle name="计算 2 5 3" xfId="32696"/>
    <cellStyle name="计算 2 5 4" xfId="32697"/>
    <cellStyle name="计算 2 5 5" xfId="32698"/>
    <cellStyle name="计算 2 6" xfId="4119"/>
    <cellStyle name="计算 2 6 2" xfId="32699"/>
    <cellStyle name="计算 2 6 3" xfId="32700"/>
    <cellStyle name="计算 2 7" xfId="23627"/>
    <cellStyle name="计算 2 8" xfId="23629"/>
    <cellStyle name="计算 2 9" xfId="23631"/>
    <cellStyle name="检查单元格 2" xfId="28760"/>
    <cellStyle name="检查单元格 2 2" xfId="32701"/>
    <cellStyle name="检查单元格 2 2 2" xfId="32702"/>
    <cellStyle name="检查单元格 2 2 2 2" xfId="32703"/>
    <cellStyle name="检查单元格 2 2 2 2 2" xfId="32704"/>
    <cellStyle name="检查单元格 2 2 2 2 3" xfId="1257"/>
    <cellStyle name="检查单元格 2 2 2 2 4" xfId="32705"/>
    <cellStyle name="检查单元格 2 2 2 2 5" xfId="32706"/>
    <cellStyle name="检查单元格 2 2 2 3" xfId="32707"/>
    <cellStyle name="检查单元格 2 2 2 3 2" xfId="857"/>
    <cellStyle name="检查单元格 2 2 2 3 3" xfId="1443"/>
    <cellStyle name="检查单元格 2 2 2 4" xfId="32708"/>
    <cellStyle name="检查单元格 2 2 2 5" xfId="32709"/>
    <cellStyle name="检查单元格 2 2 2 6" xfId="32710"/>
    <cellStyle name="检查单元格 2 2 3" xfId="32711"/>
    <cellStyle name="检查单元格 2 2 3 2" xfId="32712"/>
    <cellStyle name="检查单元格 2 2 3 2 2" xfId="32713"/>
    <cellStyle name="检查单元格 2 2 3 2 3" xfId="32714"/>
    <cellStyle name="检查单元格 2 2 3 3" xfId="32715"/>
    <cellStyle name="检查单元格 2 2 3 4" xfId="32716"/>
    <cellStyle name="检查单元格 2 2 3 5" xfId="32717"/>
    <cellStyle name="检查单元格 2 2 4" xfId="32718"/>
    <cellStyle name="检查单元格 2 2 4 2" xfId="32719"/>
    <cellStyle name="检查单元格 2 2 4 3" xfId="32720"/>
    <cellStyle name="检查单元格 2 2 4 4" xfId="32721"/>
    <cellStyle name="检查单元格 2 2 4 5" xfId="32722"/>
    <cellStyle name="检查单元格 2 2 5" xfId="6469"/>
    <cellStyle name="检查单元格 2 2 5 2" xfId="32723"/>
    <cellStyle name="检查单元格 2 2 5 3" xfId="32724"/>
    <cellStyle name="检查单元格 2 2 6" xfId="6471"/>
    <cellStyle name="检查单元格 2 2 7" xfId="32725"/>
    <cellStyle name="检查单元格 2 2 8" xfId="12428"/>
    <cellStyle name="检查单元格 2 3" xfId="32726"/>
    <cellStyle name="检查单元格 2 3 2" xfId="29482"/>
    <cellStyle name="检查单元格 2 3 2 2" xfId="10118"/>
    <cellStyle name="检查单元格 2 3 2 3" xfId="10125"/>
    <cellStyle name="检查单元格 2 3 2 4" xfId="10127"/>
    <cellStyle name="检查单元格 2 3 2 5" xfId="10129"/>
    <cellStyle name="检查单元格 2 3 3" xfId="29484"/>
    <cellStyle name="检查单元格 2 3 3 2" xfId="10144"/>
    <cellStyle name="检查单元格 2 3 3 3" xfId="10150"/>
    <cellStyle name="检查单元格 2 3 4" xfId="29486"/>
    <cellStyle name="检查单元格 2 3 5" xfId="6474"/>
    <cellStyle name="检查单元格 2 3 6" xfId="32727"/>
    <cellStyle name="检查单元格 2 4" xfId="32728"/>
    <cellStyle name="检查单元格 2 4 2" xfId="29490"/>
    <cellStyle name="检查单元格 2 4 2 2" xfId="1324"/>
    <cellStyle name="检查单元格 2 4 2 3" xfId="10237"/>
    <cellStyle name="检查单元格 2 4 3" xfId="32729"/>
    <cellStyle name="检查单元格 2 4 4" xfId="32730"/>
    <cellStyle name="检查单元格 2 4 5" xfId="32731"/>
    <cellStyle name="检查单元格 2 5" xfId="32732"/>
    <cellStyle name="检查单元格 2 5 2" xfId="32733"/>
    <cellStyle name="检查单元格 2 5 3" xfId="31857"/>
    <cellStyle name="检查单元格 2 5 4" xfId="31881"/>
    <cellStyle name="检查单元格 2 5 5" xfId="31891"/>
    <cellStyle name="检查单元格 2 6" xfId="32734"/>
    <cellStyle name="检查单元格 2 6 2" xfId="32735"/>
    <cellStyle name="检查单元格 2 6 3" xfId="31907"/>
    <cellStyle name="检查单元格 2 7" xfId="32736"/>
    <cellStyle name="检查单元格 2 8" xfId="32737"/>
    <cellStyle name="检查单元格 2 9" xfId="32738"/>
    <cellStyle name="解释性文本 2" xfId="25442"/>
    <cellStyle name="解释性文本 2 2" xfId="16415"/>
    <cellStyle name="解释性文本 2 2 2" xfId="32739"/>
    <cellStyle name="解释性文本 2 2 2 2" xfId="17445"/>
    <cellStyle name="解释性文本 2 2 2 2 2" xfId="17447"/>
    <cellStyle name="解释性文本 2 2 2 2 3" xfId="17450"/>
    <cellStyle name="解释性文本 2 2 2 2 4" xfId="17454"/>
    <cellStyle name="解释性文本 2 2 2 2 5" xfId="17458"/>
    <cellStyle name="解释性文本 2 2 2 3" xfId="17460"/>
    <cellStyle name="解释性文本 2 2 2 3 2" xfId="10303"/>
    <cellStyle name="解释性文本 2 2 2 3 3" xfId="17462"/>
    <cellStyle name="解释性文本 2 2 2 4" xfId="32740"/>
    <cellStyle name="解释性文本 2 2 2 5" xfId="32741"/>
    <cellStyle name="解释性文本 2 2 2 6" xfId="32742"/>
    <cellStyle name="解释性文本 2 2 3" xfId="32743"/>
    <cellStyle name="解释性文本 2 2 3 2" xfId="17683"/>
    <cellStyle name="解释性文本 2 2 3 2 2" xfId="17685"/>
    <cellStyle name="解释性文本 2 2 3 2 3" xfId="17688"/>
    <cellStyle name="解释性文本 2 2 3 3" xfId="17690"/>
    <cellStyle name="解释性文本 2 2 3 4" xfId="32744"/>
    <cellStyle name="解释性文本 2 2 3 5" xfId="31623"/>
    <cellStyle name="解释性文本 2 2 4" xfId="32745"/>
    <cellStyle name="解释性文本 2 2 4 2" xfId="17748"/>
    <cellStyle name="解释性文本 2 2 4 3" xfId="17750"/>
    <cellStyle name="解释性文本 2 2 4 4" xfId="32746"/>
    <cellStyle name="解释性文本 2 2 4 5" xfId="32747"/>
    <cellStyle name="解释性文本 2 2 5" xfId="32748"/>
    <cellStyle name="解释性文本 2 2 5 2" xfId="128"/>
    <cellStyle name="解释性文本 2 2 5 3" xfId="114"/>
    <cellStyle name="解释性文本 2 2 6" xfId="9620"/>
    <cellStyle name="解释性文本 2 2 7" xfId="9622"/>
    <cellStyle name="解释性文本 2 2 8" xfId="3070"/>
    <cellStyle name="解释性文本 2 3" xfId="16417"/>
    <cellStyle name="解释性文本 2 3 2" xfId="32749"/>
    <cellStyle name="解释性文本 2 3 2 2" xfId="25472"/>
    <cellStyle name="解释性文本 2 3 2 3" xfId="32750"/>
    <cellStyle name="解释性文本 2 3 2 4" xfId="48"/>
    <cellStyle name="解释性文本 2 3 2 5" xfId="32751"/>
    <cellStyle name="解释性文本 2 3 3" xfId="32752"/>
    <cellStyle name="解释性文本 2 3 3 2" xfId="25530"/>
    <cellStyle name="解释性文本 2 3 3 3" xfId="32753"/>
    <cellStyle name="解释性文本 2 3 4" xfId="32754"/>
    <cellStyle name="解释性文本 2 3 5" xfId="32755"/>
    <cellStyle name="解释性文本 2 3 6" xfId="9626"/>
    <cellStyle name="解释性文本 2 4" xfId="16419"/>
    <cellStyle name="解释性文本 2 4 2" xfId="32756"/>
    <cellStyle name="解释性文本 2 4 2 2" xfId="32757"/>
    <cellStyle name="解释性文本 2 4 2 3" xfId="32758"/>
    <cellStyle name="解释性文本 2 4 3" xfId="32759"/>
    <cellStyle name="解释性文本 2 4 4" xfId="32760"/>
    <cellStyle name="解释性文本 2 4 5" xfId="32761"/>
    <cellStyle name="解释性文本 2 5" xfId="32762"/>
    <cellStyle name="解释性文本 2 5 2" xfId="32763"/>
    <cellStyle name="解释性文本 2 5 3" xfId="32764"/>
    <cellStyle name="解释性文本 2 5 4" xfId="32765"/>
    <cellStyle name="解释性文本 2 5 5" xfId="32766"/>
    <cellStyle name="解释性文本 2 6" xfId="32767"/>
    <cellStyle name="解释性文本 2 6 2" xfId="20687"/>
    <cellStyle name="解释性文本 2 6 3" xfId="20689"/>
    <cellStyle name="解释性文本 2 7" xfId="32768"/>
    <cellStyle name="解释性文本 2 8" xfId="32769"/>
    <cellStyle name="解释性文本 2 9" xfId="32770"/>
    <cellStyle name="警告文本 2" xfId="32771"/>
    <cellStyle name="警告文本 2 2" xfId="32772"/>
    <cellStyle name="警告文本 2 2 2" xfId="32773"/>
    <cellStyle name="警告文本 2 2 2 2" xfId="31421"/>
    <cellStyle name="警告文本 2 2 2 2 2" xfId="25551"/>
    <cellStyle name="警告文本 2 2 2 2 3" xfId="4361"/>
    <cellStyle name="警告文本 2 2 2 2 4" xfId="6092"/>
    <cellStyle name="警告文本 2 2 2 2 5" xfId="25553"/>
    <cellStyle name="警告文本 2 2 2 3" xfId="31423"/>
    <cellStyle name="警告文本 2 2 2 3 2" xfId="25563"/>
    <cellStyle name="警告文本 2 2 2 3 3" xfId="5070"/>
    <cellStyle name="警告文本 2 2 2 4" xfId="31425"/>
    <cellStyle name="警告文本 2 2 2 5" xfId="32774"/>
    <cellStyle name="警告文本 2 2 2 6" xfId="32775"/>
    <cellStyle name="警告文本 2 2 3" xfId="32776"/>
    <cellStyle name="警告文本 2 2 3 2" xfId="31431"/>
    <cellStyle name="警告文本 2 2 3 2 2" xfId="32777"/>
    <cellStyle name="警告文本 2 2 3 2 3" xfId="32778"/>
    <cellStyle name="警告文本 2 2 3 3" xfId="32779"/>
    <cellStyle name="警告文本 2 2 3 4" xfId="32780"/>
    <cellStyle name="警告文本 2 2 3 5" xfId="32781"/>
    <cellStyle name="警告文本 2 2 4" xfId="10989"/>
    <cellStyle name="警告文本 2 2 4 2" xfId="10991"/>
    <cellStyle name="警告文本 2 2 4 3" xfId="22246"/>
    <cellStyle name="警告文本 2 2 4 4" xfId="22248"/>
    <cellStyle name="警告文本 2 2 4 5" xfId="32782"/>
    <cellStyle name="警告文本 2 2 5" xfId="10994"/>
    <cellStyle name="警告文本 2 2 5 2" xfId="22252"/>
    <cellStyle name="警告文本 2 2 5 3" xfId="32783"/>
    <cellStyle name="警告文本 2 2 6" xfId="32784"/>
    <cellStyle name="警告文本 2 2 7" xfId="1088"/>
    <cellStyle name="警告文本 2 2 8" xfId="32785"/>
    <cellStyle name="警告文本 2 3" xfId="24410"/>
    <cellStyle name="警告文本 2 3 2" xfId="24005"/>
    <cellStyle name="警告文本 2 3 2 2" xfId="1712"/>
    <cellStyle name="警告文本 2 3 2 3" xfId="1718"/>
    <cellStyle name="警告文本 2 3 2 4" xfId="32786"/>
    <cellStyle name="警告文本 2 3 2 5" xfId="32787"/>
    <cellStyle name="警告文本 2 3 3" xfId="24007"/>
    <cellStyle name="警告文本 2 3 3 2" xfId="1633"/>
    <cellStyle name="警告文本 2 3 3 3" xfId="3419"/>
    <cellStyle name="警告文本 2 3 4" xfId="10998"/>
    <cellStyle name="警告文本 2 3 5" xfId="11000"/>
    <cellStyle name="警告文本 2 3 6" xfId="32788"/>
    <cellStyle name="警告文本 2 4" xfId="24412"/>
    <cellStyle name="警告文本 2 4 2" xfId="32789"/>
    <cellStyle name="警告文本 2 4 2 2" xfId="1746"/>
    <cellStyle name="警告文本 2 4 2 3" xfId="3579"/>
    <cellStyle name="警告文本 2 4 3" xfId="32790"/>
    <cellStyle name="警告文本 2 4 4" xfId="11003"/>
    <cellStyle name="警告文本 2 4 5" xfId="32791"/>
    <cellStyle name="警告文本 2 5" xfId="32792"/>
    <cellStyle name="警告文本 2 5 2" xfId="26664"/>
    <cellStyle name="警告文本 2 5 3" xfId="26666"/>
    <cellStyle name="警告文本 2 5 4" xfId="26668"/>
    <cellStyle name="警告文本 2 5 5" xfId="32793"/>
    <cellStyle name="警告文本 2 6" xfId="24523"/>
    <cellStyle name="警告文本 2 6 2" xfId="24525"/>
    <cellStyle name="警告文本 2 6 3" xfId="24528"/>
    <cellStyle name="警告文本 2 7" xfId="24532"/>
    <cellStyle name="警告文本 2 8" xfId="24536"/>
    <cellStyle name="警告文本 2 9" xfId="24538"/>
    <cellStyle name="链接单元格 2" xfId="32794"/>
    <cellStyle name="链接单元格 2 2" xfId="32795"/>
    <cellStyle name="链接单元格 2 2 2" xfId="32796"/>
    <cellStyle name="链接单元格 2 2 2 2" xfId="32797"/>
    <cellStyle name="链接单元格 2 2 2 2 2" xfId="22815"/>
    <cellStyle name="链接单元格 2 2 2 2 3" xfId="22819"/>
    <cellStyle name="链接单元格 2 2 2 2 4" xfId="32798"/>
    <cellStyle name="链接单元格 2 2 2 2 5" xfId="1039"/>
    <cellStyle name="链接单元格 2 2 2 3" xfId="32799"/>
    <cellStyle name="链接单元格 2 2 2 3 2" xfId="22953"/>
    <cellStyle name="链接单元格 2 2 2 3 3" xfId="22957"/>
    <cellStyle name="链接单元格 2 2 2 4" xfId="32800"/>
    <cellStyle name="链接单元格 2 2 2 5" xfId="32801"/>
    <cellStyle name="链接单元格 2 2 2 6" xfId="32802"/>
    <cellStyle name="链接单元格 2 2 3" xfId="32803"/>
    <cellStyle name="链接单元格 2 2 3 2" xfId="32804"/>
    <cellStyle name="链接单元格 2 2 3 2 2" xfId="32805"/>
    <cellStyle name="链接单元格 2 2 3 2 3" xfId="32806"/>
    <cellStyle name="链接单元格 2 2 3 3" xfId="32807"/>
    <cellStyle name="链接单元格 2 2 3 4" xfId="32808"/>
    <cellStyle name="链接单元格 2 2 3 5" xfId="32809"/>
    <cellStyle name="链接单元格 2 2 4" xfId="32810"/>
    <cellStyle name="链接单元格 2 2 4 2" xfId="32811"/>
    <cellStyle name="链接单元格 2 2 4 3" xfId="32812"/>
    <cellStyle name="链接单元格 2 2 4 4" xfId="32813"/>
    <cellStyle name="链接单元格 2 2 4 5" xfId="32814"/>
    <cellStyle name="链接单元格 2 2 5" xfId="30373"/>
    <cellStyle name="链接单元格 2 2 5 2" xfId="30375"/>
    <cellStyle name="链接单元格 2 2 5 3" xfId="24027"/>
    <cellStyle name="链接单元格 2 2 6" xfId="30377"/>
    <cellStyle name="链接单元格 2 2 7" xfId="30379"/>
    <cellStyle name="链接单元格 2 2 8" xfId="30381"/>
    <cellStyle name="链接单元格 2 3" xfId="32815"/>
    <cellStyle name="链接单元格 2 3 2" xfId="32816"/>
    <cellStyle name="链接单元格 2 3 2 2" xfId="32817"/>
    <cellStyle name="链接单元格 2 3 2 3" xfId="32818"/>
    <cellStyle name="链接单元格 2 3 2 4" xfId="32819"/>
    <cellStyle name="链接单元格 2 3 2 5" xfId="32820"/>
    <cellStyle name="链接单元格 2 3 3" xfId="32821"/>
    <cellStyle name="链接单元格 2 3 3 2" xfId="32822"/>
    <cellStyle name="链接单元格 2 3 3 3" xfId="32823"/>
    <cellStyle name="链接单元格 2 3 4" xfId="32824"/>
    <cellStyle name="链接单元格 2 3 5" xfId="30384"/>
    <cellStyle name="链接单元格 2 3 6" xfId="30386"/>
    <cellStyle name="链接单元格 2 4" xfId="32825"/>
    <cellStyle name="链接单元格 2 4 2" xfId="32826"/>
    <cellStyle name="链接单元格 2 4 2 2" xfId="32827"/>
    <cellStyle name="链接单元格 2 4 2 3" xfId="32828"/>
    <cellStyle name="链接单元格 2 4 3" xfId="32829"/>
    <cellStyle name="链接单元格 2 4 4" xfId="32830"/>
    <cellStyle name="链接单元格 2 4 5" xfId="25916"/>
    <cellStyle name="链接单元格 2 5" xfId="32831"/>
    <cellStyle name="链接单元格 2 5 2" xfId="32832"/>
    <cellStyle name="链接单元格 2 5 3" xfId="15196"/>
    <cellStyle name="链接单元格 2 5 4" xfId="21104"/>
    <cellStyle name="链接单元格 2 5 5" xfId="17981"/>
    <cellStyle name="链接单元格 2 6" xfId="32833"/>
    <cellStyle name="链接单元格 2 6 2" xfId="32834"/>
    <cellStyle name="链接单元格 2 6 3" xfId="32835"/>
    <cellStyle name="链接单元格 2 7" xfId="10643"/>
    <cellStyle name="链接单元格 2 8" xfId="32836"/>
    <cellStyle name="链接单元格 2 9" xfId="32837"/>
    <cellStyle name="强调文字颜色 1 2" xfId="11836"/>
    <cellStyle name="强调文字颜色 1 2 2" xfId="32838"/>
    <cellStyle name="强调文字颜色 1 2 2 2" xfId="32839"/>
    <cellStyle name="强调文字颜色 1 2 2 2 2" xfId="17693"/>
    <cellStyle name="强调文字颜色 1 2 2 2 2 2" xfId="32840"/>
    <cellStyle name="强调文字颜色 1 2 2 2 2 3" xfId="32841"/>
    <cellStyle name="强调文字颜色 1 2 2 2 2 4" xfId="32842"/>
    <cellStyle name="强调文字颜色 1 2 2 2 2 5" xfId="32843"/>
    <cellStyle name="强调文字颜色 1 2 2 2 3" xfId="32844"/>
    <cellStyle name="强调文字颜色 1 2 2 2 3 2" xfId="32845"/>
    <cellStyle name="强调文字颜色 1 2 2 2 3 3" xfId="32846"/>
    <cellStyle name="强调文字颜色 1 2 2 2 4" xfId="32847"/>
    <cellStyle name="强调文字颜色 1 2 2 2 5" xfId="32848"/>
    <cellStyle name="强调文字颜色 1 2 2 2 6" xfId="32849"/>
    <cellStyle name="强调文字颜色 1 2 2 3" xfId="32850"/>
    <cellStyle name="强调文字颜色 1 2 2 3 2" xfId="32851"/>
    <cellStyle name="强调文字颜色 1 2 2 3 2 2" xfId="32852"/>
    <cellStyle name="强调文字颜色 1 2 2 3 2 3" xfId="32853"/>
    <cellStyle name="强调文字颜色 1 2 2 3 3" xfId="32854"/>
    <cellStyle name="强调文字颜色 1 2 2 3 4" xfId="32855"/>
    <cellStyle name="强调文字颜色 1 2 2 3 5" xfId="32856"/>
    <cellStyle name="强调文字颜色 1 2 2 4" xfId="32857"/>
    <cellStyle name="强调文字颜色 1 2 2 4 2" xfId="32858"/>
    <cellStyle name="强调文字颜色 1 2 2 4 3" xfId="32859"/>
    <cellStyle name="强调文字颜色 1 2 2 4 4" xfId="32860"/>
    <cellStyle name="强调文字颜色 1 2 2 4 5" xfId="32861"/>
    <cellStyle name="强调文字颜色 1 2 2 5" xfId="32862"/>
    <cellStyle name="强调文字颜色 1 2 2 5 2" xfId="32863"/>
    <cellStyle name="强调文字颜色 1 2 2 5 3" xfId="32864"/>
    <cellStyle name="强调文字颜色 1 2 2 6" xfId="32865"/>
    <cellStyle name="强调文字颜色 1 2 2 7" xfId="32866"/>
    <cellStyle name="强调文字颜色 1 2 2 8" xfId="32867"/>
    <cellStyle name="强调文字颜色 1 2 3" xfId="32868"/>
    <cellStyle name="强调文字颜色 1 2 3 2" xfId="32869"/>
    <cellStyle name="强调文字颜色 1 2 3 2 2" xfId="32870"/>
    <cellStyle name="强调文字颜色 1 2 3 2 3" xfId="32871"/>
    <cellStyle name="强调文字颜色 1 2 3 2 4" xfId="32872"/>
    <cellStyle name="强调文字颜色 1 2 3 2 5" xfId="32873"/>
    <cellStyle name="强调文字颜色 1 2 3 3" xfId="32874"/>
    <cellStyle name="强调文字颜色 1 2 3 3 2" xfId="32875"/>
    <cellStyle name="强调文字颜色 1 2 3 3 3" xfId="32876"/>
    <cellStyle name="强调文字颜色 1 2 3 4" xfId="32877"/>
    <cellStyle name="强调文字颜色 1 2 3 5" xfId="32878"/>
    <cellStyle name="强调文字颜色 1 2 3 6" xfId="32879"/>
    <cellStyle name="强调文字颜色 1 2 4" xfId="32880"/>
    <cellStyle name="强调文字颜色 1 2 4 2" xfId="32881"/>
    <cellStyle name="强调文字颜色 1 2 4 2 2" xfId="32882"/>
    <cellStyle name="强调文字颜色 1 2 4 2 3" xfId="32883"/>
    <cellStyle name="强调文字颜色 1 2 4 3" xfId="32884"/>
    <cellStyle name="强调文字颜色 1 2 4 4" xfId="32885"/>
    <cellStyle name="强调文字颜色 1 2 4 5" xfId="32886"/>
    <cellStyle name="强调文字颜色 1 2 5" xfId="32887"/>
    <cellStyle name="强调文字颜色 1 2 5 2" xfId="32888"/>
    <cellStyle name="强调文字颜色 1 2 5 3" xfId="32889"/>
    <cellStyle name="强调文字颜色 1 2 5 4" xfId="32890"/>
    <cellStyle name="强调文字颜色 1 2 5 5" xfId="32891"/>
    <cellStyle name="强调文字颜色 1 2 6" xfId="32892"/>
    <cellStyle name="强调文字颜色 1 2 6 2" xfId="32893"/>
    <cellStyle name="强调文字颜色 1 2 6 3" xfId="32894"/>
    <cellStyle name="强调文字颜色 1 2 7" xfId="32895"/>
    <cellStyle name="强调文字颜色 1 2 8" xfId="32896"/>
    <cellStyle name="强调文字颜色 1 2 9" xfId="32897"/>
    <cellStyle name="强调文字颜色 2 2" xfId="32898"/>
    <cellStyle name="强调文字颜色 2 2 2" xfId="32899"/>
    <cellStyle name="强调文字颜色 2 2 2 2" xfId="32900"/>
    <cellStyle name="强调文字颜色 2 2 2 2 2" xfId="1336"/>
    <cellStyle name="强调文字颜色 2 2 2 2 2 2" xfId="1341"/>
    <cellStyle name="强调文字颜色 2 2 2 2 2 3" xfId="32901"/>
    <cellStyle name="强调文字颜色 2 2 2 2 2 4" xfId="32902"/>
    <cellStyle name="强调文字颜色 2 2 2 2 2 5" xfId="32903"/>
    <cellStyle name="强调文字颜色 2 2 2 2 3" xfId="1181"/>
    <cellStyle name="强调文字颜色 2 2 2 2 3 2" xfId="32904"/>
    <cellStyle name="强调文字颜色 2 2 2 2 3 3" xfId="32905"/>
    <cellStyle name="强调文字颜色 2 2 2 2 4" xfId="32906"/>
    <cellStyle name="强调文字颜色 2 2 2 2 5" xfId="32907"/>
    <cellStyle name="强调文字颜色 2 2 2 2 6" xfId="32908"/>
    <cellStyle name="强调文字颜色 2 2 2 3" xfId="32909"/>
    <cellStyle name="强调文字颜色 2 2 2 3 2" xfId="1700"/>
    <cellStyle name="强调文字颜色 2 2 2 3 2 2" xfId="32910"/>
    <cellStyle name="强调文字颜色 2 2 2 3 2 3" xfId="32911"/>
    <cellStyle name="强调文字颜色 2 2 2 3 3" xfId="32912"/>
    <cellStyle name="强调文字颜色 2 2 2 3 4" xfId="32913"/>
    <cellStyle name="强调文字颜色 2 2 2 3 5" xfId="32914"/>
    <cellStyle name="强调文字颜色 2 2 2 4" xfId="32915"/>
    <cellStyle name="强调文字颜色 2 2 2 4 2" xfId="1972"/>
    <cellStyle name="强调文字颜色 2 2 2 4 3" xfId="32916"/>
    <cellStyle name="强调文字颜色 2 2 2 4 4" xfId="32917"/>
    <cellStyle name="强调文字颜色 2 2 2 4 5" xfId="32918"/>
    <cellStyle name="强调文字颜色 2 2 2 5" xfId="32919"/>
    <cellStyle name="强调文字颜色 2 2 2 5 2" xfId="32920"/>
    <cellStyle name="强调文字颜色 2 2 2 5 3" xfId="32921"/>
    <cellStyle name="强调文字颜色 2 2 2 6" xfId="32922"/>
    <cellStyle name="强调文字颜色 2 2 2 7" xfId="32923"/>
    <cellStyle name="强调文字颜色 2 2 2 8" xfId="32924"/>
    <cellStyle name="强调文字颜色 2 2 3" xfId="32925"/>
    <cellStyle name="强调文字颜色 2 2 3 2" xfId="32926"/>
    <cellStyle name="强调文字颜色 2 2 3 2 2" xfId="2189"/>
    <cellStyle name="强调文字颜色 2 2 3 2 3" xfId="32927"/>
    <cellStyle name="强调文字颜色 2 2 3 2 4" xfId="32928"/>
    <cellStyle name="强调文字颜色 2 2 3 2 5" xfId="32929"/>
    <cellStyle name="强调文字颜色 2 2 3 3" xfId="32930"/>
    <cellStyle name="强调文字颜色 2 2 3 3 2" xfId="98"/>
    <cellStyle name="强调文字颜色 2 2 3 3 3" xfId="32931"/>
    <cellStyle name="强调文字颜色 2 2 3 4" xfId="32932"/>
    <cellStyle name="强调文字颜色 2 2 3 5" xfId="32933"/>
    <cellStyle name="强调文字颜色 2 2 3 6" xfId="32934"/>
    <cellStyle name="强调文字颜色 2 2 4" xfId="32935"/>
    <cellStyle name="强调文字颜色 2 2 4 2" xfId="32936"/>
    <cellStyle name="强调文字颜色 2 2 4 2 2" xfId="32937"/>
    <cellStyle name="强调文字颜色 2 2 4 2 3" xfId="32938"/>
    <cellStyle name="强调文字颜色 2 2 4 3" xfId="32939"/>
    <cellStyle name="强调文字颜色 2 2 4 4" xfId="32940"/>
    <cellStyle name="强调文字颜色 2 2 4 5" xfId="32941"/>
    <cellStyle name="强调文字颜色 2 2 5" xfId="32942"/>
    <cellStyle name="强调文字颜色 2 2 5 2" xfId="32943"/>
    <cellStyle name="强调文字颜色 2 2 5 3" xfId="32944"/>
    <cellStyle name="强调文字颜色 2 2 5 4" xfId="32945"/>
    <cellStyle name="强调文字颜色 2 2 5 5" xfId="32946"/>
    <cellStyle name="强调文字颜色 2 2 6" xfId="32947"/>
    <cellStyle name="强调文字颜色 2 2 6 2" xfId="32948"/>
    <cellStyle name="强调文字颜色 2 2 6 3" xfId="32949"/>
    <cellStyle name="强调文字颜色 2 2 7" xfId="32950"/>
    <cellStyle name="强调文字颜色 2 2 8" xfId="14230"/>
    <cellStyle name="强调文字颜色 2 2 9" xfId="14233"/>
    <cellStyle name="强调文字颜色 3 2" xfId="32951"/>
    <cellStyle name="强调文字颜色 3 2 2" xfId="32952"/>
    <cellStyle name="强调文字颜色 3 2 2 2" xfId="32953"/>
    <cellStyle name="强调文字颜色 3 2 2 2 2" xfId="32954"/>
    <cellStyle name="强调文字颜色 3 2 2 2 2 2" xfId="32955"/>
    <cellStyle name="强调文字颜色 3 2 2 2 2 3" xfId="32956"/>
    <cellStyle name="强调文字颜色 3 2 2 2 2 4" xfId="32957"/>
    <cellStyle name="强调文字颜色 3 2 2 2 2 5" xfId="32958"/>
    <cellStyle name="强调文字颜色 3 2 2 2 3" xfId="32959"/>
    <cellStyle name="强调文字颜色 3 2 2 2 3 2" xfId="32960"/>
    <cellStyle name="强调文字颜色 3 2 2 2 3 3" xfId="32961"/>
    <cellStyle name="强调文字颜色 3 2 2 2 4" xfId="32962"/>
    <cellStyle name="强调文字颜色 3 2 2 2 5" xfId="32963"/>
    <cellStyle name="强调文字颜色 3 2 2 2 6" xfId="32964"/>
    <cellStyle name="强调文字颜色 3 2 2 3" xfId="32965"/>
    <cellStyle name="强调文字颜色 3 2 2 3 2" xfId="32966"/>
    <cellStyle name="强调文字颜色 3 2 2 3 2 2" xfId="32967"/>
    <cellStyle name="强调文字颜色 3 2 2 3 2 3" xfId="32968"/>
    <cellStyle name="强调文字颜色 3 2 2 3 3" xfId="32969"/>
    <cellStyle name="强调文字颜色 3 2 2 3 4" xfId="32970"/>
    <cellStyle name="强调文字颜色 3 2 2 3 5" xfId="32971"/>
    <cellStyle name="强调文字颜色 3 2 2 4" xfId="32972"/>
    <cellStyle name="强调文字颜色 3 2 2 4 2" xfId="32973"/>
    <cellStyle name="强调文字颜色 3 2 2 4 3" xfId="32974"/>
    <cellStyle name="强调文字颜色 3 2 2 4 4" xfId="32975"/>
    <cellStyle name="强调文字颜色 3 2 2 4 5" xfId="32976"/>
    <cellStyle name="强调文字颜色 3 2 2 5" xfId="32977"/>
    <cellStyle name="强调文字颜色 3 2 2 5 2" xfId="32978"/>
    <cellStyle name="强调文字颜色 3 2 2 5 3" xfId="32979"/>
    <cellStyle name="强调文字颜色 3 2 2 6" xfId="32980"/>
    <cellStyle name="强调文字颜色 3 2 2 7" xfId="32981"/>
    <cellStyle name="强调文字颜色 3 2 2 8" xfId="32982"/>
    <cellStyle name="强调文字颜色 3 2 3" xfId="32983"/>
    <cellStyle name="强调文字颜色 3 2 3 2" xfId="32984"/>
    <cellStyle name="强调文字颜色 3 2 3 2 2" xfId="32985"/>
    <cellStyle name="强调文字颜色 3 2 3 2 3" xfId="32986"/>
    <cellStyle name="强调文字颜色 3 2 3 2 4" xfId="32987"/>
    <cellStyle name="强调文字颜色 3 2 3 2 5" xfId="32988"/>
    <cellStyle name="强调文字颜色 3 2 3 3" xfId="32989"/>
    <cellStyle name="强调文字颜色 3 2 3 3 2" xfId="32990"/>
    <cellStyle name="强调文字颜色 3 2 3 3 3" xfId="32991"/>
    <cellStyle name="强调文字颜色 3 2 3 4" xfId="32992"/>
    <cellStyle name="强调文字颜色 3 2 3 5" xfId="32993"/>
    <cellStyle name="强调文字颜色 3 2 3 6" xfId="32994"/>
    <cellStyle name="强调文字颜色 3 2 4" xfId="32995"/>
    <cellStyle name="强调文字颜色 3 2 4 2" xfId="32996"/>
    <cellStyle name="强调文字颜色 3 2 4 2 2" xfId="32997"/>
    <cellStyle name="强调文字颜色 3 2 4 2 3" xfId="32998"/>
    <cellStyle name="强调文字颜色 3 2 4 3" xfId="32999"/>
    <cellStyle name="强调文字颜色 3 2 4 4" xfId="33000"/>
    <cellStyle name="强调文字颜色 3 2 4 5" xfId="33001"/>
    <cellStyle name="强调文字颜色 3 2 5" xfId="33002"/>
    <cellStyle name="强调文字颜色 3 2 5 2" xfId="33003"/>
    <cellStyle name="强调文字颜色 3 2 5 3" xfId="33004"/>
    <cellStyle name="强调文字颜色 3 2 5 4" xfId="33005"/>
    <cellStyle name="强调文字颜色 3 2 5 5" xfId="33006"/>
    <cellStyle name="强调文字颜色 3 2 6" xfId="33007"/>
    <cellStyle name="强调文字颜色 3 2 6 2" xfId="33008"/>
    <cellStyle name="强调文字颜色 3 2 6 3" xfId="33009"/>
    <cellStyle name="强调文字颜色 3 2 7" xfId="33010"/>
    <cellStyle name="强调文字颜色 3 2 8" xfId="33011"/>
    <cellStyle name="强调文字颜色 3 2 9" xfId="33012"/>
    <cellStyle name="强调文字颜色 4 2" xfId="33013"/>
    <cellStyle name="强调文字颜色 4 2 2" xfId="33014"/>
    <cellStyle name="强调文字颜色 4 2 2 2" xfId="33015"/>
    <cellStyle name="强调文字颜色 4 2 2 2 2" xfId="33016"/>
    <cellStyle name="强调文字颜色 4 2 2 2 2 2" xfId="33017"/>
    <cellStyle name="强调文字颜色 4 2 2 2 2 3" xfId="33018"/>
    <cellStyle name="强调文字颜色 4 2 2 2 2 4" xfId="33019"/>
    <cellStyle name="强调文字颜色 4 2 2 2 2 5" xfId="33020"/>
    <cellStyle name="强调文字颜色 4 2 2 2 3" xfId="33021"/>
    <cellStyle name="强调文字颜色 4 2 2 2 3 2" xfId="33022"/>
    <cellStyle name="强调文字颜色 4 2 2 2 3 3" xfId="33023"/>
    <cellStyle name="强调文字颜色 4 2 2 2 4" xfId="33024"/>
    <cellStyle name="强调文字颜色 4 2 2 2 5" xfId="30428"/>
    <cellStyle name="强调文字颜色 4 2 2 2 6" xfId="30433"/>
    <cellStyle name="强调文字颜色 4 2 2 3" xfId="33025"/>
    <cellStyle name="强调文字颜色 4 2 2 3 2" xfId="33026"/>
    <cellStyle name="强调文字颜色 4 2 2 3 2 2" xfId="33027"/>
    <cellStyle name="强调文字颜色 4 2 2 3 2 3" xfId="33028"/>
    <cellStyle name="强调文字颜色 4 2 2 3 3" xfId="33029"/>
    <cellStyle name="强调文字颜色 4 2 2 3 4" xfId="33030"/>
    <cellStyle name="强调文字颜色 4 2 2 3 5" xfId="18678"/>
    <cellStyle name="强调文字颜色 4 2 2 4" xfId="33031"/>
    <cellStyle name="强调文字颜色 4 2 2 4 2" xfId="33032"/>
    <cellStyle name="强调文字颜色 4 2 2 4 3" xfId="33033"/>
    <cellStyle name="强调文字颜色 4 2 2 4 4" xfId="33034"/>
    <cellStyle name="强调文字颜色 4 2 2 4 5" xfId="30442"/>
    <cellStyle name="强调文字颜色 4 2 2 5" xfId="33035"/>
    <cellStyle name="强调文字颜色 4 2 2 5 2" xfId="6235"/>
    <cellStyle name="强调文字颜色 4 2 2 5 3" xfId="33036"/>
    <cellStyle name="强调文字颜色 4 2 2 6" xfId="33037"/>
    <cellStyle name="强调文字颜色 4 2 2 7" xfId="33038"/>
    <cellStyle name="强调文字颜色 4 2 2 8" xfId="33039"/>
    <cellStyle name="强调文字颜色 4 2 3" xfId="33040"/>
    <cellStyle name="强调文字颜色 4 2 3 2" xfId="33042"/>
    <cellStyle name="强调文字颜色 4 2 3 2 2" xfId="11595"/>
    <cellStyle name="强调文字颜色 4 2 3 2 3" xfId="11599"/>
    <cellStyle name="强调文字颜色 4 2 3 2 4" xfId="33043"/>
    <cellStyle name="强调文字颜色 4 2 3 2 5" xfId="30455"/>
    <cellStyle name="强调文字颜色 4 2 3 3" xfId="33044"/>
    <cellStyle name="强调文字颜色 4 2 3 3 2" xfId="11609"/>
    <cellStyle name="强调文字颜色 4 2 3 3 3" xfId="33045"/>
    <cellStyle name="强调文字颜色 4 2 3 4" xfId="33046"/>
    <cellStyle name="强调文字颜色 4 2 3 5" xfId="33047"/>
    <cellStyle name="强调文字颜色 4 2 3 6" xfId="33048"/>
    <cellStyle name="强调文字颜色 4 2 4" xfId="33049"/>
    <cellStyle name="强调文字颜色 4 2 4 2" xfId="33050"/>
    <cellStyle name="强调文字颜色 4 2 4 2 2" xfId="11276"/>
    <cellStyle name="强调文字颜色 4 2 4 2 3" xfId="33051"/>
    <cellStyle name="强调文字颜色 4 2 4 3" xfId="33052"/>
    <cellStyle name="强调文字颜色 4 2 4 4" xfId="33053"/>
    <cellStyle name="强调文字颜色 4 2 4 5" xfId="33054"/>
    <cellStyle name="强调文字颜色 4 2 5" xfId="33055"/>
    <cellStyle name="强调文字颜色 4 2 5 2" xfId="33056"/>
    <cellStyle name="强调文字颜色 4 2 5 3" xfId="33057"/>
    <cellStyle name="强调文字颜色 4 2 5 4" xfId="33058"/>
    <cellStyle name="强调文字颜色 4 2 5 5" xfId="33059"/>
    <cellStyle name="强调文字颜色 4 2 6" xfId="33060"/>
    <cellStyle name="强调文字颜色 4 2 6 2" xfId="33061"/>
    <cellStyle name="强调文字颜色 4 2 6 3" xfId="33062"/>
    <cellStyle name="强调文字颜色 4 2 7" xfId="33063"/>
    <cellStyle name="强调文字颜色 4 2 8" xfId="33064"/>
    <cellStyle name="强调文字颜色 4 2 9" xfId="33065"/>
    <cellStyle name="强调文字颜色 5 2" xfId="33066"/>
    <cellStyle name="强调文字颜色 5 2 2" xfId="33067"/>
    <cellStyle name="强调文字颜色 5 2 2 2" xfId="33068"/>
    <cellStyle name="强调文字颜色 5 2 2 2 2" xfId="33069"/>
    <cellStyle name="强调文字颜色 5 2 2 2 2 2" xfId="33070"/>
    <cellStyle name="强调文字颜色 5 2 2 2 2 3" xfId="4828"/>
    <cellStyle name="强调文字颜色 5 2 2 2 2 4" xfId="33071"/>
    <cellStyle name="强调文字颜色 5 2 2 2 2 5" xfId="33072"/>
    <cellStyle name="强调文字颜色 5 2 2 2 3" xfId="33073"/>
    <cellStyle name="强调文字颜色 5 2 2 2 3 2" xfId="33074"/>
    <cellStyle name="强调文字颜色 5 2 2 2 3 3" xfId="33075"/>
    <cellStyle name="强调文字颜色 5 2 2 2 4" xfId="33076"/>
    <cellStyle name="强调文字颜色 5 2 2 2 5" xfId="33077"/>
    <cellStyle name="强调文字颜色 5 2 2 2 6" xfId="33078"/>
    <cellStyle name="强调文字颜色 5 2 2 3" xfId="33079"/>
    <cellStyle name="强调文字颜色 5 2 2 3 2" xfId="33080"/>
    <cellStyle name="强调文字颜色 5 2 2 3 2 2" xfId="17975"/>
    <cellStyle name="强调文字颜色 5 2 2 3 2 3" xfId="18031"/>
    <cellStyle name="强调文字颜色 5 2 2 3 3" xfId="33081"/>
    <cellStyle name="强调文字颜色 5 2 2 3 4" xfId="33082"/>
    <cellStyle name="强调文字颜色 5 2 2 3 5" xfId="33083"/>
    <cellStyle name="强调文字颜色 5 2 2 4" xfId="33084"/>
    <cellStyle name="强调文字颜色 5 2 2 4 2" xfId="33085"/>
    <cellStyle name="强调文字颜色 5 2 2 4 3" xfId="33086"/>
    <cellStyle name="强调文字颜色 5 2 2 4 4" xfId="33087"/>
    <cellStyle name="强调文字颜色 5 2 2 4 5" xfId="33088"/>
    <cellStyle name="强调文字颜色 5 2 2 5" xfId="15725"/>
    <cellStyle name="强调文字颜色 5 2 2 5 2" xfId="33089"/>
    <cellStyle name="强调文字颜色 5 2 2 5 3" xfId="33090"/>
    <cellStyle name="强调文字颜色 5 2 2 6" xfId="15729"/>
    <cellStyle name="强调文字颜色 5 2 2 7" xfId="423"/>
    <cellStyle name="强调文字颜色 5 2 2 8" xfId="12401"/>
    <cellStyle name="强调文字颜色 5 2 3" xfId="33091"/>
    <cellStyle name="强调文字颜色 5 2 3 2" xfId="33092"/>
    <cellStyle name="强调文字颜色 5 2 3 2 2" xfId="33093"/>
    <cellStyle name="强调文字颜色 5 2 3 2 3" xfId="33094"/>
    <cellStyle name="强调文字颜色 5 2 3 2 4" xfId="33095"/>
    <cellStyle name="强调文字颜色 5 2 3 2 5" xfId="33096"/>
    <cellStyle name="强调文字颜色 5 2 3 3" xfId="33097"/>
    <cellStyle name="强调文字颜色 5 2 3 3 2" xfId="33098"/>
    <cellStyle name="强调文字颜色 5 2 3 3 3" xfId="33099"/>
    <cellStyle name="强调文字颜色 5 2 3 4" xfId="33100"/>
    <cellStyle name="强调文字颜色 5 2 3 5" xfId="15736"/>
    <cellStyle name="强调文字颜色 5 2 3 6" xfId="15739"/>
    <cellStyle name="强调文字颜色 5 2 4" xfId="33101"/>
    <cellStyle name="强调文字颜色 5 2 4 2" xfId="33102"/>
    <cellStyle name="强调文字颜色 5 2 4 2 2" xfId="33103"/>
    <cellStyle name="强调文字颜色 5 2 4 2 3" xfId="33104"/>
    <cellStyle name="强调文字颜色 5 2 4 3" xfId="33105"/>
    <cellStyle name="强调文字颜色 5 2 4 4" xfId="33106"/>
    <cellStyle name="强调文字颜色 5 2 4 5" xfId="33107"/>
    <cellStyle name="强调文字颜色 5 2 5" xfId="33108"/>
    <cellStyle name="强调文字颜色 5 2 5 2" xfId="33109"/>
    <cellStyle name="强调文字颜色 5 2 5 3" xfId="33110"/>
    <cellStyle name="强调文字颜色 5 2 5 4" xfId="33111"/>
    <cellStyle name="强调文字颜色 5 2 5 5" xfId="33112"/>
    <cellStyle name="强调文字颜色 5 2 6" xfId="33113"/>
    <cellStyle name="强调文字颜色 5 2 6 2" xfId="33114"/>
    <cellStyle name="强调文字颜色 5 2 6 3" xfId="33115"/>
    <cellStyle name="强调文字颜色 5 2 7" xfId="33116"/>
    <cellStyle name="强调文字颜色 5 2 8" xfId="33117"/>
    <cellStyle name="强调文字颜色 5 2 9" xfId="33118"/>
    <cellStyle name="强调文字颜色 6 2" xfId="33119"/>
    <cellStyle name="强调文字颜色 6 2 2" xfId="33120"/>
    <cellStyle name="强调文字颜色 6 2 2 2" xfId="33121"/>
    <cellStyle name="强调文字颜色 6 2 2 2 2" xfId="33122"/>
    <cellStyle name="强调文字颜色 6 2 2 2 2 2" xfId="33123"/>
    <cellStyle name="强调文字颜色 6 2 2 2 2 3" xfId="33124"/>
    <cellStyle name="强调文字颜色 6 2 2 2 2 4" xfId="33125"/>
    <cellStyle name="强调文字颜色 6 2 2 2 2 5" xfId="33126"/>
    <cellStyle name="强调文字颜色 6 2 2 2 3" xfId="33127"/>
    <cellStyle name="强调文字颜色 6 2 2 2 3 2" xfId="33128"/>
    <cellStyle name="强调文字颜色 6 2 2 2 3 3" xfId="33129"/>
    <cellStyle name="强调文字颜色 6 2 2 2 4" xfId="33130"/>
    <cellStyle name="强调文字颜色 6 2 2 2 5" xfId="33131"/>
    <cellStyle name="强调文字颜色 6 2 2 2 6" xfId="33132"/>
    <cellStyle name="强调文字颜色 6 2 2 3" xfId="33133"/>
    <cellStyle name="强调文字颜色 6 2 2 3 2" xfId="33134"/>
    <cellStyle name="强调文字颜色 6 2 2 3 2 2" xfId="33135"/>
    <cellStyle name="强调文字颜色 6 2 2 3 2 3" xfId="33136"/>
    <cellStyle name="强调文字颜色 6 2 2 3 3" xfId="33137"/>
    <cellStyle name="强调文字颜色 6 2 2 3 4" xfId="33138"/>
    <cellStyle name="强调文字颜色 6 2 2 3 5" xfId="33139"/>
    <cellStyle name="强调文字颜色 6 2 2 4" xfId="33140"/>
    <cellStyle name="强调文字颜色 6 2 2 4 2" xfId="33141"/>
    <cellStyle name="强调文字颜色 6 2 2 4 3" xfId="33142"/>
    <cellStyle name="强调文字颜色 6 2 2 4 4" xfId="33143"/>
    <cellStyle name="强调文字颜色 6 2 2 4 5" xfId="33144"/>
    <cellStyle name="强调文字颜色 6 2 2 5" xfId="15815"/>
    <cellStyle name="强调文字颜色 6 2 2 5 2" xfId="33145"/>
    <cellStyle name="强调文字颜色 6 2 2 5 3" xfId="33146"/>
    <cellStyle name="强调文字颜色 6 2 2 6" xfId="24261"/>
    <cellStyle name="强调文字颜色 6 2 2 7" xfId="44"/>
    <cellStyle name="强调文字颜色 6 2 2 8" xfId="33147"/>
    <cellStyle name="强调文字颜色 6 2 3" xfId="33148"/>
    <cellStyle name="强调文字颜色 6 2 3 2" xfId="33149"/>
    <cellStyle name="强调文字颜色 6 2 3 2 2" xfId="33150"/>
    <cellStyle name="强调文字颜色 6 2 3 2 3" xfId="33151"/>
    <cellStyle name="强调文字颜色 6 2 3 2 4" xfId="33152"/>
    <cellStyle name="强调文字颜色 6 2 3 2 5" xfId="33153"/>
    <cellStyle name="强调文字颜色 6 2 3 3" xfId="33154"/>
    <cellStyle name="强调文字颜色 6 2 3 3 2" xfId="33155"/>
    <cellStyle name="强调文字颜色 6 2 3 3 3" xfId="33156"/>
    <cellStyle name="强调文字颜色 6 2 3 4" xfId="22824"/>
    <cellStyle name="强调文字颜色 6 2 3 5" xfId="22826"/>
    <cellStyle name="强调文字颜色 6 2 3 6" xfId="22828"/>
    <cellStyle name="强调文字颜色 6 2 4" xfId="33157"/>
    <cellStyle name="强调文字颜色 6 2 4 2" xfId="33158"/>
    <cellStyle name="强调文字颜色 6 2 4 2 2" xfId="33159"/>
    <cellStyle name="强调文字颜色 6 2 4 2 3" xfId="33160"/>
    <cellStyle name="强调文字颜色 6 2 4 3" xfId="33161"/>
    <cellStyle name="强调文字颜色 6 2 4 4" xfId="22832"/>
    <cellStyle name="强调文字颜色 6 2 4 5" xfId="22834"/>
    <cellStyle name="强调文字颜色 6 2 5" xfId="33162"/>
    <cellStyle name="强调文字颜色 6 2 5 2" xfId="33163"/>
    <cellStyle name="强调文字颜色 6 2 5 3" xfId="33164"/>
    <cellStyle name="强调文字颜色 6 2 5 4" xfId="33165"/>
    <cellStyle name="强调文字颜色 6 2 5 5" xfId="33166"/>
    <cellStyle name="强调文字颜色 6 2 6" xfId="33167"/>
    <cellStyle name="强调文字颜色 6 2 6 2" xfId="33168"/>
    <cellStyle name="强调文字颜色 6 2 6 3" xfId="33169"/>
    <cellStyle name="强调文字颜色 6 2 7" xfId="33170"/>
    <cellStyle name="强调文字颜色 6 2 8" xfId="33171"/>
    <cellStyle name="强调文字颜色 6 2 9" xfId="33172"/>
    <cellStyle name="适中 2" xfId="33173"/>
    <cellStyle name="适中 2 2" xfId="33174"/>
    <cellStyle name="适中 2 2 2" xfId="33175"/>
    <cellStyle name="适中 2 2 2 2" xfId="33176"/>
    <cellStyle name="适中 2 2 2 2 2" xfId="33177"/>
    <cellStyle name="适中 2 2 2 2 3" xfId="33178"/>
    <cellStyle name="适中 2 2 2 2 4" xfId="33179"/>
    <cellStyle name="适中 2 2 2 2 5" xfId="33180"/>
    <cellStyle name="适中 2 2 2 3" xfId="33181"/>
    <cellStyle name="适中 2 2 2 3 2" xfId="33182"/>
    <cellStyle name="适中 2 2 2 3 3" xfId="33183"/>
    <cellStyle name="适中 2 2 2 4" xfId="33184"/>
    <cellStyle name="适中 2 2 2 5" xfId="33185"/>
    <cellStyle name="适中 2 2 2 6" xfId="33186"/>
    <cellStyle name="适中 2 2 3" xfId="33187"/>
    <cellStyle name="适中 2 2 3 2" xfId="33188"/>
    <cellStyle name="适中 2 2 3 2 2" xfId="33189"/>
    <cellStyle name="适中 2 2 3 2 3" xfId="33190"/>
    <cellStyle name="适中 2 2 3 3" xfId="33191"/>
    <cellStyle name="适中 2 2 3 4" xfId="33192"/>
    <cellStyle name="适中 2 2 3 5" xfId="33193"/>
    <cellStyle name="适中 2 2 4" xfId="5682"/>
    <cellStyle name="适中 2 2 4 2" xfId="33194"/>
    <cellStyle name="适中 2 2 4 3" xfId="33195"/>
    <cellStyle name="适中 2 2 4 4" xfId="33196"/>
    <cellStyle name="适中 2 2 4 5" xfId="33197"/>
    <cellStyle name="适中 2 2 5" xfId="33198"/>
    <cellStyle name="适中 2 2 5 2" xfId="33199"/>
    <cellStyle name="适中 2 2 5 3" xfId="33200"/>
    <cellStyle name="适中 2 2 6" xfId="33201"/>
    <cellStyle name="适中 2 2 7" xfId="33202"/>
    <cellStyle name="适中 2 2 8" xfId="33203"/>
    <cellStyle name="适中 2 3" xfId="33204"/>
    <cellStyle name="适中 2 3 2" xfId="33205"/>
    <cellStyle name="适中 2 3 2 2" xfId="33206"/>
    <cellStyle name="适中 2 3 2 3" xfId="33207"/>
    <cellStyle name="适中 2 3 2 4" xfId="33208"/>
    <cellStyle name="适中 2 3 2 5" xfId="33209"/>
    <cellStyle name="适中 2 3 3" xfId="33210"/>
    <cellStyle name="适中 2 3 3 2" xfId="33211"/>
    <cellStyle name="适中 2 3 3 3" xfId="33212"/>
    <cellStyle name="适中 2 3 4" xfId="33213"/>
    <cellStyle name="适中 2 3 5" xfId="33214"/>
    <cellStyle name="适中 2 3 6" xfId="33215"/>
    <cellStyle name="适中 2 4" xfId="33216"/>
    <cellStyle name="适中 2 4 2" xfId="33217"/>
    <cellStyle name="适中 2 4 2 2" xfId="33218"/>
    <cellStyle name="适中 2 4 2 3" xfId="33219"/>
    <cellStyle name="适中 2 4 3" xfId="33220"/>
    <cellStyle name="适中 2 4 4" xfId="29247"/>
    <cellStyle name="适中 2 4 5" xfId="29249"/>
    <cellStyle name="适中 2 5" xfId="33221"/>
    <cellStyle name="适中 2 5 2" xfId="33222"/>
    <cellStyle name="适中 2 5 3" xfId="33223"/>
    <cellStyle name="适中 2 5 4" xfId="33224"/>
    <cellStyle name="适中 2 5 5" xfId="33225"/>
    <cellStyle name="适中 2 6" xfId="33226"/>
    <cellStyle name="适中 2 6 2" xfId="33227"/>
    <cellStyle name="适中 2 6 3" xfId="33228"/>
    <cellStyle name="适中 2 7" xfId="33229"/>
    <cellStyle name="适中 2 8" xfId="33230"/>
    <cellStyle name="适中 2 9" xfId="33231"/>
    <cellStyle name="输出 2" xfId="33232"/>
    <cellStyle name="输出 2 2" xfId="33233"/>
    <cellStyle name="输出 2 2 2" xfId="33234"/>
    <cellStyle name="输出 2 2 2 2" xfId="33235"/>
    <cellStyle name="输出 2 2 2 2 2" xfId="33236"/>
    <cellStyle name="输出 2 2 2 2 3" xfId="33237"/>
    <cellStyle name="输出 2 2 2 2 4" xfId="33238"/>
    <cellStyle name="输出 2 2 2 2 5" xfId="33239"/>
    <cellStyle name="输出 2 2 2 3" xfId="33240"/>
    <cellStyle name="输出 2 2 2 3 2" xfId="33241"/>
    <cellStyle name="输出 2 2 2 3 3" xfId="33242"/>
    <cellStyle name="输出 2 2 2 4" xfId="33243"/>
    <cellStyle name="输出 2 2 2 5" xfId="33244"/>
    <cellStyle name="输出 2 2 2 6" xfId="33245"/>
    <cellStyle name="输出 2 2 3" xfId="33246"/>
    <cellStyle name="输出 2 2 3 2" xfId="33247"/>
    <cellStyle name="输出 2 2 3 2 2" xfId="33248"/>
    <cellStyle name="输出 2 2 3 2 3" xfId="33249"/>
    <cellStyle name="输出 2 2 3 3" xfId="33250"/>
    <cellStyle name="输出 2 2 3 4" xfId="33251"/>
    <cellStyle name="输出 2 2 3 5" xfId="33252"/>
    <cellStyle name="输出 2 2 4" xfId="33253"/>
    <cellStyle name="输出 2 2 4 2" xfId="33254"/>
    <cellStyle name="输出 2 2 4 3" xfId="33255"/>
    <cellStyle name="输出 2 2 4 4" xfId="33256"/>
    <cellStyle name="输出 2 2 4 5" xfId="33257"/>
    <cellStyle name="输出 2 2 5" xfId="33258"/>
    <cellStyle name="输出 2 2 5 2" xfId="33259"/>
    <cellStyle name="输出 2 2 5 3" xfId="33260"/>
    <cellStyle name="输出 2 2 6" xfId="33261"/>
    <cellStyle name="输出 2 2 7" xfId="33262"/>
    <cellStyle name="输出 2 2 8" xfId="33263"/>
    <cellStyle name="输出 2 3" xfId="33264"/>
    <cellStyle name="输出 2 3 2" xfId="33265"/>
    <cellStyle name="输出 2 3 2 2" xfId="33266"/>
    <cellStyle name="输出 2 3 2 3" xfId="33267"/>
    <cellStyle name="输出 2 3 2 4" xfId="33268"/>
    <cellStyle name="输出 2 3 2 5" xfId="33269"/>
    <cellStyle name="输出 2 3 3" xfId="33270"/>
    <cellStyle name="输出 2 3 3 2" xfId="33271"/>
    <cellStyle name="输出 2 3 3 3" xfId="33272"/>
    <cellStyle name="输出 2 3 4" xfId="33273"/>
    <cellStyle name="输出 2 3 5" xfId="33274"/>
    <cellStyle name="输出 2 3 6" xfId="33275"/>
    <cellStyle name="输出 2 4" xfId="33276"/>
    <cellStyle name="输出 2 4 2" xfId="33277"/>
    <cellStyle name="输出 2 4 2 2" xfId="33278"/>
    <cellStyle name="输出 2 4 2 3" xfId="27953"/>
    <cellStyle name="输出 2 4 3" xfId="33279"/>
    <cellStyle name="输出 2 4 4" xfId="33280"/>
    <cellStyle name="输出 2 4 5" xfId="33281"/>
    <cellStyle name="输出 2 5" xfId="33282"/>
    <cellStyle name="输出 2 5 2" xfId="33283"/>
    <cellStyle name="输出 2 5 3" xfId="33284"/>
    <cellStyle name="输出 2 5 4" xfId="33285"/>
    <cellStyle name="输出 2 5 5" xfId="33286"/>
    <cellStyle name="输出 2 6" xfId="33287"/>
    <cellStyle name="输出 2 6 2" xfId="33288"/>
    <cellStyle name="输出 2 6 3" xfId="33289"/>
    <cellStyle name="输出 2 7" xfId="5584"/>
    <cellStyle name="输出 2 8" xfId="5587"/>
    <cellStyle name="输出 2 9" xfId="33290"/>
    <cellStyle name="输入 2" xfId="33291"/>
    <cellStyle name="输入 2 2" xfId="33292"/>
    <cellStyle name="输入 2 2 2" xfId="33293"/>
    <cellStyle name="输入 2 2 2 2" xfId="33294"/>
    <cellStyle name="输入 2 2 2 2 2" xfId="11450"/>
    <cellStyle name="输入 2 2 2 2 3" xfId="11463"/>
    <cellStyle name="输入 2 2 2 2 4" xfId="11472"/>
    <cellStyle name="输入 2 2 2 2 5" xfId="11480"/>
    <cellStyle name="输入 2 2 2 3" xfId="33295"/>
    <cellStyle name="输入 2 2 2 3 2" xfId="11506"/>
    <cellStyle name="输入 2 2 2 3 3" xfId="11513"/>
    <cellStyle name="输入 2 2 2 4" xfId="33296"/>
    <cellStyle name="输入 2 2 2 5" xfId="33297"/>
    <cellStyle name="输入 2 2 2 6" xfId="33041"/>
    <cellStyle name="输入 2 2 3" xfId="33298"/>
    <cellStyle name="输入 2 2 3 2" xfId="33299"/>
    <cellStyle name="输入 2 2 3 2 2" xfId="11644"/>
    <cellStyle name="输入 2 2 3 2 3" xfId="11661"/>
    <cellStyle name="输入 2 2 3 3" xfId="33300"/>
    <cellStyle name="输入 2 2 3 4" xfId="33301"/>
    <cellStyle name="输入 2 2 3 5" xfId="33302"/>
    <cellStyle name="输入 2 2 4" xfId="33303"/>
    <cellStyle name="输入 2 2 4 2" xfId="33304"/>
    <cellStyle name="输入 2 2 4 3" xfId="33305"/>
    <cellStyle name="输入 2 2 4 4" xfId="33306"/>
    <cellStyle name="输入 2 2 4 5" xfId="33307"/>
    <cellStyle name="输入 2 2 5" xfId="33308"/>
    <cellStyle name="输入 2 2 5 2" xfId="33309"/>
    <cellStyle name="输入 2 2 5 3" xfId="33310"/>
    <cellStyle name="输入 2 2 6" xfId="33311"/>
    <cellStyle name="输入 2 2 7" xfId="33312"/>
    <cellStyle name="输入 2 2 8" xfId="33313"/>
    <cellStyle name="输入 2 3" xfId="33314"/>
    <cellStyle name="输入 2 3 2" xfId="33315"/>
    <cellStyle name="输入 2 3 2 2" xfId="33316"/>
    <cellStyle name="输入 2 3 2 3" xfId="5240"/>
    <cellStyle name="输入 2 3 2 4" xfId="5242"/>
    <cellStyle name="输入 2 3 2 5" xfId="33317"/>
    <cellStyle name="输入 2 3 3" xfId="33318"/>
    <cellStyle name="输入 2 3 3 2" xfId="33319"/>
    <cellStyle name="输入 2 3 3 3" xfId="5247"/>
    <cellStyle name="输入 2 3 4" xfId="33320"/>
    <cellStyle name="输入 2 3 5" xfId="33321"/>
    <cellStyle name="输入 2 3 6" xfId="33322"/>
    <cellStyle name="输入 2 4" xfId="33323"/>
    <cellStyle name="输入 2 4 2" xfId="33324"/>
    <cellStyle name="输入 2 4 2 2" xfId="7764"/>
    <cellStyle name="输入 2 4 2 3" xfId="7768"/>
    <cellStyle name="输入 2 4 3" xfId="33325"/>
    <cellStyle name="输入 2 4 4" xfId="33326"/>
    <cellStyle name="输入 2 4 5" xfId="33327"/>
    <cellStyle name="输入 2 5" xfId="33328"/>
    <cellStyle name="输入 2 5 2" xfId="33329"/>
    <cellStyle name="输入 2 5 3" xfId="33330"/>
    <cellStyle name="输入 2 5 4" xfId="33331"/>
    <cellStyle name="输入 2 5 5" xfId="33332"/>
    <cellStyle name="输入 2 6" xfId="33333"/>
    <cellStyle name="输入 2 6 2" xfId="33334"/>
    <cellStyle name="输入 2 6 3" xfId="33335"/>
    <cellStyle name="输入 2 7" xfId="33336"/>
    <cellStyle name="输入 2 8" xfId="33337"/>
    <cellStyle name="输入 2 9" xfId="10439"/>
    <cellStyle name="样式 1" xfId="33338"/>
    <cellStyle name="样式 1 2" xfId="33339"/>
    <cellStyle name="样式 1 2 2" xfId="33340"/>
    <cellStyle name="样式 1 2 3" xfId="33341"/>
    <cellStyle name="样式 1 2 4" xfId="33342"/>
    <cellStyle name="样式 1 2 5" xfId="33343"/>
    <cellStyle name="样式 1 3" xfId="33344"/>
    <cellStyle name="样式 1 4" xfId="33345"/>
    <cellStyle name="样式 1 5" xfId="33346"/>
    <cellStyle name="样式 1 6" xfId="33347"/>
    <cellStyle name="样式 1 7" xfId="33348"/>
    <cellStyle name="注释 2" xfId="33349"/>
    <cellStyle name="注释 2 10" xfId="33350"/>
    <cellStyle name="注释 2 11" xfId="33351"/>
    <cellStyle name="注释 2 2" xfId="33352"/>
    <cellStyle name="注释 2 2 2" xfId="33353"/>
    <cellStyle name="注释 2 2 2 2" xfId="33354"/>
    <cellStyle name="注释 2 2 2 2 2" xfId="33355"/>
    <cellStyle name="注释 2 2 2 2 3" xfId="33356"/>
    <cellStyle name="注释 2 2 2 2 4" xfId="33357"/>
    <cellStyle name="注释 2 2 2 2 5" xfId="33358"/>
    <cellStyle name="注释 2 2 2 3" xfId="33359"/>
    <cellStyle name="注释 2 2 2 3 2" xfId="33360"/>
    <cellStyle name="注释 2 2 2 3 3" xfId="33361"/>
    <cellStyle name="注释 2 2 2 4" xfId="33362"/>
    <cellStyle name="注释 2 2 2 5" xfId="33363"/>
    <cellStyle name="注释 2 2 2 6" xfId="33364"/>
    <cellStyle name="注释 2 2 3" xfId="33365"/>
    <cellStyle name="注释 2 2 3 2" xfId="33366"/>
    <cellStyle name="注释 2 2 3 2 2" xfId="33367"/>
    <cellStyle name="注释 2 2 3 2 3" xfId="33368"/>
    <cellStyle name="注释 2 2 3 3" xfId="33369"/>
    <cellStyle name="注释 2 2 3 4" xfId="33370"/>
    <cellStyle name="注释 2 2 3 5" xfId="33371"/>
    <cellStyle name="注释 2 2 4" xfId="10873"/>
    <cellStyle name="注释 2 2 4 2" xfId="18272"/>
    <cellStyle name="注释 2 2 4 3" xfId="18275"/>
    <cellStyle name="注释 2 2 4 4" xfId="18278"/>
    <cellStyle name="注释 2 2 4 5" xfId="20113"/>
    <cellStyle name="注释 2 2 5" xfId="20115"/>
    <cellStyle name="注释 2 2 5 2" xfId="18283"/>
    <cellStyle name="注释 2 2 5 3" xfId="20117"/>
    <cellStyle name="注释 2 2 6" xfId="20119"/>
    <cellStyle name="注释 2 2 7" xfId="4567"/>
    <cellStyle name="注释 2 2 8" xfId="4579"/>
    <cellStyle name="注释 2 3" xfId="33372"/>
    <cellStyle name="注释 2 3 2" xfId="33373"/>
    <cellStyle name="注释 2 3 2 2" xfId="33374"/>
    <cellStyle name="注释 2 3 2 2 2" xfId="33375"/>
    <cellStyle name="注释 2 3 2 2 3" xfId="33376"/>
    <cellStyle name="注释 2 3 2 2 4" xfId="33377"/>
    <cellStyle name="注释 2 3 2 2 5" xfId="33378"/>
    <cellStyle name="注释 2 3 2 3" xfId="33379"/>
    <cellStyle name="注释 2 3 2 3 2" xfId="33380"/>
    <cellStyle name="注释 2 3 2 3 3" xfId="33381"/>
    <cellStyle name="注释 2 3 2 4" xfId="33382"/>
    <cellStyle name="注释 2 3 2 5" xfId="33383"/>
    <cellStyle name="注释 2 3 2 6" xfId="33384"/>
    <cellStyle name="注释 2 3 3" xfId="33385"/>
    <cellStyle name="注释 2 3 3 2" xfId="33386"/>
    <cellStyle name="注释 2 3 3 2 2" xfId="33387"/>
    <cellStyle name="注释 2 3 3 2 3" xfId="33388"/>
    <cellStyle name="注释 2 3 3 3" xfId="33389"/>
    <cellStyle name="注释 2 3 3 4" xfId="33390"/>
    <cellStyle name="注释 2 3 3 5" xfId="33391"/>
    <cellStyle name="注释 2 3 4" xfId="20121"/>
    <cellStyle name="注释 2 3 4 2" xfId="18290"/>
    <cellStyle name="注释 2 3 4 3" xfId="20123"/>
    <cellStyle name="注释 2 3 4 4" xfId="33392"/>
    <cellStyle name="注释 2 3 4 5" xfId="33393"/>
    <cellStyle name="注释 2 3 5" xfId="20125"/>
    <cellStyle name="注释 2 3 5 2" xfId="33394"/>
    <cellStyle name="注释 2 3 5 3" xfId="33395"/>
    <cellStyle name="注释 2 3 6" xfId="20127"/>
    <cellStyle name="注释 2 3 7" xfId="4596"/>
    <cellStyle name="注释 2 3 8" xfId="33396"/>
    <cellStyle name="注释 2 4" xfId="33397"/>
    <cellStyle name="注释 2 4 2" xfId="33398"/>
    <cellStyle name="注释 2 4 2 2" xfId="33399"/>
    <cellStyle name="注释 2 4 2 3" xfId="33400"/>
    <cellStyle name="注释 2 4 2 4" xfId="33401"/>
    <cellStyle name="注释 2 4 2 5" xfId="33402"/>
    <cellStyle name="注释 2 4 3" xfId="33403"/>
    <cellStyle name="注释 2 4 3 2" xfId="33404"/>
    <cellStyle name="注释 2 4 3 3" xfId="33405"/>
    <cellStyle name="注释 2 4 4" xfId="20132"/>
    <cellStyle name="注释 2 4 5" xfId="20135"/>
    <cellStyle name="注释 2 4 6" xfId="20138"/>
    <cellStyle name="注释 2 5" xfId="33406"/>
    <cellStyle name="注释 2 5 2" xfId="33407"/>
    <cellStyle name="注释 2 5 2 2" xfId="33408"/>
    <cellStyle name="注释 2 5 2 3" xfId="33409"/>
    <cellStyle name="注释 2 5 2 4" xfId="33410"/>
    <cellStyle name="注释 2 5 2 5" xfId="33411"/>
    <cellStyle name="注释 2 5 3" xfId="33412"/>
    <cellStyle name="注释 2 5 3 2" xfId="33413"/>
    <cellStyle name="注释 2 5 3 3" xfId="33414"/>
    <cellStyle name="注释 2 5 4" xfId="20142"/>
    <cellStyle name="注释 2 5 5" xfId="20145"/>
    <cellStyle name="注释 2 5 6" xfId="33415"/>
    <cellStyle name="注释 2 6" xfId="33416"/>
    <cellStyle name="注释 2 6 2" xfId="33417"/>
    <cellStyle name="注释 2 6 2 2" xfId="33418"/>
    <cellStyle name="注释 2 6 2 3" xfId="33419"/>
    <cellStyle name="注释 2 6 3" xfId="33420"/>
    <cellStyle name="注释 2 6 4" xfId="33421"/>
    <cellStyle name="注释 2 6 5" xfId="33422"/>
    <cellStyle name="注释 2 7" xfId="33423"/>
    <cellStyle name="注释 2 7 2" xfId="33424"/>
    <cellStyle name="注释 2 7 3" xfId="33425"/>
    <cellStyle name="注释 2 7 4" xfId="33426"/>
    <cellStyle name="注释 2 7 5" xfId="33427"/>
    <cellStyle name="注释 2 8" xfId="33428"/>
    <cellStyle name="注释 2 8 2" xfId="33429"/>
    <cellStyle name="注释 2 8 3" xfId="33430"/>
    <cellStyle name="注释 2 9" xfId="33431"/>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D1" sqref="C1:D1048576"/>
    </sheetView>
  </sheetViews>
  <sheetFormatPr defaultColWidth="9" defaultRowHeight="13.5"/>
  <cols>
    <col min="1" max="1" width="5.125" customWidth="1"/>
    <col min="2" max="2" width="7.875" customWidth="1"/>
    <col min="3" max="3" width="18" customWidth="1"/>
    <col min="4" max="4" width="6.875" customWidth="1"/>
    <col min="5" max="5" width="10.125" customWidth="1"/>
    <col min="6" max="6" width="6.375" customWidth="1"/>
    <col min="7" max="7" width="10.25" customWidth="1"/>
    <col min="8" max="8" width="10.625" customWidth="1"/>
    <col min="9" max="9" width="8.125" customWidth="1"/>
    <col min="10" max="10" width="11" customWidth="1"/>
    <col min="11" max="11" width="7.5" customWidth="1"/>
    <col min="13" max="13" width="11.5"/>
  </cols>
  <sheetData>
    <row r="1" spans="1:11" ht="20.25">
      <c r="A1" s="46" t="s">
        <v>0</v>
      </c>
      <c r="D1" s="103" t="s">
        <v>96</v>
      </c>
    </row>
    <row r="2" spans="1:11" ht="30" customHeight="1">
      <c r="A2" s="69" t="s">
        <v>1</v>
      </c>
      <c r="B2" s="69"/>
      <c r="C2" s="69"/>
      <c r="D2" s="70"/>
      <c r="E2" s="70"/>
      <c r="F2" s="70"/>
      <c r="G2" s="70"/>
      <c r="H2" s="70"/>
      <c r="I2" s="70"/>
      <c r="J2" s="70"/>
      <c r="K2" s="70"/>
    </row>
    <row r="3" spans="1:11" ht="30.95" customHeight="1">
      <c r="A3" s="71" t="s">
        <v>2</v>
      </c>
      <c r="B3" s="71"/>
      <c r="C3" s="71"/>
      <c r="D3" s="72"/>
      <c r="E3" s="73"/>
      <c r="F3" s="73"/>
      <c r="G3" s="72"/>
      <c r="H3" s="62" t="s">
        <v>3</v>
      </c>
      <c r="I3" s="63" t="s">
        <v>4</v>
      </c>
      <c r="J3" s="63" t="s">
        <v>5</v>
      </c>
      <c r="K3" s="63" t="s">
        <v>6</v>
      </c>
    </row>
    <row r="4" spans="1:11" ht="23.25" customHeight="1">
      <c r="A4" s="78" t="s">
        <v>7</v>
      </c>
      <c r="B4" s="78" t="s">
        <v>8</v>
      </c>
      <c r="C4" s="78" t="s">
        <v>9</v>
      </c>
      <c r="D4" s="74" t="s">
        <v>10</v>
      </c>
      <c r="E4" s="79" t="s">
        <v>11</v>
      </c>
      <c r="F4" s="74" t="s">
        <v>12</v>
      </c>
      <c r="G4" s="74" t="s">
        <v>13</v>
      </c>
      <c r="H4" s="74"/>
      <c r="I4" s="74"/>
      <c r="J4" s="74"/>
      <c r="K4" s="74" t="s">
        <v>14</v>
      </c>
    </row>
    <row r="5" spans="1:11" ht="23.25" customHeight="1">
      <c r="A5" s="78"/>
      <c r="B5" s="78"/>
      <c r="C5" s="78"/>
      <c r="D5" s="74"/>
      <c r="E5" s="80"/>
      <c r="F5" s="74"/>
      <c r="G5" s="48" t="s">
        <v>15</v>
      </c>
      <c r="H5" s="48" t="s">
        <v>16</v>
      </c>
      <c r="I5" s="48" t="s">
        <v>17</v>
      </c>
      <c r="J5" s="48" t="s">
        <v>18</v>
      </c>
      <c r="K5" s="74"/>
    </row>
    <row r="6" spans="1:11" ht="23.1" customHeight="1">
      <c r="A6" s="47" t="s">
        <v>19</v>
      </c>
      <c r="B6" s="49">
        <v>1</v>
      </c>
      <c r="C6" s="50">
        <v>4</v>
      </c>
      <c r="D6" s="51">
        <v>6</v>
      </c>
      <c r="E6" s="51">
        <v>7</v>
      </c>
      <c r="F6" s="51">
        <v>8</v>
      </c>
      <c r="G6" s="51">
        <v>10</v>
      </c>
      <c r="H6" s="51">
        <v>11</v>
      </c>
      <c r="I6" s="51">
        <v>12</v>
      </c>
      <c r="J6" s="51">
        <v>13</v>
      </c>
      <c r="K6" s="51">
        <v>14</v>
      </c>
    </row>
    <row r="7" spans="1:11" ht="23.1" customHeight="1">
      <c r="A7" s="52">
        <v>1</v>
      </c>
      <c r="B7" s="25" t="s">
        <v>20</v>
      </c>
      <c r="C7" s="53" t="s">
        <v>21</v>
      </c>
      <c r="D7" s="54">
        <v>3983</v>
      </c>
      <c r="E7" s="55">
        <v>41799</v>
      </c>
      <c r="F7" s="56">
        <v>75</v>
      </c>
      <c r="G7" s="64">
        <v>951.36</v>
      </c>
      <c r="H7" s="65">
        <v>2562.2800000000002</v>
      </c>
      <c r="I7" s="65">
        <v>44.709000000000003</v>
      </c>
      <c r="J7" s="65">
        <f t="shared" ref="J7:J45" si="0">SUM(G7:I7)</f>
        <v>3558.3490000000002</v>
      </c>
      <c r="K7" s="66">
        <v>1500</v>
      </c>
    </row>
    <row r="8" spans="1:11" ht="23.1" customHeight="1">
      <c r="A8" s="52">
        <v>2</v>
      </c>
      <c r="B8" s="25" t="s">
        <v>22</v>
      </c>
      <c r="C8" s="53" t="s">
        <v>21</v>
      </c>
      <c r="D8" s="54">
        <v>2393</v>
      </c>
      <c r="E8" s="55">
        <v>40949</v>
      </c>
      <c r="F8" s="56">
        <v>103</v>
      </c>
      <c r="G8" s="64">
        <v>951.36</v>
      </c>
      <c r="H8" s="65">
        <v>2562.2800000000002</v>
      </c>
      <c r="I8" s="65">
        <v>44.709000000000003</v>
      </c>
      <c r="J8" s="65">
        <f t="shared" si="0"/>
        <v>3558.3490000000002</v>
      </c>
      <c r="K8" s="66">
        <v>1500</v>
      </c>
    </row>
    <row r="9" spans="1:11" ht="23.1" customHeight="1">
      <c r="A9" s="52">
        <v>3</v>
      </c>
      <c r="B9" s="25" t="s">
        <v>23</v>
      </c>
      <c r="C9" s="53" t="s">
        <v>21</v>
      </c>
      <c r="D9" s="54">
        <v>6031</v>
      </c>
      <c r="E9" s="55">
        <v>41999</v>
      </c>
      <c r="F9" s="56">
        <v>69</v>
      </c>
      <c r="G9" s="64">
        <v>951.36</v>
      </c>
      <c r="H9" s="65">
        <v>2562.2800000000002</v>
      </c>
      <c r="I9" s="65">
        <v>44.709000000000003</v>
      </c>
      <c r="J9" s="65">
        <f t="shared" si="0"/>
        <v>3558.3490000000002</v>
      </c>
      <c r="K9" s="66">
        <v>1500</v>
      </c>
    </row>
    <row r="10" spans="1:11" ht="23.1" customHeight="1">
      <c r="A10" s="52">
        <v>4</v>
      </c>
      <c r="B10" s="25" t="s">
        <v>24</v>
      </c>
      <c r="C10" s="53" t="s">
        <v>21</v>
      </c>
      <c r="D10" s="54">
        <v>5561</v>
      </c>
      <c r="E10" s="55">
        <v>41964</v>
      </c>
      <c r="F10" s="56">
        <v>70</v>
      </c>
      <c r="G10" s="64">
        <v>951.36</v>
      </c>
      <c r="H10" s="65">
        <v>2562.2800000000002</v>
      </c>
      <c r="I10" s="65">
        <v>44.709000000000003</v>
      </c>
      <c r="J10" s="65">
        <f t="shared" si="0"/>
        <v>3558.3490000000002</v>
      </c>
      <c r="K10" s="66">
        <v>1500</v>
      </c>
    </row>
    <row r="11" spans="1:11" ht="23.1" customHeight="1">
      <c r="A11" s="52">
        <v>5</v>
      </c>
      <c r="B11" s="25" t="s">
        <v>25</v>
      </c>
      <c r="C11" s="53" t="s">
        <v>21</v>
      </c>
      <c r="D11" s="54">
        <v>5101</v>
      </c>
      <c r="E11" s="55">
        <v>41559</v>
      </c>
      <c r="F11" s="56">
        <v>83</v>
      </c>
      <c r="G11" s="64">
        <v>951.36</v>
      </c>
      <c r="H11" s="65">
        <v>2562.2800000000002</v>
      </c>
      <c r="I11" s="65">
        <v>44.709000000000003</v>
      </c>
      <c r="J11" s="65">
        <f t="shared" si="0"/>
        <v>3558.3490000000002</v>
      </c>
      <c r="K11" s="66">
        <v>1500</v>
      </c>
    </row>
    <row r="12" spans="1:11" ht="23.1" customHeight="1">
      <c r="A12" s="52">
        <v>6</v>
      </c>
      <c r="B12" s="25" t="s">
        <v>26</v>
      </c>
      <c r="C12" s="53" t="s">
        <v>21</v>
      </c>
      <c r="D12" s="54">
        <v>5988</v>
      </c>
      <c r="E12" s="55">
        <v>41456</v>
      </c>
      <c r="F12" s="56">
        <v>87</v>
      </c>
      <c r="G12" s="64">
        <v>951.36</v>
      </c>
      <c r="H12" s="65">
        <v>2562.2800000000002</v>
      </c>
      <c r="I12" s="65">
        <v>44.709000000000003</v>
      </c>
      <c r="J12" s="65">
        <f t="shared" si="0"/>
        <v>3558.3490000000002</v>
      </c>
      <c r="K12" s="66">
        <v>1500</v>
      </c>
    </row>
    <row r="13" spans="1:11" ht="23.1" customHeight="1">
      <c r="A13" s="52">
        <v>7</v>
      </c>
      <c r="B13" s="25" t="s">
        <v>27</v>
      </c>
      <c r="C13" s="53" t="s">
        <v>21</v>
      </c>
      <c r="D13" s="54">
        <v>3361</v>
      </c>
      <c r="E13" s="55">
        <v>42788</v>
      </c>
      <c r="F13" s="56">
        <v>43</v>
      </c>
      <c r="G13" s="64">
        <v>951.36</v>
      </c>
      <c r="H13" s="65">
        <v>2562.2800000000002</v>
      </c>
      <c r="I13" s="65">
        <v>44.709000000000003</v>
      </c>
      <c r="J13" s="65">
        <f t="shared" si="0"/>
        <v>3558.3490000000002</v>
      </c>
      <c r="K13" s="66">
        <v>1500</v>
      </c>
    </row>
    <row r="14" spans="1:11" ht="23.1" customHeight="1">
      <c r="A14" s="52">
        <v>8</v>
      </c>
      <c r="B14" s="25" t="s">
        <v>28</v>
      </c>
      <c r="C14" s="53" t="s">
        <v>21</v>
      </c>
      <c r="D14" s="54">
        <v>3461</v>
      </c>
      <c r="E14" s="55">
        <v>42069</v>
      </c>
      <c r="F14" s="56">
        <v>66</v>
      </c>
      <c r="G14" s="64">
        <v>951.36</v>
      </c>
      <c r="H14" s="65">
        <v>2562.2800000000002</v>
      </c>
      <c r="I14" s="65">
        <v>44.709000000000003</v>
      </c>
      <c r="J14" s="65">
        <f t="shared" si="0"/>
        <v>3558.3490000000002</v>
      </c>
      <c r="K14" s="66">
        <v>1500</v>
      </c>
    </row>
    <row r="15" spans="1:11" ht="23.1" customHeight="1">
      <c r="A15" s="52">
        <v>9</v>
      </c>
      <c r="B15" s="25" t="s">
        <v>29</v>
      </c>
      <c r="C15" s="53" t="s">
        <v>21</v>
      </c>
      <c r="D15" s="54">
        <v>2359</v>
      </c>
      <c r="E15" s="55">
        <v>41365</v>
      </c>
      <c r="F15" s="56">
        <v>89</v>
      </c>
      <c r="G15" s="64">
        <v>951.36</v>
      </c>
      <c r="H15" s="65">
        <v>2562.2800000000002</v>
      </c>
      <c r="I15" s="65">
        <v>44.709000000000003</v>
      </c>
      <c r="J15" s="65">
        <f t="shared" si="0"/>
        <v>3558.3490000000002</v>
      </c>
      <c r="K15" s="66">
        <v>1500</v>
      </c>
    </row>
    <row r="16" spans="1:11" ht="23.1" customHeight="1">
      <c r="A16" s="52">
        <v>10</v>
      </c>
      <c r="B16" s="25" t="s">
        <v>30</v>
      </c>
      <c r="C16" s="53" t="s">
        <v>21</v>
      </c>
      <c r="D16" s="54">
        <v>5630</v>
      </c>
      <c r="E16" s="55">
        <v>41978</v>
      </c>
      <c r="F16" s="56">
        <v>69</v>
      </c>
      <c r="G16" s="64">
        <v>951.36</v>
      </c>
      <c r="H16" s="65">
        <v>2562.2800000000002</v>
      </c>
      <c r="I16" s="65">
        <v>44.709000000000003</v>
      </c>
      <c r="J16" s="65">
        <f t="shared" si="0"/>
        <v>3558.3490000000002</v>
      </c>
      <c r="K16" s="66">
        <v>1500</v>
      </c>
    </row>
    <row r="17" spans="1:11" ht="23.1" customHeight="1">
      <c r="A17" s="52">
        <v>11</v>
      </c>
      <c r="B17" s="25" t="s">
        <v>31</v>
      </c>
      <c r="C17" s="53" t="s">
        <v>21</v>
      </c>
      <c r="D17" s="54">
        <v>4066</v>
      </c>
      <c r="E17" s="55">
        <v>41730</v>
      </c>
      <c r="F17" s="56">
        <v>77</v>
      </c>
      <c r="G17" s="64">
        <v>951.36</v>
      </c>
      <c r="H17" s="65">
        <v>2562.2800000000002</v>
      </c>
      <c r="I17" s="65">
        <v>44.709000000000003</v>
      </c>
      <c r="J17" s="65">
        <f t="shared" si="0"/>
        <v>3558.3490000000002</v>
      </c>
      <c r="K17" s="66">
        <v>1500</v>
      </c>
    </row>
    <row r="18" spans="1:11" ht="23.1" customHeight="1">
      <c r="A18" s="52">
        <v>12</v>
      </c>
      <c r="B18" s="25" t="s">
        <v>32</v>
      </c>
      <c r="C18" s="53" t="s">
        <v>21</v>
      </c>
      <c r="D18" s="54">
        <v>2708</v>
      </c>
      <c r="E18" s="55">
        <v>41365</v>
      </c>
      <c r="F18" s="56">
        <v>89</v>
      </c>
      <c r="G18" s="64">
        <v>951.36</v>
      </c>
      <c r="H18" s="65">
        <v>2562.2800000000002</v>
      </c>
      <c r="I18" s="65">
        <v>44.709000000000003</v>
      </c>
      <c r="J18" s="65">
        <f t="shared" si="0"/>
        <v>3558.3490000000002</v>
      </c>
      <c r="K18" s="66">
        <v>1500</v>
      </c>
    </row>
    <row r="19" spans="1:11" ht="23.1" customHeight="1">
      <c r="A19" s="52">
        <v>13</v>
      </c>
      <c r="B19" s="25" t="s">
        <v>33</v>
      </c>
      <c r="C19" s="53" t="s">
        <v>21</v>
      </c>
      <c r="D19" s="54">
        <v>3992</v>
      </c>
      <c r="E19" s="55">
        <v>41365</v>
      </c>
      <c r="F19" s="56">
        <v>89</v>
      </c>
      <c r="G19" s="64">
        <v>951.36</v>
      </c>
      <c r="H19" s="65">
        <v>2562.2800000000002</v>
      </c>
      <c r="I19" s="65">
        <v>44.709000000000003</v>
      </c>
      <c r="J19" s="65">
        <f t="shared" si="0"/>
        <v>3558.3490000000002</v>
      </c>
      <c r="K19" s="66">
        <v>1500</v>
      </c>
    </row>
    <row r="20" spans="1:11" ht="23.1" customHeight="1">
      <c r="A20" s="52">
        <v>14</v>
      </c>
      <c r="B20" s="25" t="s">
        <v>34</v>
      </c>
      <c r="C20" s="53" t="s">
        <v>21</v>
      </c>
      <c r="D20" s="54">
        <v>4288</v>
      </c>
      <c r="E20" s="55">
        <v>41730</v>
      </c>
      <c r="F20" s="56">
        <v>77</v>
      </c>
      <c r="G20" s="64">
        <v>951.36</v>
      </c>
      <c r="H20" s="65">
        <v>2562.2800000000002</v>
      </c>
      <c r="I20" s="65">
        <v>44.709000000000003</v>
      </c>
      <c r="J20" s="65">
        <f t="shared" si="0"/>
        <v>3558.3490000000002</v>
      </c>
      <c r="K20" s="66">
        <v>1500</v>
      </c>
    </row>
    <row r="21" spans="1:11" ht="23.1" customHeight="1">
      <c r="A21" s="52">
        <v>15</v>
      </c>
      <c r="B21" s="25" t="s">
        <v>35</v>
      </c>
      <c r="C21" s="53" t="s">
        <v>21</v>
      </c>
      <c r="D21" s="54">
        <v>1958</v>
      </c>
      <c r="E21" s="55">
        <v>42788</v>
      </c>
      <c r="F21" s="56">
        <v>43</v>
      </c>
      <c r="G21" s="64">
        <v>951.36</v>
      </c>
      <c r="H21" s="65">
        <v>2562.2800000000002</v>
      </c>
      <c r="I21" s="65">
        <v>44.709000000000003</v>
      </c>
      <c r="J21" s="65">
        <f t="shared" si="0"/>
        <v>3558.3490000000002</v>
      </c>
      <c r="K21" s="66">
        <v>1500</v>
      </c>
    </row>
    <row r="22" spans="1:11" ht="23.1" customHeight="1">
      <c r="A22" s="52">
        <v>16</v>
      </c>
      <c r="B22" s="25" t="s">
        <v>36</v>
      </c>
      <c r="C22" s="53" t="s">
        <v>21</v>
      </c>
      <c r="D22" s="54">
        <v>1633</v>
      </c>
      <c r="E22" s="55">
        <v>41365</v>
      </c>
      <c r="F22" s="56">
        <v>89</v>
      </c>
      <c r="G22" s="64">
        <v>951.36</v>
      </c>
      <c r="H22" s="65">
        <v>2562.2800000000002</v>
      </c>
      <c r="I22" s="65">
        <v>44.709000000000003</v>
      </c>
      <c r="J22" s="65">
        <f t="shared" si="0"/>
        <v>3558.3490000000002</v>
      </c>
      <c r="K22" s="66">
        <v>1500</v>
      </c>
    </row>
    <row r="23" spans="1:11" ht="23.1" customHeight="1">
      <c r="A23" s="52">
        <v>17</v>
      </c>
      <c r="B23" s="25" t="s">
        <v>37</v>
      </c>
      <c r="C23" s="53" t="s">
        <v>21</v>
      </c>
      <c r="D23" s="54">
        <v>1641</v>
      </c>
      <c r="E23" s="55">
        <v>42843</v>
      </c>
      <c r="F23" s="56">
        <v>41</v>
      </c>
      <c r="G23" s="64">
        <v>951.36</v>
      </c>
      <c r="H23" s="65">
        <v>2562.2800000000002</v>
      </c>
      <c r="I23" s="65">
        <v>44.709000000000003</v>
      </c>
      <c r="J23" s="65">
        <f t="shared" si="0"/>
        <v>3558.3490000000002</v>
      </c>
      <c r="K23" s="66">
        <v>1500</v>
      </c>
    </row>
    <row r="24" spans="1:11" ht="23.1" customHeight="1">
      <c r="A24" s="52">
        <v>18</v>
      </c>
      <c r="B24" s="25" t="s">
        <v>38</v>
      </c>
      <c r="C24" s="53" t="s">
        <v>21</v>
      </c>
      <c r="D24" s="54">
        <v>3930</v>
      </c>
      <c r="E24" s="55">
        <v>41269</v>
      </c>
      <c r="F24" s="56">
        <v>93</v>
      </c>
      <c r="G24" s="64">
        <v>951.36</v>
      </c>
      <c r="H24" s="65">
        <v>2562.2800000000002</v>
      </c>
      <c r="I24" s="65">
        <v>44.709000000000003</v>
      </c>
      <c r="J24" s="65">
        <f t="shared" si="0"/>
        <v>3558.3490000000002</v>
      </c>
      <c r="K24" s="66">
        <v>1500</v>
      </c>
    </row>
    <row r="25" spans="1:11" ht="23.1" customHeight="1">
      <c r="A25" s="52">
        <v>19</v>
      </c>
      <c r="B25" s="25" t="s">
        <v>39</v>
      </c>
      <c r="C25" s="53" t="s">
        <v>21</v>
      </c>
      <c r="D25" s="54">
        <v>2632</v>
      </c>
      <c r="E25" s="55">
        <v>41365</v>
      </c>
      <c r="F25" s="56">
        <v>89</v>
      </c>
      <c r="G25" s="64">
        <v>951.36</v>
      </c>
      <c r="H25" s="65">
        <v>2562.2800000000002</v>
      </c>
      <c r="I25" s="65">
        <v>44.709000000000003</v>
      </c>
      <c r="J25" s="65">
        <f t="shared" si="0"/>
        <v>3558.3490000000002</v>
      </c>
      <c r="K25" s="66">
        <v>1500</v>
      </c>
    </row>
    <row r="26" spans="1:11" ht="23.1" customHeight="1">
      <c r="A26" s="52">
        <v>20</v>
      </c>
      <c r="B26" s="25" t="s">
        <v>40</v>
      </c>
      <c r="C26" s="53" t="s">
        <v>21</v>
      </c>
      <c r="D26" s="54">
        <v>2937</v>
      </c>
      <c r="E26" s="55">
        <v>41730</v>
      </c>
      <c r="F26" s="56">
        <v>77</v>
      </c>
      <c r="G26" s="64">
        <v>951.36</v>
      </c>
      <c r="H26" s="65">
        <v>2562.2800000000002</v>
      </c>
      <c r="I26" s="65">
        <v>44.709000000000003</v>
      </c>
      <c r="J26" s="65">
        <f t="shared" si="0"/>
        <v>3558.3490000000002</v>
      </c>
      <c r="K26" s="66">
        <v>1500</v>
      </c>
    </row>
    <row r="27" spans="1:11" ht="23.1" customHeight="1">
      <c r="A27" s="52">
        <v>21</v>
      </c>
      <c r="B27" s="25" t="s">
        <v>41</v>
      </c>
      <c r="C27" s="53" t="s">
        <v>21</v>
      </c>
      <c r="D27" s="54">
        <v>3350</v>
      </c>
      <c r="E27" s="55">
        <v>41730</v>
      </c>
      <c r="F27" s="56">
        <v>77</v>
      </c>
      <c r="G27" s="64">
        <v>951.36</v>
      </c>
      <c r="H27" s="65">
        <v>2562.2800000000002</v>
      </c>
      <c r="I27" s="65">
        <v>44.709000000000003</v>
      </c>
      <c r="J27" s="65">
        <f t="shared" si="0"/>
        <v>3558.3490000000002</v>
      </c>
      <c r="K27" s="66">
        <v>1500</v>
      </c>
    </row>
    <row r="28" spans="1:11" ht="23.1" customHeight="1">
      <c r="A28" s="52">
        <v>22</v>
      </c>
      <c r="B28" s="25" t="s">
        <v>42</v>
      </c>
      <c r="C28" s="53" t="s">
        <v>21</v>
      </c>
      <c r="D28" s="54">
        <v>6431</v>
      </c>
      <c r="E28" s="55">
        <v>41367</v>
      </c>
      <c r="F28" s="56">
        <v>89</v>
      </c>
      <c r="G28" s="64">
        <v>951.36</v>
      </c>
      <c r="H28" s="65">
        <v>2562.2800000000002</v>
      </c>
      <c r="I28" s="65">
        <v>44.709000000000003</v>
      </c>
      <c r="J28" s="65">
        <f t="shared" si="0"/>
        <v>3558.3490000000002</v>
      </c>
      <c r="K28" s="66">
        <v>1500</v>
      </c>
    </row>
    <row r="29" spans="1:11" ht="23.1" customHeight="1">
      <c r="A29" s="52">
        <v>23</v>
      </c>
      <c r="B29" s="25" t="s">
        <v>43</v>
      </c>
      <c r="C29" s="53" t="s">
        <v>21</v>
      </c>
      <c r="D29" s="54">
        <v>5730</v>
      </c>
      <c r="E29" s="55">
        <v>41365</v>
      </c>
      <c r="F29" s="56">
        <v>89</v>
      </c>
      <c r="G29" s="64">
        <v>951.36</v>
      </c>
      <c r="H29" s="65">
        <v>2562.2800000000002</v>
      </c>
      <c r="I29" s="65">
        <v>44.709000000000003</v>
      </c>
      <c r="J29" s="65">
        <f t="shared" si="0"/>
        <v>3558.3490000000002</v>
      </c>
      <c r="K29" s="66">
        <v>1500</v>
      </c>
    </row>
    <row r="30" spans="1:11" ht="23.1" customHeight="1">
      <c r="A30" s="52">
        <v>24</v>
      </c>
      <c r="B30" s="25" t="s">
        <v>44</v>
      </c>
      <c r="C30" s="53" t="s">
        <v>21</v>
      </c>
      <c r="D30" s="54">
        <v>2773</v>
      </c>
      <c r="E30" s="55">
        <v>41365</v>
      </c>
      <c r="F30" s="56">
        <v>89</v>
      </c>
      <c r="G30" s="64">
        <v>951.36</v>
      </c>
      <c r="H30" s="65">
        <v>2562.2800000000002</v>
      </c>
      <c r="I30" s="65">
        <v>44.709000000000003</v>
      </c>
      <c r="J30" s="65">
        <f t="shared" si="0"/>
        <v>3558.3490000000002</v>
      </c>
      <c r="K30" s="66">
        <v>1500</v>
      </c>
    </row>
    <row r="31" spans="1:11" ht="23.1" customHeight="1">
      <c r="A31" s="52">
        <v>25</v>
      </c>
      <c r="B31" s="25" t="s">
        <v>45</v>
      </c>
      <c r="C31" s="53" t="s">
        <v>21</v>
      </c>
      <c r="D31" s="54">
        <v>2528</v>
      </c>
      <c r="E31" s="55">
        <v>41365</v>
      </c>
      <c r="F31" s="56">
        <v>89</v>
      </c>
      <c r="G31" s="64">
        <v>951.36</v>
      </c>
      <c r="H31" s="65">
        <v>2562.2800000000002</v>
      </c>
      <c r="I31" s="65">
        <v>44.709000000000003</v>
      </c>
      <c r="J31" s="65">
        <f t="shared" si="0"/>
        <v>3558.3490000000002</v>
      </c>
      <c r="K31" s="66">
        <v>1500</v>
      </c>
    </row>
    <row r="32" spans="1:11" ht="23.1" customHeight="1">
      <c r="A32" s="52">
        <v>26</v>
      </c>
      <c r="B32" s="25" t="s">
        <v>46</v>
      </c>
      <c r="C32" s="53" t="s">
        <v>21</v>
      </c>
      <c r="D32" s="54">
        <v>1633</v>
      </c>
      <c r="E32" s="55">
        <v>41113</v>
      </c>
      <c r="F32" s="56">
        <v>98</v>
      </c>
      <c r="G32" s="64">
        <v>951.36</v>
      </c>
      <c r="H32" s="65">
        <v>2562.2800000000002</v>
      </c>
      <c r="I32" s="65">
        <v>44.709000000000003</v>
      </c>
      <c r="J32" s="65">
        <f t="shared" si="0"/>
        <v>3558.3490000000002</v>
      </c>
      <c r="K32" s="66">
        <v>1500</v>
      </c>
    </row>
    <row r="33" spans="1:11" ht="23.1" customHeight="1">
      <c r="A33" s="52">
        <v>27</v>
      </c>
      <c r="B33" s="25" t="s">
        <v>47</v>
      </c>
      <c r="C33" s="53" t="s">
        <v>21</v>
      </c>
      <c r="D33" s="54">
        <v>3058</v>
      </c>
      <c r="E33" s="55">
        <v>40990</v>
      </c>
      <c r="F33" s="56">
        <v>102</v>
      </c>
      <c r="G33" s="64">
        <v>951.36</v>
      </c>
      <c r="H33" s="65">
        <v>2562.2800000000002</v>
      </c>
      <c r="I33" s="65">
        <v>44.709000000000003</v>
      </c>
      <c r="J33" s="65">
        <f t="shared" si="0"/>
        <v>3558.3490000000002</v>
      </c>
      <c r="K33" s="66">
        <v>1500</v>
      </c>
    </row>
    <row r="34" spans="1:11" ht="23.1" customHeight="1">
      <c r="A34" s="52">
        <v>28</v>
      </c>
      <c r="B34" s="25" t="s">
        <v>48</v>
      </c>
      <c r="C34" s="53" t="s">
        <v>21</v>
      </c>
      <c r="D34" s="54">
        <v>4659</v>
      </c>
      <c r="E34" s="55">
        <v>40990</v>
      </c>
      <c r="F34" s="56">
        <v>102</v>
      </c>
      <c r="G34" s="64">
        <v>951.36</v>
      </c>
      <c r="H34" s="65">
        <v>2562.2800000000002</v>
      </c>
      <c r="I34" s="65">
        <v>44.709000000000003</v>
      </c>
      <c r="J34" s="65">
        <f t="shared" si="0"/>
        <v>3558.3490000000002</v>
      </c>
      <c r="K34" s="66">
        <v>1500</v>
      </c>
    </row>
    <row r="35" spans="1:11" ht="23.1" customHeight="1">
      <c r="A35" s="52">
        <v>29</v>
      </c>
      <c r="B35" s="25" t="s">
        <v>49</v>
      </c>
      <c r="C35" s="53" t="s">
        <v>21</v>
      </c>
      <c r="D35" s="54">
        <v>3680</v>
      </c>
      <c r="E35" s="55">
        <v>43160</v>
      </c>
      <c r="F35" s="56">
        <v>31</v>
      </c>
      <c r="G35" s="64">
        <v>951.36</v>
      </c>
      <c r="H35" s="65">
        <v>2562.2800000000002</v>
      </c>
      <c r="I35" s="65">
        <v>44.709000000000003</v>
      </c>
      <c r="J35" s="65">
        <f t="shared" si="0"/>
        <v>3558.3490000000002</v>
      </c>
      <c r="K35" s="66">
        <v>1500</v>
      </c>
    </row>
    <row r="36" spans="1:11" ht="23.1" customHeight="1">
      <c r="A36" s="52">
        <v>30</v>
      </c>
      <c r="B36" s="25" t="s">
        <v>50</v>
      </c>
      <c r="C36" s="53" t="s">
        <v>21</v>
      </c>
      <c r="D36" s="54">
        <v>3756</v>
      </c>
      <c r="E36" s="55">
        <v>43172</v>
      </c>
      <c r="F36" s="56">
        <v>31</v>
      </c>
      <c r="G36" s="64">
        <v>951.36</v>
      </c>
      <c r="H36" s="65">
        <v>2562.2800000000002</v>
      </c>
      <c r="I36" s="65">
        <v>44.709000000000003</v>
      </c>
      <c r="J36" s="65">
        <f t="shared" si="0"/>
        <v>3558.3490000000002</v>
      </c>
      <c r="K36" s="66">
        <v>1500</v>
      </c>
    </row>
    <row r="37" spans="1:11" ht="23.1" customHeight="1">
      <c r="A37" s="52">
        <v>31</v>
      </c>
      <c r="B37" s="25" t="s">
        <v>51</v>
      </c>
      <c r="C37" s="53" t="s">
        <v>21</v>
      </c>
      <c r="D37" s="54">
        <v>1704</v>
      </c>
      <c r="E37" s="55">
        <v>42222</v>
      </c>
      <c r="F37" s="56">
        <v>61</v>
      </c>
      <c r="G37" s="64">
        <v>951.36</v>
      </c>
      <c r="H37" s="65">
        <v>2562.2800000000002</v>
      </c>
      <c r="I37" s="65">
        <v>44.709000000000003</v>
      </c>
      <c r="J37" s="65">
        <f t="shared" si="0"/>
        <v>3558.3490000000002</v>
      </c>
      <c r="K37" s="66">
        <v>1500</v>
      </c>
    </row>
    <row r="38" spans="1:11" ht="23.1" customHeight="1">
      <c r="A38" s="52">
        <v>32</v>
      </c>
      <c r="B38" s="25" t="s">
        <v>52</v>
      </c>
      <c r="C38" s="53" t="s">
        <v>21</v>
      </c>
      <c r="D38" s="54">
        <v>3709</v>
      </c>
      <c r="E38" s="55">
        <v>41999</v>
      </c>
      <c r="F38" s="56">
        <v>69</v>
      </c>
      <c r="G38" s="64">
        <v>951.36</v>
      </c>
      <c r="H38" s="65">
        <v>2562.2800000000002</v>
      </c>
      <c r="I38" s="65">
        <v>44.709000000000003</v>
      </c>
      <c r="J38" s="65">
        <f t="shared" si="0"/>
        <v>3558.3490000000002</v>
      </c>
      <c r="K38" s="66">
        <v>1500</v>
      </c>
    </row>
    <row r="39" spans="1:11" ht="23.1" customHeight="1">
      <c r="A39" s="52">
        <v>33</v>
      </c>
      <c r="B39" s="25" t="s">
        <v>53</v>
      </c>
      <c r="C39" s="53" t="s">
        <v>21</v>
      </c>
      <c r="D39" s="54">
        <v>3698</v>
      </c>
      <c r="E39" s="55">
        <v>40970</v>
      </c>
      <c r="F39" s="56">
        <v>102</v>
      </c>
      <c r="G39" s="64">
        <v>951.36</v>
      </c>
      <c r="H39" s="65">
        <v>2562.2800000000002</v>
      </c>
      <c r="I39" s="65">
        <v>44.709000000000003</v>
      </c>
      <c r="J39" s="65">
        <f t="shared" si="0"/>
        <v>3558.3490000000002</v>
      </c>
      <c r="K39" s="66">
        <v>1500</v>
      </c>
    </row>
    <row r="40" spans="1:11" ht="23.1" customHeight="1">
      <c r="A40" s="52">
        <v>34</v>
      </c>
      <c r="B40" s="25" t="s">
        <v>54</v>
      </c>
      <c r="C40" s="53" t="s">
        <v>21</v>
      </c>
      <c r="D40" s="54">
        <v>3040</v>
      </c>
      <c r="E40" s="55">
        <v>41197</v>
      </c>
      <c r="F40" s="56">
        <v>95</v>
      </c>
      <c r="G40" s="64">
        <v>951.36</v>
      </c>
      <c r="H40" s="65">
        <v>2562.2800000000002</v>
      </c>
      <c r="I40" s="65">
        <v>44.709000000000003</v>
      </c>
      <c r="J40" s="65">
        <f t="shared" si="0"/>
        <v>3558.3490000000002</v>
      </c>
      <c r="K40" s="66">
        <v>1500</v>
      </c>
    </row>
    <row r="41" spans="1:11" ht="23.1" customHeight="1">
      <c r="A41" s="52">
        <v>35</v>
      </c>
      <c r="B41" s="25" t="s">
        <v>55</v>
      </c>
      <c r="C41" s="53" t="s">
        <v>21</v>
      </c>
      <c r="D41" s="54">
        <v>4534</v>
      </c>
      <c r="E41" s="55">
        <v>41475</v>
      </c>
      <c r="F41" s="56">
        <v>86</v>
      </c>
      <c r="G41" s="64">
        <v>951.36</v>
      </c>
      <c r="H41" s="65">
        <v>2562.2800000000002</v>
      </c>
      <c r="I41" s="65">
        <v>44.709000000000003</v>
      </c>
      <c r="J41" s="65">
        <f t="shared" si="0"/>
        <v>3558.3490000000002</v>
      </c>
      <c r="K41" s="66">
        <v>1500</v>
      </c>
    </row>
    <row r="42" spans="1:11" ht="23.1" customHeight="1">
      <c r="A42" s="52">
        <v>36</v>
      </c>
      <c r="B42" s="25" t="s">
        <v>56</v>
      </c>
      <c r="C42" s="53" t="s">
        <v>21</v>
      </c>
      <c r="D42" s="54">
        <v>4100</v>
      </c>
      <c r="E42" s="55">
        <v>41730</v>
      </c>
      <c r="F42" s="56">
        <v>77</v>
      </c>
      <c r="G42" s="64">
        <v>951.36</v>
      </c>
      <c r="H42" s="65">
        <v>2562.2800000000002</v>
      </c>
      <c r="I42" s="65">
        <v>44.709000000000003</v>
      </c>
      <c r="J42" s="65">
        <f t="shared" si="0"/>
        <v>3558.3490000000002</v>
      </c>
      <c r="K42" s="66">
        <v>1500</v>
      </c>
    </row>
    <row r="43" spans="1:11" ht="23.1" customHeight="1">
      <c r="A43" s="52">
        <v>37</v>
      </c>
      <c r="B43" s="25" t="s">
        <v>57</v>
      </c>
      <c r="C43" s="53" t="s">
        <v>21</v>
      </c>
      <c r="D43" s="54">
        <v>2300</v>
      </c>
      <c r="E43" s="55">
        <v>42095</v>
      </c>
      <c r="F43" s="56">
        <v>66</v>
      </c>
      <c r="G43" s="64">
        <v>951.36</v>
      </c>
      <c r="H43" s="65">
        <v>2562.2800000000002</v>
      </c>
      <c r="I43" s="65">
        <v>44.709000000000003</v>
      </c>
      <c r="J43" s="65">
        <f t="shared" si="0"/>
        <v>3558.3490000000002</v>
      </c>
      <c r="K43" s="66">
        <v>1500</v>
      </c>
    </row>
    <row r="44" spans="1:11" ht="23.1" customHeight="1">
      <c r="A44" s="52">
        <v>38</v>
      </c>
      <c r="B44" s="25" t="s">
        <v>58</v>
      </c>
      <c r="C44" s="53" t="s">
        <v>21</v>
      </c>
      <c r="D44" s="54">
        <v>4619</v>
      </c>
      <c r="E44" s="55">
        <v>41179</v>
      </c>
      <c r="F44" s="56">
        <v>96</v>
      </c>
      <c r="G44" s="64">
        <v>951.36</v>
      </c>
      <c r="H44" s="65">
        <v>2562.2800000000002</v>
      </c>
      <c r="I44" s="65">
        <v>44.709000000000003</v>
      </c>
      <c r="J44" s="65">
        <f t="shared" si="0"/>
        <v>3558.3490000000002</v>
      </c>
      <c r="K44" s="66">
        <v>1500</v>
      </c>
    </row>
    <row r="45" spans="1:11" ht="23.1" customHeight="1">
      <c r="A45" s="52">
        <v>39</v>
      </c>
      <c r="B45" s="54" t="s">
        <v>59</v>
      </c>
      <c r="C45" s="57" t="s">
        <v>21</v>
      </c>
      <c r="D45" s="54">
        <v>6211</v>
      </c>
      <c r="E45" s="55">
        <v>41523</v>
      </c>
      <c r="F45" s="56">
        <v>84</v>
      </c>
      <c r="G45" s="64">
        <v>951.36</v>
      </c>
      <c r="H45" s="65">
        <v>2562.2800000000002</v>
      </c>
      <c r="I45" s="65">
        <v>44.709000000000003</v>
      </c>
      <c r="J45" s="65">
        <f t="shared" si="0"/>
        <v>3558.3490000000002</v>
      </c>
      <c r="K45" s="66">
        <v>1500</v>
      </c>
    </row>
    <row r="46" spans="1:11" ht="23.1" customHeight="1">
      <c r="A46" s="52">
        <v>40</v>
      </c>
      <c r="B46" s="54" t="s">
        <v>60</v>
      </c>
      <c r="C46" s="57" t="s">
        <v>21</v>
      </c>
      <c r="D46" s="54">
        <v>8211</v>
      </c>
      <c r="E46" s="55">
        <v>42775</v>
      </c>
      <c r="F46" s="56">
        <v>44</v>
      </c>
      <c r="G46" s="64">
        <v>8902.56</v>
      </c>
      <c r="H46" s="65">
        <v>5974.52</v>
      </c>
      <c r="I46" s="65">
        <v>367.96199999999999</v>
      </c>
      <c r="J46" s="65">
        <f t="shared" ref="J46:J57" si="1">SUM(G46:I46)</f>
        <v>15245.041999999999</v>
      </c>
      <c r="K46" s="66">
        <v>1500</v>
      </c>
    </row>
    <row r="47" spans="1:11" ht="23.1" customHeight="1">
      <c r="A47" s="52">
        <v>41</v>
      </c>
      <c r="B47" s="25" t="s">
        <v>61</v>
      </c>
      <c r="C47" s="53" t="s">
        <v>21</v>
      </c>
      <c r="D47" s="54">
        <v>6896</v>
      </c>
      <c r="E47" s="55">
        <v>43227</v>
      </c>
      <c r="F47" s="56">
        <v>29</v>
      </c>
      <c r="G47" s="64">
        <v>7909.76</v>
      </c>
      <c r="H47" s="65">
        <v>5134.08</v>
      </c>
      <c r="I47" s="65">
        <v>312.73200000000003</v>
      </c>
      <c r="J47" s="65">
        <f t="shared" si="1"/>
        <v>13356.572</v>
      </c>
      <c r="K47" s="66">
        <v>1500</v>
      </c>
    </row>
    <row r="48" spans="1:11" ht="23.1" customHeight="1">
      <c r="A48" s="52">
        <v>42</v>
      </c>
      <c r="B48" s="25" t="s">
        <v>62</v>
      </c>
      <c r="C48" s="53" t="s">
        <v>21</v>
      </c>
      <c r="D48" s="54">
        <v>6904</v>
      </c>
      <c r="E48" s="55">
        <v>42977</v>
      </c>
      <c r="F48" s="56">
        <v>38</v>
      </c>
      <c r="G48" s="64">
        <v>7667.36</v>
      </c>
      <c r="H48" s="65">
        <v>5085.76</v>
      </c>
      <c r="I48" s="65">
        <v>313.06799999999998</v>
      </c>
      <c r="J48" s="65">
        <f t="shared" si="1"/>
        <v>13066.187999999998</v>
      </c>
      <c r="K48" s="66">
        <v>1500</v>
      </c>
    </row>
    <row r="49" spans="1:11" ht="23.1" customHeight="1">
      <c r="A49" s="52">
        <v>43</v>
      </c>
      <c r="B49" s="25" t="s">
        <v>63</v>
      </c>
      <c r="C49" s="53" t="s">
        <v>21</v>
      </c>
      <c r="D49" s="54">
        <v>8128</v>
      </c>
      <c r="E49" s="55">
        <v>43227</v>
      </c>
      <c r="F49" s="56">
        <v>29</v>
      </c>
      <c r="G49" s="64">
        <v>8839.52</v>
      </c>
      <c r="H49" s="65">
        <v>5918.08</v>
      </c>
      <c r="I49" s="65">
        <v>364.476</v>
      </c>
      <c r="J49" s="65">
        <f t="shared" si="1"/>
        <v>15122.076000000001</v>
      </c>
      <c r="K49" s="66">
        <v>1500</v>
      </c>
    </row>
    <row r="50" spans="1:11" ht="23.1" customHeight="1">
      <c r="A50" s="52">
        <v>44</v>
      </c>
      <c r="B50" s="25" t="s">
        <v>64</v>
      </c>
      <c r="C50" s="53" t="s">
        <v>21</v>
      </c>
      <c r="D50" s="54">
        <v>8563</v>
      </c>
      <c r="E50" s="55">
        <v>42775</v>
      </c>
      <c r="F50" s="56">
        <v>44</v>
      </c>
      <c r="G50" s="64">
        <v>9386.7199999999993</v>
      </c>
      <c r="H50" s="65">
        <v>6213.88</v>
      </c>
      <c r="I50" s="65">
        <v>382.74599999999998</v>
      </c>
      <c r="J50" s="65">
        <f t="shared" si="1"/>
        <v>15983.345999999998</v>
      </c>
      <c r="K50" s="66">
        <v>1500</v>
      </c>
    </row>
    <row r="51" spans="1:11" ht="23.1" customHeight="1">
      <c r="A51" s="52">
        <v>45</v>
      </c>
      <c r="B51" s="25" t="s">
        <v>65</v>
      </c>
      <c r="C51" s="53" t="s">
        <v>21</v>
      </c>
      <c r="D51" s="54" t="s">
        <v>66</v>
      </c>
      <c r="E51" s="55">
        <v>42775</v>
      </c>
      <c r="F51" s="56">
        <v>44</v>
      </c>
      <c r="G51" s="64">
        <v>3949.28</v>
      </c>
      <c r="H51" s="65">
        <v>2490.1999999999998</v>
      </c>
      <c r="I51" s="65">
        <v>152.75399999999999</v>
      </c>
      <c r="J51" s="65">
        <f t="shared" si="1"/>
        <v>6592.2339999999995</v>
      </c>
      <c r="K51" s="66">
        <v>1500</v>
      </c>
    </row>
    <row r="52" spans="1:11" ht="23.1" customHeight="1">
      <c r="A52" s="52">
        <v>46</v>
      </c>
      <c r="B52" s="25" t="s">
        <v>67</v>
      </c>
      <c r="C52" s="53" t="s">
        <v>21</v>
      </c>
      <c r="D52" s="54">
        <v>7813</v>
      </c>
      <c r="E52" s="55">
        <v>42775</v>
      </c>
      <c r="F52" s="56">
        <v>44</v>
      </c>
      <c r="G52" s="64">
        <v>8465.76</v>
      </c>
      <c r="H52" s="65">
        <v>5703.88</v>
      </c>
      <c r="I52" s="65">
        <v>351.24599999999998</v>
      </c>
      <c r="J52" s="65">
        <f t="shared" si="1"/>
        <v>14520.885999999999</v>
      </c>
      <c r="K52" s="66">
        <v>1500</v>
      </c>
    </row>
    <row r="53" spans="1:11" ht="23.1" customHeight="1">
      <c r="A53" s="52">
        <v>47</v>
      </c>
      <c r="B53" s="25" t="s">
        <v>68</v>
      </c>
      <c r="C53" s="53" t="s">
        <v>21</v>
      </c>
      <c r="D53" s="54">
        <v>7900</v>
      </c>
      <c r="E53" s="55">
        <v>42779</v>
      </c>
      <c r="F53" s="56">
        <v>44</v>
      </c>
      <c r="G53" s="64">
        <v>8716.64</v>
      </c>
      <c r="H53" s="65">
        <v>5763.04</v>
      </c>
      <c r="I53" s="65">
        <v>354.9</v>
      </c>
      <c r="J53" s="65">
        <f t="shared" si="1"/>
        <v>14834.58</v>
      </c>
      <c r="K53" s="66">
        <v>1500</v>
      </c>
    </row>
    <row r="54" spans="1:11" ht="23.1" customHeight="1">
      <c r="A54" s="52">
        <v>48</v>
      </c>
      <c r="B54" s="25" t="s">
        <v>69</v>
      </c>
      <c r="C54" s="53" t="s">
        <v>21</v>
      </c>
      <c r="D54" s="54">
        <v>10582</v>
      </c>
      <c r="E54" s="55">
        <v>43227</v>
      </c>
      <c r="F54" s="56">
        <v>29</v>
      </c>
      <c r="G54" s="64">
        <v>11453.6</v>
      </c>
      <c r="H54" s="65">
        <v>7643.2</v>
      </c>
      <c r="I54" s="65">
        <v>467.54399999999998</v>
      </c>
      <c r="J54" s="65">
        <f t="shared" si="1"/>
        <v>19564.344000000001</v>
      </c>
      <c r="K54" s="66">
        <v>1500</v>
      </c>
    </row>
    <row r="55" spans="1:11" ht="23.1" customHeight="1">
      <c r="A55" s="52">
        <v>49</v>
      </c>
      <c r="B55" s="25" t="s">
        <v>70</v>
      </c>
      <c r="C55" s="53" t="s">
        <v>21</v>
      </c>
      <c r="D55" s="54">
        <v>7466</v>
      </c>
      <c r="E55" s="55">
        <v>43227</v>
      </c>
      <c r="F55" s="56">
        <v>29</v>
      </c>
      <c r="G55" s="64">
        <v>8516.9599999999991</v>
      </c>
      <c r="H55" s="65">
        <v>5551.68</v>
      </c>
      <c r="I55" s="65">
        <v>336.67200000000003</v>
      </c>
      <c r="J55" s="65">
        <f t="shared" si="1"/>
        <v>14405.312</v>
      </c>
      <c r="K55" s="66">
        <v>1500</v>
      </c>
    </row>
    <row r="56" spans="1:11" ht="23.1" customHeight="1">
      <c r="A56" s="52">
        <v>50</v>
      </c>
      <c r="B56" s="25" t="s">
        <v>71</v>
      </c>
      <c r="C56" s="53" t="s">
        <v>21</v>
      </c>
      <c r="D56" s="54">
        <v>6669</v>
      </c>
      <c r="E56" s="55">
        <v>42775</v>
      </c>
      <c r="F56" s="56">
        <v>44</v>
      </c>
      <c r="G56" s="64">
        <v>7652.64</v>
      </c>
      <c r="H56" s="65">
        <v>4960.12</v>
      </c>
      <c r="I56" s="65">
        <v>303.19799999999998</v>
      </c>
      <c r="J56" s="65">
        <f t="shared" si="1"/>
        <v>12915.958000000001</v>
      </c>
      <c r="K56" s="66">
        <v>1500</v>
      </c>
    </row>
    <row r="57" spans="1:11" ht="23.1" customHeight="1">
      <c r="A57" s="52">
        <v>51</v>
      </c>
      <c r="B57" s="25" t="s">
        <v>72</v>
      </c>
      <c r="C57" s="53" t="s">
        <v>21</v>
      </c>
      <c r="D57" s="54">
        <v>5853</v>
      </c>
      <c r="E57" s="55">
        <v>42767</v>
      </c>
      <c r="F57" s="56">
        <v>44</v>
      </c>
      <c r="G57" s="64">
        <v>6076.32</v>
      </c>
      <c r="H57" s="65">
        <v>4371.08</v>
      </c>
      <c r="I57" s="65">
        <v>268.92599999999999</v>
      </c>
      <c r="J57" s="65">
        <f t="shared" si="1"/>
        <v>10716.325999999999</v>
      </c>
      <c r="K57" s="66">
        <v>1500</v>
      </c>
    </row>
    <row r="58" spans="1:11" ht="23.1" customHeight="1">
      <c r="A58" s="47" t="s">
        <v>73</v>
      </c>
      <c r="B58" s="58"/>
      <c r="C58" s="58"/>
      <c r="D58" s="59"/>
      <c r="E58" s="60"/>
      <c r="F58" s="60"/>
      <c r="G58" s="67">
        <f>SUM(G7:G57)</f>
        <v>134640.16</v>
      </c>
      <c r="H58" s="67">
        <f>SUM(H7:H57)</f>
        <v>164738.43999999997</v>
      </c>
      <c r="I58" s="67">
        <f>SUM(I7:I57)</f>
        <v>5719.8750000000027</v>
      </c>
      <c r="J58" s="67">
        <f>SUM(J7:J57)</f>
        <v>305098.47499999998</v>
      </c>
      <c r="K58" s="68">
        <f>SUM(K7:K57)</f>
        <v>76500</v>
      </c>
    </row>
    <row r="59" spans="1:11" ht="41.25" customHeight="1">
      <c r="A59" s="75" t="s">
        <v>74</v>
      </c>
      <c r="B59" s="75"/>
      <c r="C59" s="75"/>
      <c r="D59" s="76"/>
      <c r="E59" s="77"/>
      <c r="F59" s="77"/>
      <c r="G59" s="76"/>
      <c r="H59" s="76"/>
      <c r="I59" s="76"/>
      <c r="J59" s="76"/>
      <c r="K59" s="76"/>
    </row>
    <row r="60" spans="1:11">
      <c r="B60" s="61"/>
    </row>
    <row r="61" spans="1:11" ht="18" customHeight="1"/>
  </sheetData>
  <autoFilter ref="F6:K59"/>
  <mergeCells count="11">
    <mergeCell ref="A2:K2"/>
    <mergeCell ref="A3:G3"/>
    <mergeCell ref="G4:J4"/>
    <mergeCell ref="A59:K59"/>
    <mergeCell ref="A4:A5"/>
    <mergeCell ref="B4:B5"/>
    <mergeCell ref="C4:C5"/>
    <mergeCell ref="D4:D5"/>
    <mergeCell ref="E4:E5"/>
    <mergeCell ref="F4:F5"/>
    <mergeCell ref="K4:K5"/>
  </mergeCells>
  <phoneticPr fontId="50" type="noConversion"/>
  <conditionalFormatting sqref="B7:B57">
    <cfRule type="duplicateValues" dxfId="1" priority="1"/>
  </conditionalFormatting>
  <printOptions horizontalCentered="1"/>
  <pageMargins left="0.70833333333333304" right="0.70833333333333304" top="0.74791666666666701" bottom="0.74791666666666701"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zoomScale="80" zoomScaleNormal="80" workbookViewId="0">
      <selection activeCell="V50" sqref="V50"/>
    </sheetView>
  </sheetViews>
  <sheetFormatPr defaultColWidth="9" defaultRowHeight="13.5"/>
  <cols>
    <col min="1" max="1" width="5.25" customWidth="1"/>
    <col min="2" max="2" width="15" customWidth="1"/>
    <col min="4" max="4" width="16.5" customWidth="1"/>
    <col min="5" max="5" width="10.875" customWidth="1"/>
    <col min="6" max="6" width="10" customWidth="1"/>
    <col min="7" max="7" width="10.25" customWidth="1"/>
    <col min="8" max="8" width="10.625" customWidth="1"/>
    <col min="9" max="9" width="10" customWidth="1"/>
    <col min="10" max="10" width="9.625" customWidth="1"/>
    <col min="11" max="11" width="10.125" customWidth="1"/>
    <col min="12" max="12" width="10.375" customWidth="1"/>
    <col min="13" max="13" width="8.5" customWidth="1"/>
    <col min="14" max="14" width="10.5" customWidth="1"/>
    <col min="15" max="16" width="8.5" customWidth="1"/>
    <col min="17" max="17" width="11.375" customWidth="1"/>
    <col min="18" max="18" width="14.875" customWidth="1"/>
    <col min="19" max="19" width="5.5" customWidth="1"/>
  </cols>
  <sheetData>
    <row r="1" spans="1:18" ht="42" customHeight="1">
      <c r="A1" s="81" t="s">
        <v>75</v>
      </c>
      <c r="B1" s="82"/>
      <c r="C1" s="81"/>
      <c r="D1" s="81"/>
      <c r="E1" s="81"/>
      <c r="F1" s="81"/>
      <c r="G1" s="81"/>
      <c r="H1" s="81"/>
      <c r="I1" s="81"/>
      <c r="J1" s="81"/>
      <c r="K1" s="81"/>
      <c r="L1" s="81"/>
      <c r="M1" s="81"/>
      <c r="N1" s="81"/>
      <c r="O1" s="81"/>
      <c r="P1" s="81"/>
      <c r="Q1" s="81"/>
    </row>
    <row r="2" spans="1:18" ht="21.95" customHeight="1">
      <c r="A2" s="91" t="s">
        <v>7</v>
      </c>
      <c r="B2" s="92" t="s">
        <v>76</v>
      </c>
      <c r="C2" s="91" t="s">
        <v>8</v>
      </c>
      <c r="D2" s="91" t="s">
        <v>77</v>
      </c>
      <c r="E2" s="83" t="s">
        <v>78</v>
      </c>
      <c r="F2" s="84"/>
      <c r="G2" s="84"/>
      <c r="H2" s="85"/>
      <c r="I2" s="86" t="s">
        <v>78</v>
      </c>
      <c r="J2" s="87"/>
      <c r="K2" s="87"/>
      <c r="L2" s="87"/>
      <c r="M2" s="88"/>
      <c r="N2" s="88"/>
      <c r="O2" s="88"/>
      <c r="P2" s="88"/>
      <c r="Q2" s="88"/>
      <c r="R2" s="95" t="s">
        <v>79</v>
      </c>
    </row>
    <row r="3" spans="1:18" ht="36.75" customHeight="1">
      <c r="A3" s="91"/>
      <c r="B3" s="93"/>
      <c r="C3" s="91"/>
      <c r="D3" s="91"/>
      <c r="E3" s="10"/>
      <c r="F3" s="32"/>
      <c r="G3" s="1"/>
      <c r="H3" s="33"/>
      <c r="I3" s="40"/>
      <c r="J3" s="10"/>
      <c r="K3" s="10"/>
      <c r="L3" s="1"/>
      <c r="M3" s="1"/>
      <c r="N3" s="35"/>
      <c r="O3" s="10"/>
      <c r="P3" s="41"/>
      <c r="Q3" s="10"/>
      <c r="R3" s="95"/>
    </row>
    <row r="4" spans="1:18" ht="32.25" customHeight="1">
      <c r="A4" s="91"/>
      <c r="B4" s="93"/>
      <c r="C4" s="91"/>
      <c r="D4" s="91"/>
      <c r="E4" s="2" t="s">
        <v>80</v>
      </c>
      <c r="F4" s="32">
        <v>2859</v>
      </c>
      <c r="G4" s="34"/>
      <c r="H4" s="35">
        <v>0.16</v>
      </c>
      <c r="I4" s="40">
        <f>G4*H4</f>
        <v>0</v>
      </c>
      <c r="J4" s="10" t="s">
        <v>81</v>
      </c>
      <c r="K4" s="10" t="s">
        <v>82</v>
      </c>
      <c r="L4" s="1" t="s">
        <v>83</v>
      </c>
      <c r="M4" s="10">
        <v>3087</v>
      </c>
      <c r="N4" s="1" t="s">
        <v>84</v>
      </c>
      <c r="O4" s="10">
        <v>2859</v>
      </c>
      <c r="P4" s="41"/>
      <c r="Q4" s="10" t="s">
        <v>81</v>
      </c>
      <c r="R4" s="95"/>
    </row>
    <row r="5" spans="1:18" ht="33.950000000000003" customHeight="1">
      <c r="A5" s="91"/>
      <c r="B5" s="94"/>
      <c r="C5" s="91"/>
      <c r="D5" s="91"/>
      <c r="E5" s="7">
        <v>43800</v>
      </c>
      <c r="F5" s="7">
        <v>43861</v>
      </c>
      <c r="G5" s="7">
        <v>43862</v>
      </c>
      <c r="H5" s="7">
        <v>43891</v>
      </c>
      <c r="I5" s="7">
        <v>43922</v>
      </c>
      <c r="J5" s="7">
        <v>43952</v>
      </c>
      <c r="K5" s="7">
        <v>43983</v>
      </c>
      <c r="L5" s="7">
        <v>44013</v>
      </c>
      <c r="M5" s="7">
        <v>44044</v>
      </c>
      <c r="N5" s="7">
        <v>44075</v>
      </c>
      <c r="O5" s="7">
        <v>44105</v>
      </c>
      <c r="P5" s="7">
        <v>44136</v>
      </c>
      <c r="Q5" s="17" t="s">
        <v>85</v>
      </c>
      <c r="R5" s="95"/>
    </row>
    <row r="6" spans="1:18" ht="33.950000000000003" customHeight="1">
      <c r="A6" s="1">
        <v>1</v>
      </c>
      <c r="B6" s="36" t="s">
        <v>86</v>
      </c>
      <c r="C6" s="1" t="s">
        <v>20</v>
      </c>
      <c r="D6" s="1">
        <v>2859</v>
      </c>
      <c r="E6" s="8">
        <f>D6*0.16</f>
        <v>457.44</v>
      </c>
      <c r="F6" s="8">
        <v>493.92</v>
      </c>
      <c r="G6" s="8">
        <v>0</v>
      </c>
      <c r="H6" s="8">
        <v>0</v>
      </c>
      <c r="I6" s="8">
        <v>0</v>
      </c>
      <c r="J6" s="8">
        <v>0</v>
      </c>
      <c r="K6" s="8">
        <v>0</v>
      </c>
      <c r="L6" s="42">
        <v>0</v>
      </c>
      <c r="M6" s="42">
        <v>0</v>
      </c>
      <c r="N6" s="42">
        <v>0</v>
      </c>
      <c r="O6" s="42">
        <v>0</v>
      </c>
      <c r="P6" s="42">
        <v>0</v>
      </c>
      <c r="Q6" s="43">
        <f>SUM(E6:P6)</f>
        <v>951.36</v>
      </c>
      <c r="R6" s="16"/>
    </row>
    <row r="7" spans="1:18" ht="33.950000000000003" customHeight="1">
      <c r="A7" s="1">
        <v>2</v>
      </c>
      <c r="B7" s="36" t="s">
        <v>86</v>
      </c>
      <c r="C7" s="1" t="s">
        <v>22</v>
      </c>
      <c r="D7" s="1">
        <v>2859</v>
      </c>
      <c r="E7" s="8">
        <f>D7*0.16</f>
        <v>457.44</v>
      </c>
      <c r="F7" s="8">
        <v>493.92</v>
      </c>
      <c r="G7" s="8">
        <v>0</v>
      </c>
      <c r="H7" s="8">
        <v>0</v>
      </c>
      <c r="I7" s="8">
        <v>0</v>
      </c>
      <c r="J7" s="8">
        <v>0</v>
      </c>
      <c r="K7" s="8">
        <v>0</v>
      </c>
      <c r="L7" s="42">
        <v>0</v>
      </c>
      <c r="M7" s="42">
        <v>0</v>
      </c>
      <c r="N7" s="42">
        <v>0</v>
      </c>
      <c r="O7" s="42">
        <v>0</v>
      </c>
      <c r="P7" s="42">
        <v>0</v>
      </c>
      <c r="Q7" s="43">
        <f>SUM(E7:P7)</f>
        <v>951.36</v>
      </c>
      <c r="R7" s="16"/>
    </row>
    <row r="8" spans="1:18" ht="33.950000000000003" customHeight="1">
      <c r="A8" s="1">
        <v>3</v>
      </c>
      <c r="B8" s="36" t="s">
        <v>86</v>
      </c>
      <c r="C8" s="1" t="s">
        <v>23</v>
      </c>
      <c r="D8" s="1">
        <v>2859</v>
      </c>
      <c r="E8" s="8">
        <f t="shared" ref="E8:E44" si="0">D8*0.16</f>
        <v>457.44</v>
      </c>
      <c r="F8" s="8">
        <v>493.92</v>
      </c>
      <c r="G8" s="8">
        <v>0</v>
      </c>
      <c r="H8" s="8">
        <v>0</v>
      </c>
      <c r="I8" s="8">
        <v>0</v>
      </c>
      <c r="J8" s="8">
        <v>0</v>
      </c>
      <c r="K8" s="8">
        <v>0</v>
      </c>
      <c r="L8" s="42">
        <v>0</v>
      </c>
      <c r="M8" s="42">
        <v>0</v>
      </c>
      <c r="N8" s="42">
        <v>0</v>
      </c>
      <c r="O8" s="42">
        <v>0</v>
      </c>
      <c r="P8" s="42">
        <v>0</v>
      </c>
      <c r="Q8" s="43">
        <f>SUM(E8:P8)</f>
        <v>951.36</v>
      </c>
      <c r="R8" s="16"/>
    </row>
    <row r="9" spans="1:18" ht="33.950000000000003" customHeight="1">
      <c r="A9" s="1">
        <v>4</v>
      </c>
      <c r="B9" s="36" t="s">
        <v>86</v>
      </c>
      <c r="C9" s="1" t="s">
        <v>24</v>
      </c>
      <c r="D9" s="1">
        <v>2859</v>
      </c>
      <c r="E9" s="8">
        <f t="shared" si="0"/>
        <v>457.44</v>
      </c>
      <c r="F9" s="8">
        <v>493.92</v>
      </c>
      <c r="G9" s="8">
        <v>0</v>
      </c>
      <c r="H9" s="8">
        <v>0</v>
      </c>
      <c r="I9" s="8">
        <v>0</v>
      </c>
      <c r="J9" s="8">
        <v>0</v>
      </c>
      <c r="K9" s="8">
        <v>0</v>
      </c>
      <c r="L9" s="42">
        <v>0</v>
      </c>
      <c r="M9" s="42">
        <v>0</v>
      </c>
      <c r="N9" s="42">
        <v>0</v>
      </c>
      <c r="O9" s="42">
        <v>0</v>
      </c>
      <c r="P9" s="42">
        <v>0</v>
      </c>
      <c r="Q9" s="43">
        <f>SUM(E9:P9)</f>
        <v>951.36</v>
      </c>
      <c r="R9" s="16"/>
    </row>
    <row r="10" spans="1:18" ht="33.950000000000003" customHeight="1">
      <c r="A10" s="1">
        <v>5</v>
      </c>
      <c r="B10" s="36" t="s">
        <v>86</v>
      </c>
      <c r="C10" s="1" t="s">
        <v>25</v>
      </c>
      <c r="D10" s="1">
        <v>2859</v>
      </c>
      <c r="E10" s="8">
        <f t="shared" si="0"/>
        <v>457.44</v>
      </c>
      <c r="F10" s="8">
        <v>493.92</v>
      </c>
      <c r="G10" s="8">
        <v>0</v>
      </c>
      <c r="H10" s="8">
        <v>0</v>
      </c>
      <c r="I10" s="8">
        <v>0</v>
      </c>
      <c r="J10" s="8">
        <v>0</v>
      </c>
      <c r="K10" s="8">
        <v>0</v>
      </c>
      <c r="L10" s="42">
        <v>0</v>
      </c>
      <c r="M10" s="42">
        <v>0</v>
      </c>
      <c r="N10" s="42">
        <v>0</v>
      </c>
      <c r="O10" s="42">
        <v>0</v>
      </c>
      <c r="P10" s="42">
        <v>0</v>
      </c>
      <c r="Q10" s="43">
        <f t="shared" ref="Q10:Q24" si="1">SUM(E10:P10)</f>
        <v>951.36</v>
      </c>
      <c r="R10" s="16"/>
    </row>
    <row r="11" spans="1:18" ht="33.950000000000003" customHeight="1">
      <c r="A11" s="1">
        <v>6</v>
      </c>
      <c r="B11" s="36" t="s">
        <v>86</v>
      </c>
      <c r="C11" s="1" t="s">
        <v>26</v>
      </c>
      <c r="D11" s="1">
        <v>2859</v>
      </c>
      <c r="E11" s="8">
        <f t="shared" si="0"/>
        <v>457.44</v>
      </c>
      <c r="F11" s="8">
        <v>493.92</v>
      </c>
      <c r="G11" s="8">
        <v>0</v>
      </c>
      <c r="H11" s="8">
        <v>0</v>
      </c>
      <c r="I11" s="8">
        <v>0</v>
      </c>
      <c r="J11" s="8">
        <v>0</v>
      </c>
      <c r="K11" s="8">
        <v>0</v>
      </c>
      <c r="L11" s="42">
        <v>0</v>
      </c>
      <c r="M11" s="42">
        <v>0</v>
      </c>
      <c r="N11" s="42">
        <v>0</v>
      </c>
      <c r="O11" s="42">
        <v>0</v>
      </c>
      <c r="P11" s="42">
        <v>0</v>
      </c>
      <c r="Q11" s="43">
        <f t="shared" si="1"/>
        <v>951.36</v>
      </c>
      <c r="R11" s="16"/>
    </row>
    <row r="12" spans="1:18" ht="33.950000000000003" customHeight="1">
      <c r="A12" s="1">
        <v>7</v>
      </c>
      <c r="B12" s="36" t="s">
        <v>86</v>
      </c>
      <c r="C12" s="1" t="s">
        <v>27</v>
      </c>
      <c r="D12" s="1">
        <v>2859</v>
      </c>
      <c r="E12" s="8">
        <f t="shared" si="0"/>
        <v>457.44</v>
      </c>
      <c r="F12" s="8">
        <v>493.92</v>
      </c>
      <c r="G12" s="8">
        <v>0</v>
      </c>
      <c r="H12" s="8">
        <v>0</v>
      </c>
      <c r="I12" s="8">
        <v>0</v>
      </c>
      <c r="J12" s="8">
        <v>0</v>
      </c>
      <c r="K12" s="8">
        <v>0</v>
      </c>
      <c r="L12" s="42">
        <v>0</v>
      </c>
      <c r="M12" s="42">
        <v>0</v>
      </c>
      <c r="N12" s="42">
        <v>0</v>
      </c>
      <c r="O12" s="42">
        <v>0</v>
      </c>
      <c r="P12" s="42">
        <v>0</v>
      </c>
      <c r="Q12" s="43">
        <f t="shared" si="1"/>
        <v>951.36</v>
      </c>
      <c r="R12" s="16"/>
    </row>
    <row r="13" spans="1:18" ht="33.950000000000003" customHeight="1">
      <c r="A13" s="1">
        <v>8</v>
      </c>
      <c r="B13" s="36" t="s">
        <v>86</v>
      </c>
      <c r="C13" s="1" t="s">
        <v>28</v>
      </c>
      <c r="D13" s="1">
        <v>2859</v>
      </c>
      <c r="E13" s="8">
        <f t="shared" si="0"/>
        <v>457.44</v>
      </c>
      <c r="F13" s="8">
        <v>493.92</v>
      </c>
      <c r="G13" s="8">
        <v>0</v>
      </c>
      <c r="H13" s="8">
        <v>0</v>
      </c>
      <c r="I13" s="8">
        <v>0</v>
      </c>
      <c r="J13" s="8">
        <v>0</v>
      </c>
      <c r="K13" s="8">
        <v>0</v>
      </c>
      <c r="L13" s="42">
        <v>0</v>
      </c>
      <c r="M13" s="42">
        <v>0</v>
      </c>
      <c r="N13" s="42">
        <v>0</v>
      </c>
      <c r="O13" s="42">
        <v>0</v>
      </c>
      <c r="P13" s="42">
        <v>0</v>
      </c>
      <c r="Q13" s="43">
        <f t="shared" si="1"/>
        <v>951.36</v>
      </c>
      <c r="R13" s="16"/>
    </row>
    <row r="14" spans="1:18" ht="33.950000000000003" customHeight="1">
      <c r="A14" s="1">
        <v>9</v>
      </c>
      <c r="B14" s="36" t="s">
        <v>86</v>
      </c>
      <c r="C14" s="1" t="s">
        <v>29</v>
      </c>
      <c r="D14" s="1">
        <v>2859</v>
      </c>
      <c r="E14" s="8">
        <f t="shared" si="0"/>
        <v>457.44</v>
      </c>
      <c r="F14" s="8">
        <v>493.92</v>
      </c>
      <c r="G14" s="8">
        <v>0</v>
      </c>
      <c r="H14" s="8">
        <v>0</v>
      </c>
      <c r="I14" s="8">
        <v>0</v>
      </c>
      <c r="J14" s="8">
        <v>0</v>
      </c>
      <c r="K14" s="8">
        <v>0</v>
      </c>
      <c r="L14" s="42">
        <v>0</v>
      </c>
      <c r="M14" s="42">
        <v>0</v>
      </c>
      <c r="N14" s="42">
        <v>0</v>
      </c>
      <c r="O14" s="42">
        <v>0</v>
      </c>
      <c r="P14" s="42">
        <v>0</v>
      </c>
      <c r="Q14" s="43">
        <f t="shared" si="1"/>
        <v>951.36</v>
      </c>
      <c r="R14" s="16"/>
    </row>
    <row r="15" spans="1:18" ht="33.950000000000003" customHeight="1">
      <c r="A15" s="1">
        <v>10</v>
      </c>
      <c r="B15" s="36" t="s">
        <v>86</v>
      </c>
      <c r="C15" s="1" t="s">
        <v>30</v>
      </c>
      <c r="D15" s="1">
        <v>2859</v>
      </c>
      <c r="E15" s="8">
        <f t="shared" si="0"/>
        <v>457.44</v>
      </c>
      <c r="F15" s="8">
        <v>493.92</v>
      </c>
      <c r="G15" s="8">
        <v>0</v>
      </c>
      <c r="H15" s="8">
        <v>0</v>
      </c>
      <c r="I15" s="8">
        <v>0</v>
      </c>
      <c r="J15" s="8">
        <v>0</v>
      </c>
      <c r="K15" s="8">
        <v>0</v>
      </c>
      <c r="L15" s="42">
        <v>0</v>
      </c>
      <c r="M15" s="42">
        <v>0</v>
      </c>
      <c r="N15" s="42">
        <v>0</v>
      </c>
      <c r="O15" s="42">
        <v>0</v>
      </c>
      <c r="P15" s="42">
        <v>0</v>
      </c>
      <c r="Q15" s="43">
        <f t="shared" si="1"/>
        <v>951.36</v>
      </c>
      <c r="R15" s="16"/>
    </row>
    <row r="16" spans="1:18" ht="33.950000000000003" customHeight="1">
      <c r="A16" s="1">
        <v>11</v>
      </c>
      <c r="B16" s="36" t="s">
        <v>86</v>
      </c>
      <c r="C16" s="1" t="s">
        <v>31</v>
      </c>
      <c r="D16" s="1">
        <v>2859</v>
      </c>
      <c r="E16" s="8">
        <f t="shared" si="0"/>
        <v>457.44</v>
      </c>
      <c r="F16" s="8">
        <v>493.92</v>
      </c>
      <c r="G16" s="8">
        <v>0</v>
      </c>
      <c r="H16" s="8">
        <v>0</v>
      </c>
      <c r="I16" s="8">
        <v>0</v>
      </c>
      <c r="J16" s="8">
        <v>0</v>
      </c>
      <c r="K16" s="8">
        <v>0</v>
      </c>
      <c r="L16" s="42">
        <v>0</v>
      </c>
      <c r="M16" s="42">
        <v>0</v>
      </c>
      <c r="N16" s="42">
        <v>0</v>
      </c>
      <c r="O16" s="42">
        <v>0</v>
      </c>
      <c r="P16" s="42">
        <v>0</v>
      </c>
      <c r="Q16" s="43">
        <f t="shared" si="1"/>
        <v>951.36</v>
      </c>
      <c r="R16" s="16"/>
    </row>
    <row r="17" spans="1:18" ht="33.950000000000003" customHeight="1">
      <c r="A17" s="1">
        <v>12</v>
      </c>
      <c r="B17" s="36" t="s">
        <v>86</v>
      </c>
      <c r="C17" s="1" t="s">
        <v>32</v>
      </c>
      <c r="D17" s="1">
        <v>2859</v>
      </c>
      <c r="E17" s="8">
        <f t="shared" si="0"/>
        <v>457.44</v>
      </c>
      <c r="F17" s="8">
        <v>493.92</v>
      </c>
      <c r="G17" s="8">
        <v>0</v>
      </c>
      <c r="H17" s="8">
        <v>0</v>
      </c>
      <c r="I17" s="8">
        <v>0</v>
      </c>
      <c r="J17" s="8">
        <v>0</v>
      </c>
      <c r="K17" s="8">
        <v>0</v>
      </c>
      <c r="L17" s="42">
        <v>0</v>
      </c>
      <c r="M17" s="42">
        <v>0</v>
      </c>
      <c r="N17" s="42">
        <v>0</v>
      </c>
      <c r="O17" s="42">
        <v>0</v>
      </c>
      <c r="P17" s="42">
        <v>0</v>
      </c>
      <c r="Q17" s="43">
        <f t="shared" si="1"/>
        <v>951.36</v>
      </c>
      <c r="R17" s="16"/>
    </row>
    <row r="18" spans="1:18" ht="33.950000000000003" customHeight="1">
      <c r="A18" s="1">
        <v>13</v>
      </c>
      <c r="B18" s="36" t="s">
        <v>86</v>
      </c>
      <c r="C18" s="1" t="s">
        <v>33</v>
      </c>
      <c r="D18" s="1">
        <v>2859</v>
      </c>
      <c r="E18" s="8">
        <f t="shared" si="0"/>
        <v>457.44</v>
      </c>
      <c r="F18" s="8">
        <v>493.92</v>
      </c>
      <c r="G18" s="8">
        <v>0</v>
      </c>
      <c r="H18" s="8">
        <v>0</v>
      </c>
      <c r="I18" s="8">
        <v>0</v>
      </c>
      <c r="J18" s="8">
        <v>0</v>
      </c>
      <c r="K18" s="8">
        <v>0</v>
      </c>
      <c r="L18" s="42">
        <v>0</v>
      </c>
      <c r="M18" s="42">
        <v>0</v>
      </c>
      <c r="N18" s="42">
        <v>0</v>
      </c>
      <c r="O18" s="42">
        <v>0</v>
      </c>
      <c r="P18" s="42">
        <v>0</v>
      </c>
      <c r="Q18" s="43">
        <f t="shared" si="1"/>
        <v>951.36</v>
      </c>
      <c r="R18" s="16"/>
    </row>
    <row r="19" spans="1:18" ht="33.950000000000003" customHeight="1">
      <c r="A19" s="1">
        <v>14</v>
      </c>
      <c r="B19" s="36" t="s">
        <v>86</v>
      </c>
      <c r="C19" s="1" t="s">
        <v>34</v>
      </c>
      <c r="D19" s="1">
        <v>2859</v>
      </c>
      <c r="E19" s="8">
        <f t="shared" si="0"/>
        <v>457.44</v>
      </c>
      <c r="F19" s="8">
        <v>493.92</v>
      </c>
      <c r="G19" s="8">
        <v>0</v>
      </c>
      <c r="H19" s="8">
        <v>0</v>
      </c>
      <c r="I19" s="8">
        <v>0</v>
      </c>
      <c r="J19" s="8">
        <v>0</v>
      </c>
      <c r="K19" s="8">
        <v>0</v>
      </c>
      <c r="L19" s="42">
        <v>0</v>
      </c>
      <c r="M19" s="42">
        <v>0</v>
      </c>
      <c r="N19" s="42">
        <v>0</v>
      </c>
      <c r="O19" s="42">
        <v>0</v>
      </c>
      <c r="P19" s="42">
        <v>0</v>
      </c>
      <c r="Q19" s="43">
        <f t="shared" si="1"/>
        <v>951.36</v>
      </c>
      <c r="R19" s="16"/>
    </row>
    <row r="20" spans="1:18" ht="33.950000000000003" customHeight="1">
      <c r="A20" s="1">
        <v>15</v>
      </c>
      <c r="B20" s="36" t="s">
        <v>86</v>
      </c>
      <c r="C20" s="1" t="s">
        <v>35</v>
      </c>
      <c r="D20" s="1">
        <v>2859</v>
      </c>
      <c r="E20" s="8">
        <f t="shared" si="0"/>
        <v>457.44</v>
      </c>
      <c r="F20" s="8">
        <v>493.92</v>
      </c>
      <c r="G20" s="8">
        <v>0</v>
      </c>
      <c r="H20" s="8">
        <v>0</v>
      </c>
      <c r="I20" s="8">
        <v>0</v>
      </c>
      <c r="J20" s="8">
        <v>0</v>
      </c>
      <c r="K20" s="8">
        <v>0</v>
      </c>
      <c r="L20" s="42">
        <v>0</v>
      </c>
      <c r="M20" s="42">
        <v>0</v>
      </c>
      <c r="N20" s="42">
        <v>0</v>
      </c>
      <c r="O20" s="42">
        <v>0</v>
      </c>
      <c r="P20" s="42">
        <v>0</v>
      </c>
      <c r="Q20" s="43">
        <f t="shared" si="1"/>
        <v>951.36</v>
      </c>
      <c r="R20" s="16"/>
    </row>
    <row r="21" spans="1:18" ht="33.950000000000003" customHeight="1">
      <c r="A21" s="1">
        <v>16</v>
      </c>
      <c r="B21" s="36" t="s">
        <v>86</v>
      </c>
      <c r="C21" s="1" t="s">
        <v>36</v>
      </c>
      <c r="D21" s="1">
        <v>2859</v>
      </c>
      <c r="E21" s="8">
        <f t="shared" si="0"/>
        <v>457.44</v>
      </c>
      <c r="F21" s="8">
        <v>493.92</v>
      </c>
      <c r="G21" s="8">
        <v>0</v>
      </c>
      <c r="H21" s="8">
        <v>0</v>
      </c>
      <c r="I21" s="8">
        <v>0</v>
      </c>
      <c r="J21" s="8">
        <v>0</v>
      </c>
      <c r="K21" s="8">
        <v>0</v>
      </c>
      <c r="L21" s="42">
        <v>0</v>
      </c>
      <c r="M21" s="42">
        <v>0</v>
      </c>
      <c r="N21" s="42">
        <v>0</v>
      </c>
      <c r="O21" s="42">
        <v>0</v>
      </c>
      <c r="P21" s="42">
        <v>0</v>
      </c>
      <c r="Q21" s="43">
        <f t="shared" si="1"/>
        <v>951.36</v>
      </c>
      <c r="R21" s="16"/>
    </row>
    <row r="22" spans="1:18" ht="33.950000000000003" customHeight="1">
      <c r="A22" s="1">
        <v>17</v>
      </c>
      <c r="B22" s="36" t="s">
        <v>86</v>
      </c>
      <c r="C22" s="1" t="s">
        <v>37</v>
      </c>
      <c r="D22" s="1">
        <v>2859</v>
      </c>
      <c r="E22" s="8">
        <f t="shared" si="0"/>
        <v>457.44</v>
      </c>
      <c r="F22" s="8">
        <v>493.92</v>
      </c>
      <c r="G22" s="8">
        <v>0</v>
      </c>
      <c r="H22" s="8">
        <v>0</v>
      </c>
      <c r="I22" s="8">
        <v>0</v>
      </c>
      <c r="J22" s="8">
        <v>0</v>
      </c>
      <c r="K22" s="8">
        <v>0</v>
      </c>
      <c r="L22" s="42">
        <v>0</v>
      </c>
      <c r="M22" s="42">
        <v>0</v>
      </c>
      <c r="N22" s="42">
        <v>0</v>
      </c>
      <c r="O22" s="42">
        <v>0</v>
      </c>
      <c r="P22" s="42">
        <v>0</v>
      </c>
      <c r="Q22" s="43">
        <f t="shared" si="1"/>
        <v>951.36</v>
      </c>
      <c r="R22" s="16"/>
    </row>
    <row r="23" spans="1:18" ht="33.950000000000003" customHeight="1">
      <c r="A23" s="1">
        <v>18</v>
      </c>
      <c r="B23" s="36" t="s">
        <v>86</v>
      </c>
      <c r="C23" s="1" t="s">
        <v>38</v>
      </c>
      <c r="D23" s="1">
        <v>2859</v>
      </c>
      <c r="E23" s="8">
        <f t="shared" si="0"/>
        <v>457.44</v>
      </c>
      <c r="F23" s="8">
        <v>493.92</v>
      </c>
      <c r="G23" s="8">
        <v>0</v>
      </c>
      <c r="H23" s="8">
        <v>0</v>
      </c>
      <c r="I23" s="8">
        <v>0</v>
      </c>
      <c r="J23" s="8">
        <v>0</v>
      </c>
      <c r="K23" s="8">
        <v>0</v>
      </c>
      <c r="L23" s="42">
        <v>0</v>
      </c>
      <c r="M23" s="42">
        <v>0</v>
      </c>
      <c r="N23" s="42">
        <v>0</v>
      </c>
      <c r="O23" s="42">
        <v>0</v>
      </c>
      <c r="P23" s="42">
        <v>0</v>
      </c>
      <c r="Q23" s="43">
        <f t="shared" si="1"/>
        <v>951.36</v>
      </c>
      <c r="R23" s="16"/>
    </row>
    <row r="24" spans="1:18" ht="33.950000000000003" customHeight="1">
      <c r="A24" s="1">
        <v>19</v>
      </c>
      <c r="B24" s="36" t="s">
        <v>86</v>
      </c>
      <c r="C24" s="1" t="s">
        <v>39</v>
      </c>
      <c r="D24" s="1">
        <v>2859</v>
      </c>
      <c r="E24" s="8">
        <f t="shared" si="0"/>
        <v>457.44</v>
      </c>
      <c r="F24" s="8">
        <v>493.92</v>
      </c>
      <c r="G24" s="8">
        <v>0</v>
      </c>
      <c r="H24" s="8">
        <v>0</v>
      </c>
      <c r="I24" s="8">
        <v>0</v>
      </c>
      <c r="J24" s="8">
        <v>0</v>
      </c>
      <c r="K24" s="8">
        <v>0</v>
      </c>
      <c r="L24" s="42">
        <v>0</v>
      </c>
      <c r="M24" s="42">
        <v>0</v>
      </c>
      <c r="N24" s="42">
        <v>0</v>
      </c>
      <c r="O24" s="42">
        <v>0</v>
      </c>
      <c r="P24" s="42">
        <v>0</v>
      </c>
      <c r="Q24" s="43">
        <f t="shared" si="1"/>
        <v>951.36</v>
      </c>
      <c r="R24" s="16"/>
    </row>
    <row r="25" spans="1:18" ht="33.950000000000003" customHeight="1">
      <c r="A25" s="1">
        <v>20</v>
      </c>
      <c r="B25" s="36" t="s">
        <v>86</v>
      </c>
      <c r="C25" s="1" t="s">
        <v>40</v>
      </c>
      <c r="D25" s="1">
        <v>2859</v>
      </c>
      <c r="E25" s="8">
        <f t="shared" si="0"/>
        <v>457.44</v>
      </c>
      <c r="F25" s="8">
        <v>493.92</v>
      </c>
      <c r="G25" s="8">
        <v>0</v>
      </c>
      <c r="H25" s="8">
        <v>0</v>
      </c>
      <c r="I25" s="8">
        <v>0</v>
      </c>
      <c r="J25" s="8">
        <v>0</v>
      </c>
      <c r="K25" s="8">
        <v>0</v>
      </c>
      <c r="L25" s="42">
        <v>0</v>
      </c>
      <c r="M25" s="42">
        <v>0</v>
      </c>
      <c r="N25" s="42">
        <v>0</v>
      </c>
      <c r="O25" s="42">
        <v>0</v>
      </c>
      <c r="P25" s="42">
        <v>0</v>
      </c>
      <c r="Q25" s="43">
        <f t="shared" ref="Q25:Q33" si="2">SUM(E25:P25)</f>
        <v>951.36</v>
      </c>
      <c r="R25" s="16"/>
    </row>
    <row r="26" spans="1:18" ht="33.950000000000003" customHeight="1">
      <c r="A26" s="1">
        <v>21</v>
      </c>
      <c r="B26" s="36" t="s">
        <v>86</v>
      </c>
      <c r="C26" s="1" t="s">
        <v>41</v>
      </c>
      <c r="D26" s="1">
        <v>2859</v>
      </c>
      <c r="E26" s="8">
        <f t="shared" si="0"/>
        <v>457.44</v>
      </c>
      <c r="F26" s="8">
        <v>493.92</v>
      </c>
      <c r="G26" s="8">
        <v>0</v>
      </c>
      <c r="H26" s="8">
        <v>0</v>
      </c>
      <c r="I26" s="8">
        <v>0</v>
      </c>
      <c r="J26" s="8">
        <v>0</v>
      </c>
      <c r="K26" s="8">
        <v>0</v>
      </c>
      <c r="L26" s="42">
        <v>0</v>
      </c>
      <c r="M26" s="42">
        <v>0</v>
      </c>
      <c r="N26" s="42">
        <v>0</v>
      </c>
      <c r="O26" s="42">
        <v>0</v>
      </c>
      <c r="P26" s="42">
        <v>0</v>
      </c>
      <c r="Q26" s="43">
        <f t="shared" si="2"/>
        <v>951.36</v>
      </c>
      <c r="R26" s="16"/>
    </row>
    <row r="27" spans="1:18" ht="33.950000000000003" customHeight="1">
      <c r="A27" s="1">
        <v>22</v>
      </c>
      <c r="B27" s="36" t="s">
        <v>86</v>
      </c>
      <c r="C27" s="1" t="s">
        <v>42</v>
      </c>
      <c r="D27" s="1">
        <v>2859</v>
      </c>
      <c r="E27" s="8">
        <f t="shared" si="0"/>
        <v>457.44</v>
      </c>
      <c r="F27" s="8">
        <v>493.92</v>
      </c>
      <c r="G27" s="8">
        <v>0</v>
      </c>
      <c r="H27" s="8">
        <v>0</v>
      </c>
      <c r="I27" s="8">
        <v>0</v>
      </c>
      <c r="J27" s="8">
        <v>0</v>
      </c>
      <c r="K27" s="8">
        <v>0</v>
      </c>
      <c r="L27" s="42">
        <v>0</v>
      </c>
      <c r="M27" s="42">
        <v>0</v>
      </c>
      <c r="N27" s="42">
        <v>0</v>
      </c>
      <c r="O27" s="42">
        <v>0</v>
      </c>
      <c r="P27" s="42">
        <v>0</v>
      </c>
      <c r="Q27" s="43">
        <f t="shared" si="2"/>
        <v>951.36</v>
      </c>
      <c r="R27" s="16"/>
    </row>
    <row r="28" spans="1:18" ht="33.950000000000003" customHeight="1">
      <c r="A28" s="1">
        <v>23</v>
      </c>
      <c r="B28" s="36" t="s">
        <v>86</v>
      </c>
      <c r="C28" s="1" t="s">
        <v>43</v>
      </c>
      <c r="D28" s="1">
        <v>2859</v>
      </c>
      <c r="E28" s="8">
        <f t="shared" si="0"/>
        <v>457.44</v>
      </c>
      <c r="F28" s="8">
        <v>493.92</v>
      </c>
      <c r="G28" s="8">
        <v>0</v>
      </c>
      <c r="H28" s="8">
        <v>0</v>
      </c>
      <c r="I28" s="8">
        <v>0</v>
      </c>
      <c r="J28" s="8">
        <v>0</v>
      </c>
      <c r="K28" s="8">
        <v>0</v>
      </c>
      <c r="L28" s="42">
        <v>0</v>
      </c>
      <c r="M28" s="42">
        <v>0</v>
      </c>
      <c r="N28" s="42">
        <v>0</v>
      </c>
      <c r="O28" s="42">
        <v>0</v>
      </c>
      <c r="P28" s="42">
        <v>0</v>
      </c>
      <c r="Q28" s="43">
        <f t="shared" si="2"/>
        <v>951.36</v>
      </c>
      <c r="R28" s="16"/>
    </row>
    <row r="29" spans="1:18" ht="33.950000000000003" customHeight="1">
      <c r="A29" s="1">
        <v>24</v>
      </c>
      <c r="B29" s="36" t="s">
        <v>86</v>
      </c>
      <c r="C29" s="1" t="s">
        <v>44</v>
      </c>
      <c r="D29" s="1">
        <v>2859</v>
      </c>
      <c r="E29" s="8">
        <f t="shared" si="0"/>
        <v>457.44</v>
      </c>
      <c r="F29" s="8">
        <v>493.92</v>
      </c>
      <c r="G29" s="8">
        <v>0</v>
      </c>
      <c r="H29" s="8">
        <v>0</v>
      </c>
      <c r="I29" s="8">
        <v>0</v>
      </c>
      <c r="J29" s="8">
        <v>0</v>
      </c>
      <c r="K29" s="8">
        <v>0</v>
      </c>
      <c r="L29" s="42">
        <v>0</v>
      </c>
      <c r="M29" s="42">
        <v>0</v>
      </c>
      <c r="N29" s="42">
        <v>0</v>
      </c>
      <c r="O29" s="42">
        <v>0</v>
      </c>
      <c r="P29" s="42">
        <v>0</v>
      </c>
      <c r="Q29" s="43">
        <f t="shared" si="2"/>
        <v>951.36</v>
      </c>
      <c r="R29" s="16"/>
    </row>
    <row r="30" spans="1:18" ht="33.950000000000003" customHeight="1">
      <c r="A30" s="1">
        <v>25</v>
      </c>
      <c r="B30" s="36" t="s">
        <v>86</v>
      </c>
      <c r="C30" s="1" t="s">
        <v>45</v>
      </c>
      <c r="D30" s="1">
        <v>2859</v>
      </c>
      <c r="E30" s="8">
        <f t="shared" si="0"/>
        <v>457.44</v>
      </c>
      <c r="F30" s="8">
        <v>493.92</v>
      </c>
      <c r="G30" s="8">
        <v>0</v>
      </c>
      <c r="H30" s="8">
        <v>0</v>
      </c>
      <c r="I30" s="8">
        <v>0</v>
      </c>
      <c r="J30" s="8">
        <v>0</v>
      </c>
      <c r="K30" s="8">
        <v>0</v>
      </c>
      <c r="L30" s="42">
        <v>0</v>
      </c>
      <c r="M30" s="42">
        <v>0</v>
      </c>
      <c r="N30" s="42">
        <v>0</v>
      </c>
      <c r="O30" s="42">
        <v>0</v>
      </c>
      <c r="P30" s="42">
        <v>0</v>
      </c>
      <c r="Q30" s="43">
        <f t="shared" si="2"/>
        <v>951.36</v>
      </c>
      <c r="R30" s="16"/>
    </row>
    <row r="31" spans="1:18" ht="33.950000000000003" customHeight="1">
      <c r="A31" s="1">
        <v>26</v>
      </c>
      <c r="B31" s="36" t="s">
        <v>86</v>
      </c>
      <c r="C31" s="1" t="s">
        <v>46</v>
      </c>
      <c r="D31" s="1">
        <v>2859</v>
      </c>
      <c r="E31" s="8">
        <f t="shared" si="0"/>
        <v>457.44</v>
      </c>
      <c r="F31" s="8">
        <v>493.92</v>
      </c>
      <c r="G31" s="8">
        <v>0</v>
      </c>
      <c r="H31" s="8">
        <v>0</v>
      </c>
      <c r="I31" s="8">
        <v>0</v>
      </c>
      <c r="J31" s="8">
        <v>0</v>
      </c>
      <c r="K31" s="8">
        <v>0</v>
      </c>
      <c r="L31" s="42">
        <v>0</v>
      </c>
      <c r="M31" s="42">
        <v>0</v>
      </c>
      <c r="N31" s="42">
        <v>0</v>
      </c>
      <c r="O31" s="42">
        <v>0</v>
      </c>
      <c r="P31" s="42">
        <v>0</v>
      </c>
      <c r="Q31" s="43">
        <f t="shared" si="2"/>
        <v>951.36</v>
      </c>
      <c r="R31" s="16"/>
    </row>
    <row r="32" spans="1:18" ht="33.950000000000003" customHeight="1">
      <c r="A32" s="1">
        <v>27</v>
      </c>
      <c r="B32" s="36" t="s">
        <v>86</v>
      </c>
      <c r="C32" s="1" t="s">
        <v>47</v>
      </c>
      <c r="D32" s="1">
        <v>2859</v>
      </c>
      <c r="E32" s="8">
        <f t="shared" si="0"/>
        <v>457.44</v>
      </c>
      <c r="F32" s="8">
        <v>493.92</v>
      </c>
      <c r="G32" s="8">
        <v>0</v>
      </c>
      <c r="H32" s="8">
        <v>0</v>
      </c>
      <c r="I32" s="8">
        <v>0</v>
      </c>
      <c r="J32" s="8">
        <v>0</v>
      </c>
      <c r="K32" s="8">
        <v>0</v>
      </c>
      <c r="L32" s="42">
        <v>0</v>
      </c>
      <c r="M32" s="42">
        <v>0</v>
      </c>
      <c r="N32" s="42">
        <v>0</v>
      </c>
      <c r="O32" s="42">
        <v>0</v>
      </c>
      <c r="P32" s="42">
        <v>0</v>
      </c>
      <c r="Q32" s="43">
        <f t="shared" si="2"/>
        <v>951.36</v>
      </c>
      <c r="R32" s="16"/>
    </row>
    <row r="33" spans="1:18" ht="33.950000000000003" customHeight="1">
      <c r="A33" s="1">
        <v>28</v>
      </c>
      <c r="B33" s="36" t="s">
        <v>86</v>
      </c>
      <c r="C33" s="1" t="s">
        <v>48</v>
      </c>
      <c r="D33" s="1">
        <v>2859</v>
      </c>
      <c r="E33" s="8">
        <f t="shared" si="0"/>
        <v>457.44</v>
      </c>
      <c r="F33" s="8">
        <v>493.92</v>
      </c>
      <c r="G33" s="8">
        <v>0</v>
      </c>
      <c r="H33" s="8">
        <v>0</v>
      </c>
      <c r="I33" s="8">
        <v>0</v>
      </c>
      <c r="J33" s="8">
        <v>0</v>
      </c>
      <c r="K33" s="8">
        <v>0</v>
      </c>
      <c r="L33" s="42">
        <v>0</v>
      </c>
      <c r="M33" s="42">
        <v>0</v>
      </c>
      <c r="N33" s="42">
        <v>0</v>
      </c>
      <c r="O33" s="42">
        <v>0</v>
      </c>
      <c r="P33" s="42">
        <v>0</v>
      </c>
      <c r="Q33" s="43">
        <f t="shared" si="2"/>
        <v>951.36</v>
      </c>
      <c r="R33" s="16"/>
    </row>
    <row r="34" spans="1:18" ht="33.950000000000003" customHeight="1">
      <c r="A34" s="1">
        <v>29</v>
      </c>
      <c r="B34" s="36" t="s">
        <v>86</v>
      </c>
      <c r="C34" s="1" t="s">
        <v>49</v>
      </c>
      <c r="D34" s="1">
        <v>2859</v>
      </c>
      <c r="E34" s="8">
        <f t="shared" si="0"/>
        <v>457.44</v>
      </c>
      <c r="F34" s="8">
        <v>493.92</v>
      </c>
      <c r="G34" s="8">
        <v>0</v>
      </c>
      <c r="H34" s="8">
        <v>0</v>
      </c>
      <c r="I34" s="8">
        <v>0</v>
      </c>
      <c r="J34" s="8">
        <v>0</v>
      </c>
      <c r="K34" s="8">
        <v>0</v>
      </c>
      <c r="L34" s="42">
        <v>0</v>
      </c>
      <c r="M34" s="42">
        <v>0</v>
      </c>
      <c r="N34" s="42">
        <v>0</v>
      </c>
      <c r="O34" s="42">
        <v>0</v>
      </c>
      <c r="P34" s="42">
        <v>0</v>
      </c>
      <c r="Q34" s="43">
        <f t="shared" ref="Q34:Q44" si="3">SUM(E34:P34)</f>
        <v>951.36</v>
      </c>
      <c r="R34" s="16"/>
    </row>
    <row r="35" spans="1:18" ht="33.950000000000003" customHeight="1">
      <c r="A35" s="1">
        <v>30</v>
      </c>
      <c r="B35" s="36" t="s">
        <v>86</v>
      </c>
      <c r="C35" s="1" t="s">
        <v>50</v>
      </c>
      <c r="D35" s="1">
        <v>2859</v>
      </c>
      <c r="E35" s="8">
        <f t="shared" si="0"/>
        <v>457.44</v>
      </c>
      <c r="F35" s="8">
        <v>493.92</v>
      </c>
      <c r="G35" s="8">
        <v>0</v>
      </c>
      <c r="H35" s="8">
        <v>0</v>
      </c>
      <c r="I35" s="8">
        <v>0</v>
      </c>
      <c r="J35" s="8">
        <v>0</v>
      </c>
      <c r="K35" s="8">
        <v>0</v>
      </c>
      <c r="L35" s="42">
        <v>0</v>
      </c>
      <c r="M35" s="42">
        <v>0</v>
      </c>
      <c r="N35" s="42">
        <v>0</v>
      </c>
      <c r="O35" s="42">
        <v>0</v>
      </c>
      <c r="P35" s="42">
        <v>0</v>
      </c>
      <c r="Q35" s="43">
        <f t="shared" si="3"/>
        <v>951.36</v>
      </c>
      <c r="R35" s="16"/>
    </row>
    <row r="36" spans="1:18" ht="33.950000000000003" customHeight="1">
      <c r="A36" s="1">
        <v>31</v>
      </c>
      <c r="B36" s="36" t="s">
        <v>86</v>
      </c>
      <c r="C36" s="1" t="s">
        <v>51</v>
      </c>
      <c r="D36" s="1">
        <v>2859</v>
      </c>
      <c r="E36" s="8">
        <f t="shared" si="0"/>
        <v>457.44</v>
      </c>
      <c r="F36" s="8">
        <v>493.92</v>
      </c>
      <c r="G36" s="8">
        <v>0</v>
      </c>
      <c r="H36" s="8">
        <v>0</v>
      </c>
      <c r="I36" s="8">
        <v>0</v>
      </c>
      <c r="J36" s="8">
        <v>0</v>
      </c>
      <c r="K36" s="8">
        <v>0</v>
      </c>
      <c r="L36" s="42">
        <v>0</v>
      </c>
      <c r="M36" s="42">
        <v>0</v>
      </c>
      <c r="N36" s="42">
        <v>0</v>
      </c>
      <c r="O36" s="42">
        <v>0</v>
      </c>
      <c r="P36" s="42">
        <v>0</v>
      </c>
      <c r="Q36" s="43">
        <f t="shared" si="3"/>
        <v>951.36</v>
      </c>
      <c r="R36" s="16"/>
    </row>
    <row r="37" spans="1:18" ht="33.950000000000003" customHeight="1">
      <c r="A37" s="1">
        <v>32</v>
      </c>
      <c r="B37" s="36" t="s">
        <v>86</v>
      </c>
      <c r="C37" s="1" t="s">
        <v>52</v>
      </c>
      <c r="D37" s="1">
        <v>2859</v>
      </c>
      <c r="E37" s="8">
        <f t="shared" si="0"/>
        <v>457.44</v>
      </c>
      <c r="F37" s="8">
        <v>493.92</v>
      </c>
      <c r="G37" s="8">
        <v>0</v>
      </c>
      <c r="H37" s="8">
        <v>0</v>
      </c>
      <c r="I37" s="8">
        <v>0</v>
      </c>
      <c r="J37" s="8">
        <v>0</v>
      </c>
      <c r="K37" s="8">
        <v>0</v>
      </c>
      <c r="L37" s="42">
        <v>0</v>
      </c>
      <c r="M37" s="42">
        <v>0</v>
      </c>
      <c r="N37" s="42">
        <v>0</v>
      </c>
      <c r="O37" s="42">
        <v>0</v>
      </c>
      <c r="P37" s="42">
        <v>0</v>
      </c>
      <c r="Q37" s="43">
        <f t="shared" si="3"/>
        <v>951.36</v>
      </c>
      <c r="R37" s="16"/>
    </row>
    <row r="38" spans="1:18" ht="33.950000000000003" customHeight="1">
      <c r="A38" s="1">
        <v>33</v>
      </c>
      <c r="B38" s="36" t="s">
        <v>86</v>
      </c>
      <c r="C38" s="1" t="s">
        <v>53</v>
      </c>
      <c r="D38" s="1">
        <v>2859</v>
      </c>
      <c r="E38" s="8">
        <f t="shared" si="0"/>
        <v>457.44</v>
      </c>
      <c r="F38" s="8">
        <v>493.92</v>
      </c>
      <c r="G38" s="8">
        <v>0</v>
      </c>
      <c r="H38" s="8">
        <v>0</v>
      </c>
      <c r="I38" s="8">
        <v>0</v>
      </c>
      <c r="J38" s="8">
        <v>0</v>
      </c>
      <c r="K38" s="8">
        <v>0</v>
      </c>
      <c r="L38" s="42">
        <v>0</v>
      </c>
      <c r="M38" s="42">
        <v>0</v>
      </c>
      <c r="N38" s="42">
        <v>0</v>
      </c>
      <c r="O38" s="42">
        <v>0</v>
      </c>
      <c r="P38" s="42">
        <v>0</v>
      </c>
      <c r="Q38" s="43">
        <f t="shared" si="3"/>
        <v>951.36</v>
      </c>
      <c r="R38" s="16"/>
    </row>
    <row r="39" spans="1:18" ht="33.950000000000003" customHeight="1">
      <c r="A39" s="1">
        <v>34</v>
      </c>
      <c r="B39" s="36" t="s">
        <v>86</v>
      </c>
      <c r="C39" s="1" t="s">
        <v>54</v>
      </c>
      <c r="D39" s="1">
        <v>2859</v>
      </c>
      <c r="E39" s="8">
        <f t="shared" si="0"/>
        <v>457.44</v>
      </c>
      <c r="F39" s="8">
        <v>493.92</v>
      </c>
      <c r="G39" s="8">
        <v>0</v>
      </c>
      <c r="H39" s="8">
        <v>0</v>
      </c>
      <c r="I39" s="8">
        <v>0</v>
      </c>
      <c r="J39" s="8">
        <v>0</v>
      </c>
      <c r="K39" s="8">
        <v>0</v>
      </c>
      <c r="L39" s="42">
        <v>0</v>
      </c>
      <c r="M39" s="42">
        <v>0</v>
      </c>
      <c r="N39" s="42">
        <v>0</v>
      </c>
      <c r="O39" s="42">
        <v>0</v>
      </c>
      <c r="P39" s="42">
        <v>0</v>
      </c>
      <c r="Q39" s="43">
        <f t="shared" si="3"/>
        <v>951.36</v>
      </c>
      <c r="R39" s="16"/>
    </row>
    <row r="40" spans="1:18" ht="33.950000000000003" customHeight="1">
      <c r="A40" s="1">
        <v>35</v>
      </c>
      <c r="B40" s="36" t="s">
        <v>86</v>
      </c>
      <c r="C40" s="1" t="s">
        <v>55</v>
      </c>
      <c r="D40" s="1">
        <v>2859</v>
      </c>
      <c r="E40" s="8">
        <f t="shared" si="0"/>
        <v>457.44</v>
      </c>
      <c r="F40" s="8">
        <v>493.92</v>
      </c>
      <c r="G40" s="8">
        <v>0</v>
      </c>
      <c r="H40" s="8">
        <v>0</v>
      </c>
      <c r="I40" s="8">
        <v>0</v>
      </c>
      <c r="J40" s="8">
        <v>0</v>
      </c>
      <c r="K40" s="8">
        <v>0</v>
      </c>
      <c r="L40" s="42">
        <v>0</v>
      </c>
      <c r="M40" s="42">
        <v>0</v>
      </c>
      <c r="N40" s="42">
        <v>0</v>
      </c>
      <c r="O40" s="42">
        <v>0</v>
      </c>
      <c r="P40" s="42">
        <v>0</v>
      </c>
      <c r="Q40" s="43">
        <f t="shared" si="3"/>
        <v>951.36</v>
      </c>
      <c r="R40" s="16"/>
    </row>
    <row r="41" spans="1:18" ht="33.950000000000003" customHeight="1">
      <c r="A41" s="1">
        <v>36</v>
      </c>
      <c r="B41" s="36" t="s">
        <v>86</v>
      </c>
      <c r="C41" s="1" t="s">
        <v>56</v>
      </c>
      <c r="D41" s="1">
        <v>2859</v>
      </c>
      <c r="E41" s="8">
        <f t="shared" si="0"/>
        <v>457.44</v>
      </c>
      <c r="F41" s="8">
        <v>493.92</v>
      </c>
      <c r="G41" s="8">
        <v>0</v>
      </c>
      <c r="H41" s="8">
        <v>0</v>
      </c>
      <c r="I41" s="8">
        <v>0</v>
      </c>
      <c r="J41" s="8">
        <v>0</v>
      </c>
      <c r="K41" s="8">
        <v>0</v>
      </c>
      <c r="L41" s="42">
        <v>0</v>
      </c>
      <c r="M41" s="42">
        <v>0</v>
      </c>
      <c r="N41" s="42">
        <v>0</v>
      </c>
      <c r="O41" s="42">
        <v>0</v>
      </c>
      <c r="P41" s="42">
        <v>0</v>
      </c>
      <c r="Q41" s="43">
        <f t="shared" si="3"/>
        <v>951.36</v>
      </c>
      <c r="R41" s="16"/>
    </row>
    <row r="42" spans="1:18" ht="33.950000000000003" customHeight="1">
      <c r="A42" s="1">
        <v>37</v>
      </c>
      <c r="B42" s="36" t="s">
        <v>86</v>
      </c>
      <c r="C42" s="1" t="s">
        <v>57</v>
      </c>
      <c r="D42" s="1">
        <v>2859</v>
      </c>
      <c r="E42" s="8">
        <f t="shared" si="0"/>
        <v>457.44</v>
      </c>
      <c r="F42" s="8">
        <v>493.92</v>
      </c>
      <c r="G42" s="8">
        <v>0</v>
      </c>
      <c r="H42" s="8">
        <v>0</v>
      </c>
      <c r="I42" s="8">
        <v>0</v>
      </c>
      <c r="J42" s="8">
        <v>0</v>
      </c>
      <c r="K42" s="8">
        <v>0</v>
      </c>
      <c r="L42" s="42">
        <v>0</v>
      </c>
      <c r="M42" s="42">
        <v>0</v>
      </c>
      <c r="N42" s="42">
        <v>0</v>
      </c>
      <c r="O42" s="42">
        <v>0</v>
      </c>
      <c r="P42" s="42">
        <v>0</v>
      </c>
      <c r="Q42" s="43">
        <f t="shared" si="3"/>
        <v>951.36</v>
      </c>
      <c r="R42" s="16"/>
    </row>
    <row r="43" spans="1:18" ht="33.950000000000003" customHeight="1">
      <c r="A43" s="1">
        <v>38</v>
      </c>
      <c r="B43" s="36" t="s">
        <v>86</v>
      </c>
      <c r="C43" s="1" t="s">
        <v>58</v>
      </c>
      <c r="D43" s="1">
        <v>2859</v>
      </c>
      <c r="E43" s="8">
        <f t="shared" si="0"/>
        <v>457.44</v>
      </c>
      <c r="F43" s="8">
        <v>493.92</v>
      </c>
      <c r="G43" s="8">
        <v>0</v>
      </c>
      <c r="H43" s="8">
        <v>0</v>
      </c>
      <c r="I43" s="8">
        <v>0</v>
      </c>
      <c r="J43" s="8">
        <v>0</v>
      </c>
      <c r="K43" s="8">
        <v>0</v>
      </c>
      <c r="L43" s="42">
        <v>0</v>
      </c>
      <c r="M43" s="42">
        <v>0</v>
      </c>
      <c r="N43" s="42">
        <v>0</v>
      </c>
      <c r="O43" s="42">
        <v>0</v>
      </c>
      <c r="P43" s="42">
        <v>0</v>
      </c>
      <c r="Q43" s="43">
        <f t="shared" si="3"/>
        <v>951.36</v>
      </c>
      <c r="R43" s="16"/>
    </row>
    <row r="44" spans="1:18" ht="33.950000000000003" customHeight="1">
      <c r="A44" s="1">
        <v>39</v>
      </c>
      <c r="B44" s="36" t="s">
        <v>86</v>
      </c>
      <c r="C44" s="1" t="s">
        <v>59</v>
      </c>
      <c r="D44" s="1">
        <v>2859</v>
      </c>
      <c r="E44" s="8">
        <f t="shared" si="0"/>
        <v>457.44</v>
      </c>
      <c r="F44" s="8">
        <v>493.92</v>
      </c>
      <c r="G44" s="8">
        <v>0</v>
      </c>
      <c r="H44" s="8">
        <v>0</v>
      </c>
      <c r="I44" s="8">
        <v>0</v>
      </c>
      <c r="J44" s="8">
        <v>0</v>
      </c>
      <c r="K44" s="8">
        <v>0</v>
      </c>
      <c r="L44" s="42">
        <v>0</v>
      </c>
      <c r="M44" s="42">
        <v>0</v>
      </c>
      <c r="N44" s="42">
        <v>0</v>
      </c>
      <c r="O44" s="42">
        <v>0</v>
      </c>
      <c r="P44" s="42">
        <v>0</v>
      </c>
      <c r="Q44" s="43">
        <f t="shared" si="3"/>
        <v>951.36</v>
      </c>
      <c r="R44" s="16"/>
    </row>
    <row r="45" spans="1:18" ht="33.950000000000003" customHeight="1">
      <c r="A45" s="1">
        <v>40</v>
      </c>
      <c r="B45" s="36" t="s">
        <v>87</v>
      </c>
      <c r="C45" s="1" t="s">
        <v>60</v>
      </c>
      <c r="D45" s="1">
        <v>8211</v>
      </c>
      <c r="E45" s="8">
        <f>6375*0.16</f>
        <v>1020</v>
      </c>
      <c r="F45" s="8">
        <f t="shared" ref="F45:F56" si="4">D45*0.16</f>
        <v>1313.76</v>
      </c>
      <c r="G45" s="8">
        <v>0</v>
      </c>
      <c r="H45" s="8">
        <v>0</v>
      </c>
      <c r="I45" s="8">
        <v>0</v>
      </c>
      <c r="J45" s="8">
        <v>0</v>
      </c>
      <c r="K45" s="8">
        <v>0</v>
      </c>
      <c r="L45" s="8">
        <v>1313.76</v>
      </c>
      <c r="M45" s="8">
        <v>1313.76</v>
      </c>
      <c r="N45" s="8">
        <v>1313.76</v>
      </c>
      <c r="O45" s="8">
        <v>1313.76</v>
      </c>
      <c r="P45" s="8">
        <v>1313.76</v>
      </c>
      <c r="Q45" s="43">
        <f t="shared" ref="Q45:Q57" si="5">SUM(E45:P45)</f>
        <v>8902.5600000000013</v>
      </c>
      <c r="R45" s="16"/>
    </row>
    <row r="46" spans="1:18" ht="33.950000000000003" customHeight="1">
      <c r="A46" s="1">
        <v>41</v>
      </c>
      <c r="B46" s="36" t="s">
        <v>87</v>
      </c>
      <c r="C46" s="1" t="s">
        <v>61</v>
      </c>
      <c r="D46" s="1">
        <v>6896</v>
      </c>
      <c r="E46" s="8">
        <f>8060*0.16</f>
        <v>1289.6000000000001</v>
      </c>
      <c r="F46" s="8">
        <f t="shared" si="4"/>
        <v>1103.3600000000001</v>
      </c>
      <c r="G46" s="8">
        <v>0</v>
      </c>
      <c r="H46" s="8">
        <v>0</v>
      </c>
      <c r="I46" s="8">
        <v>0</v>
      </c>
      <c r="J46" s="8">
        <v>0</v>
      </c>
      <c r="K46" s="8">
        <v>0</v>
      </c>
      <c r="L46" s="8">
        <v>1103.3599999999999</v>
      </c>
      <c r="M46" s="8">
        <v>1103.3599999999999</v>
      </c>
      <c r="N46" s="8">
        <v>1103.3599999999999</v>
      </c>
      <c r="O46" s="8">
        <v>1103.3599999999999</v>
      </c>
      <c r="P46" s="8">
        <v>1103.3599999999999</v>
      </c>
      <c r="Q46" s="43">
        <f t="shared" si="5"/>
        <v>7909.7599999999984</v>
      </c>
      <c r="R46" s="16"/>
    </row>
    <row r="47" spans="1:18" ht="33.950000000000003" customHeight="1">
      <c r="A47" s="1">
        <v>42</v>
      </c>
      <c r="B47" s="36" t="s">
        <v>87</v>
      </c>
      <c r="C47" s="1" t="s">
        <v>62</v>
      </c>
      <c r="D47" s="1">
        <v>6904</v>
      </c>
      <c r="E47" s="8">
        <f>6497*0.16</f>
        <v>1039.52</v>
      </c>
      <c r="F47" s="8">
        <f t="shared" si="4"/>
        <v>1104.6400000000001</v>
      </c>
      <c r="G47" s="8">
        <v>0</v>
      </c>
      <c r="H47" s="8">
        <v>0</v>
      </c>
      <c r="I47" s="8">
        <v>0</v>
      </c>
      <c r="J47" s="8">
        <v>0</v>
      </c>
      <c r="K47" s="8">
        <v>0</v>
      </c>
      <c r="L47" s="8">
        <v>1104.6400000000001</v>
      </c>
      <c r="M47" s="8">
        <v>1104.6400000000001</v>
      </c>
      <c r="N47" s="8">
        <v>1104.6400000000001</v>
      </c>
      <c r="O47" s="8">
        <v>1104.6400000000001</v>
      </c>
      <c r="P47" s="8">
        <v>1104.6400000000001</v>
      </c>
      <c r="Q47" s="43">
        <f t="shared" si="5"/>
        <v>7667.3600000000015</v>
      </c>
      <c r="R47" s="16"/>
    </row>
    <row r="48" spans="1:18" ht="33.950000000000003" customHeight="1">
      <c r="A48" s="1">
        <v>43</v>
      </c>
      <c r="B48" s="36" t="s">
        <v>87</v>
      </c>
      <c r="C48" s="1" t="s">
        <v>63</v>
      </c>
      <c r="D48" s="1">
        <v>8128</v>
      </c>
      <c r="E48" s="8">
        <f>6479*0.16</f>
        <v>1036.6400000000001</v>
      </c>
      <c r="F48" s="8">
        <f t="shared" si="4"/>
        <v>1300.48</v>
      </c>
      <c r="G48" s="8">
        <v>0</v>
      </c>
      <c r="H48" s="8">
        <v>0</v>
      </c>
      <c r="I48" s="8">
        <v>0</v>
      </c>
      <c r="J48" s="8">
        <v>0</v>
      </c>
      <c r="K48" s="8">
        <v>0</v>
      </c>
      <c r="L48" s="8">
        <v>1300.48</v>
      </c>
      <c r="M48" s="8">
        <v>1300.48</v>
      </c>
      <c r="N48" s="8">
        <v>1300.48</v>
      </c>
      <c r="O48" s="8">
        <v>1300.48</v>
      </c>
      <c r="P48" s="8">
        <v>1300.48</v>
      </c>
      <c r="Q48" s="43">
        <f t="shared" si="5"/>
        <v>8839.5199999999986</v>
      </c>
      <c r="R48" s="16"/>
    </row>
    <row r="49" spans="1:19" ht="33.950000000000003" customHeight="1">
      <c r="A49" s="1">
        <v>44</v>
      </c>
      <c r="B49" s="36" t="s">
        <v>87</v>
      </c>
      <c r="C49" s="1" t="s">
        <v>64</v>
      </c>
      <c r="D49" s="1">
        <v>8563</v>
      </c>
      <c r="E49" s="8">
        <f>7289*0.16</f>
        <v>1166.24</v>
      </c>
      <c r="F49" s="8">
        <f t="shared" si="4"/>
        <v>1370.08</v>
      </c>
      <c r="G49" s="8">
        <v>0</v>
      </c>
      <c r="H49" s="8">
        <v>0</v>
      </c>
      <c r="I49" s="8">
        <v>0</v>
      </c>
      <c r="J49" s="8">
        <v>0</v>
      </c>
      <c r="K49" s="8">
        <v>0</v>
      </c>
      <c r="L49" s="8">
        <v>1370.08</v>
      </c>
      <c r="M49" s="8">
        <v>1370.08</v>
      </c>
      <c r="N49" s="8">
        <v>1370.08</v>
      </c>
      <c r="O49" s="8">
        <v>1370.08</v>
      </c>
      <c r="P49" s="8">
        <v>1370.08</v>
      </c>
      <c r="Q49" s="43">
        <f t="shared" si="5"/>
        <v>9386.7199999999993</v>
      </c>
      <c r="R49" s="16"/>
    </row>
    <row r="50" spans="1:19" ht="33.950000000000003" customHeight="1">
      <c r="A50" s="1">
        <v>45</v>
      </c>
      <c r="B50" s="36" t="s">
        <v>87</v>
      </c>
      <c r="C50" s="1" t="s">
        <v>65</v>
      </c>
      <c r="D50" s="1">
        <v>3087</v>
      </c>
      <c r="E50" s="8">
        <f>6161*0.16</f>
        <v>985.76</v>
      </c>
      <c r="F50" s="8">
        <f t="shared" si="4"/>
        <v>493.92</v>
      </c>
      <c r="G50" s="8">
        <v>0</v>
      </c>
      <c r="H50" s="8">
        <v>0</v>
      </c>
      <c r="I50" s="8">
        <v>0</v>
      </c>
      <c r="J50" s="8">
        <v>0</v>
      </c>
      <c r="K50" s="8">
        <v>0</v>
      </c>
      <c r="L50" s="8">
        <v>493.92</v>
      </c>
      <c r="M50" s="8">
        <v>493.92</v>
      </c>
      <c r="N50" s="8">
        <v>493.92</v>
      </c>
      <c r="O50" s="8">
        <v>493.92</v>
      </c>
      <c r="P50" s="8">
        <v>493.92</v>
      </c>
      <c r="Q50" s="43">
        <f t="shared" si="5"/>
        <v>3949.28</v>
      </c>
      <c r="R50" s="16"/>
    </row>
    <row r="51" spans="1:19" ht="33.950000000000003" customHeight="1">
      <c r="A51" s="1">
        <v>46</v>
      </c>
      <c r="B51" s="36" t="s">
        <v>87</v>
      </c>
      <c r="C51" s="1" t="s">
        <v>67</v>
      </c>
      <c r="D51" s="1">
        <v>7813</v>
      </c>
      <c r="E51" s="8">
        <f>6033*0.16</f>
        <v>965.28</v>
      </c>
      <c r="F51" s="8">
        <f t="shared" si="4"/>
        <v>1250.08</v>
      </c>
      <c r="G51" s="8">
        <v>0</v>
      </c>
      <c r="H51" s="8">
        <v>0</v>
      </c>
      <c r="I51" s="8">
        <v>0</v>
      </c>
      <c r="J51" s="8">
        <v>0</v>
      </c>
      <c r="K51" s="8">
        <v>0</v>
      </c>
      <c r="L51" s="8">
        <v>1250.08</v>
      </c>
      <c r="M51" s="8">
        <v>1250.08</v>
      </c>
      <c r="N51" s="8">
        <v>1250.08</v>
      </c>
      <c r="O51" s="8">
        <v>1250.08</v>
      </c>
      <c r="P51" s="8">
        <v>1250.08</v>
      </c>
      <c r="Q51" s="43">
        <f t="shared" si="5"/>
        <v>8465.7599999999984</v>
      </c>
      <c r="R51" s="16"/>
    </row>
    <row r="52" spans="1:19" ht="33.950000000000003" customHeight="1">
      <c r="A52" s="1">
        <v>47</v>
      </c>
      <c r="B52" s="36" t="s">
        <v>87</v>
      </c>
      <c r="C52" s="1" t="s">
        <v>68</v>
      </c>
      <c r="D52" s="1">
        <v>7900</v>
      </c>
      <c r="E52" s="8">
        <f>7079*0.16</f>
        <v>1132.6400000000001</v>
      </c>
      <c r="F52" s="8">
        <f t="shared" si="4"/>
        <v>1264</v>
      </c>
      <c r="G52" s="8">
        <v>0</v>
      </c>
      <c r="H52" s="8">
        <v>0</v>
      </c>
      <c r="I52" s="8">
        <v>0</v>
      </c>
      <c r="J52" s="8">
        <v>0</v>
      </c>
      <c r="K52" s="8">
        <v>0</v>
      </c>
      <c r="L52" s="8">
        <v>1264</v>
      </c>
      <c r="M52" s="8">
        <v>1264</v>
      </c>
      <c r="N52" s="8">
        <v>1264</v>
      </c>
      <c r="O52" s="8">
        <v>1264</v>
      </c>
      <c r="P52" s="8">
        <v>1264</v>
      </c>
      <c r="Q52" s="43">
        <f t="shared" si="5"/>
        <v>8716.64</v>
      </c>
      <c r="R52" s="16"/>
    </row>
    <row r="53" spans="1:19" ht="33.950000000000003" customHeight="1">
      <c r="A53" s="1">
        <v>48</v>
      </c>
      <c r="B53" s="36" t="s">
        <v>87</v>
      </c>
      <c r="C53" s="37" t="s">
        <v>69</v>
      </c>
      <c r="D53" s="38">
        <v>10582</v>
      </c>
      <c r="E53" s="8">
        <f>8093*0.16</f>
        <v>1294.8800000000001</v>
      </c>
      <c r="F53" s="8">
        <f t="shared" si="4"/>
        <v>1693.1200000000001</v>
      </c>
      <c r="G53" s="8">
        <v>0</v>
      </c>
      <c r="H53" s="8">
        <v>0</v>
      </c>
      <c r="I53" s="8">
        <v>0</v>
      </c>
      <c r="J53" s="8">
        <v>0</v>
      </c>
      <c r="K53" s="8">
        <v>0</v>
      </c>
      <c r="L53" s="8">
        <v>1693.12</v>
      </c>
      <c r="M53" s="8">
        <v>1693.12</v>
      </c>
      <c r="N53" s="8">
        <v>1693.12</v>
      </c>
      <c r="O53" s="8">
        <v>1693.12</v>
      </c>
      <c r="P53" s="8">
        <v>1693.12</v>
      </c>
      <c r="Q53" s="43">
        <f t="shared" si="5"/>
        <v>11453.599999999999</v>
      </c>
      <c r="R53" s="44"/>
      <c r="S53" s="45"/>
    </row>
    <row r="54" spans="1:19" ht="33.950000000000003" customHeight="1">
      <c r="A54" s="1">
        <v>49</v>
      </c>
      <c r="B54" s="36" t="s">
        <v>87</v>
      </c>
      <c r="C54" s="37" t="s">
        <v>70</v>
      </c>
      <c r="D54" s="38">
        <v>7466</v>
      </c>
      <c r="E54" s="8">
        <f>8435*0.16</f>
        <v>1349.6000000000001</v>
      </c>
      <c r="F54" s="8">
        <f t="shared" si="4"/>
        <v>1194.56</v>
      </c>
      <c r="G54" s="8">
        <v>0</v>
      </c>
      <c r="H54" s="8">
        <v>0</v>
      </c>
      <c r="I54" s="8">
        <v>0</v>
      </c>
      <c r="J54" s="8">
        <v>0</v>
      </c>
      <c r="K54" s="8">
        <v>0</v>
      </c>
      <c r="L54" s="8">
        <v>1194.56</v>
      </c>
      <c r="M54" s="8">
        <v>1194.56</v>
      </c>
      <c r="N54" s="8">
        <v>1194.56</v>
      </c>
      <c r="O54" s="8">
        <v>1194.56</v>
      </c>
      <c r="P54" s="8">
        <v>1194.56</v>
      </c>
      <c r="Q54" s="43">
        <f t="shared" si="5"/>
        <v>8516.9599999999991</v>
      </c>
      <c r="R54" s="44"/>
      <c r="S54" s="45"/>
    </row>
    <row r="55" spans="1:19" ht="33.950000000000003" customHeight="1">
      <c r="A55" s="1">
        <v>50</v>
      </c>
      <c r="B55" s="36" t="s">
        <v>87</v>
      </c>
      <c r="C55" s="37" t="s">
        <v>71</v>
      </c>
      <c r="D55" s="38">
        <v>6669</v>
      </c>
      <c r="E55" s="8">
        <f>7815*0.16</f>
        <v>1250.4000000000001</v>
      </c>
      <c r="F55" s="8">
        <f t="shared" si="4"/>
        <v>1067.04</v>
      </c>
      <c r="G55" s="8">
        <v>0</v>
      </c>
      <c r="H55" s="8">
        <v>0</v>
      </c>
      <c r="I55" s="8">
        <v>0</v>
      </c>
      <c r="J55" s="8">
        <v>0</v>
      </c>
      <c r="K55" s="8">
        <v>0</v>
      </c>
      <c r="L55" s="8">
        <v>1067.04</v>
      </c>
      <c r="M55" s="8">
        <v>1067.04</v>
      </c>
      <c r="N55" s="8">
        <v>1067.04</v>
      </c>
      <c r="O55" s="8">
        <v>1067.04</v>
      </c>
      <c r="P55" s="8">
        <v>1067.04</v>
      </c>
      <c r="Q55" s="43">
        <f t="shared" si="5"/>
        <v>7652.64</v>
      </c>
      <c r="R55" s="44"/>
      <c r="S55" s="45"/>
    </row>
    <row r="56" spans="1:19" ht="33.950000000000003" customHeight="1">
      <c r="A56" s="1">
        <v>51</v>
      </c>
      <c r="B56" s="36" t="s">
        <v>87</v>
      </c>
      <c r="C56" s="37" t="s">
        <v>72</v>
      </c>
      <c r="D56" s="38">
        <v>5853</v>
      </c>
      <c r="E56" s="8">
        <f>2859*0.16</f>
        <v>457.44</v>
      </c>
      <c r="F56" s="8">
        <f t="shared" si="4"/>
        <v>936.48</v>
      </c>
      <c r="G56" s="8">
        <v>0</v>
      </c>
      <c r="H56" s="8">
        <v>0</v>
      </c>
      <c r="I56" s="8">
        <v>0</v>
      </c>
      <c r="J56" s="8">
        <v>0</v>
      </c>
      <c r="K56" s="8">
        <v>0</v>
      </c>
      <c r="L56" s="8">
        <v>936.48</v>
      </c>
      <c r="M56" s="8">
        <v>936.48</v>
      </c>
      <c r="N56" s="8">
        <v>936.48</v>
      </c>
      <c r="O56" s="8">
        <v>936.48</v>
      </c>
      <c r="P56" s="8">
        <v>936.48</v>
      </c>
      <c r="Q56" s="43">
        <f t="shared" si="5"/>
        <v>6076.32</v>
      </c>
      <c r="R56" s="44"/>
      <c r="S56" s="45"/>
    </row>
    <row r="57" spans="1:19" ht="33.950000000000003" customHeight="1">
      <c r="A57" s="89" t="s">
        <v>88</v>
      </c>
      <c r="B57" s="90"/>
      <c r="C57" s="84"/>
      <c r="D57" s="85"/>
      <c r="E57" s="39">
        <f t="shared" ref="E57:P57" si="6">SUM(E6:E56)</f>
        <v>30828.159999999996</v>
      </c>
      <c r="F57" s="39">
        <f t="shared" si="6"/>
        <v>33354.399999999994</v>
      </c>
      <c r="G57" s="39">
        <f t="shared" si="6"/>
        <v>0</v>
      </c>
      <c r="H57" s="39">
        <f t="shared" si="6"/>
        <v>0</v>
      </c>
      <c r="I57" s="39">
        <f t="shared" si="6"/>
        <v>0</v>
      </c>
      <c r="J57" s="39">
        <f t="shared" si="6"/>
        <v>0</v>
      </c>
      <c r="K57" s="39">
        <f t="shared" si="6"/>
        <v>0</v>
      </c>
      <c r="L57" s="39">
        <f t="shared" si="6"/>
        <v>14091.519999999997</v>
      </c>
      <c r="M57" s="39">
        <f t="shared" si="6"/>
        <v>14091.519999999997</v>
      </c>
      <c r="N57" s="39">
        <f t="shared" si="6"/>
        <v>14091.519999999997</v>
      </c>
      <c r="O57" s="39">
        <f t="shared" si="6"/>
        <v>14091.519999999997</v>
      </c>
      <c r="P57" s="39">
        <f t="shared" si="6"/>
        <v>14091.519999999997</v>
      </c>
      <c r="Q57" s="43">
        <f t="shared" si="5"/>
        <v>134640.15999999995</v>
      </c>
      <c r="R57" s="21"/>
      <c r="S57" s="45"/>
    </row>
  </sheetData>
  <mergeCells count="9">
    <mergeCell ref="R2:R5"/>
    <mergeCell ref="A1:Q1"/>
    <mergeCell ref="E2:H2"/>
    <mergeCell ref="I2:Q2"/>
    <mergeCell ref="A57:D57"/>
    <mergeCell ref="A2:A5"/>
    <mergeCell ref="B2:B5"/>
    <mergeCell ref="C2:C5"/>
    <mergeCell ref="D2:D5"/>
  </mergeCells>
  <phoneticPr fontId="50" type="noConversion"/>
  <pageMargins left="0.23622047244094499" right="0.118110236220472" top="0.74803149606299202" bottom="0.23622047244094499" header="0.511811023622047" footer="0.15748031496063"/>
  <pageSetup paperSize="9" scale="2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opLeftCell="A38" zoomScale="80" zoomScaleNormal="80" workbookViewId="0">
      <selection activeCell="D49" sqref="D49"/>
    </sheetView>
  </sheetViews>
  <sheetFormatPr defaultColWidth="9" defaultRowHeight="13.5"/>
  <cols>
    <col min="1" max="1" width="5.25" customWidth="1"/>
    <col min="2" max="2" width="13.75" customWidth="1"/>
    <col min="4" max="4" width="23" customWidth="1"/>
    <col min="5" max="5" width="10.875" customWidth="1"/>
    <col min="6" max="6" width="10" customWidth="1"/>
    <col min="7" max="7" width="10.25" customWidth="1"/>
    <col min="8" max="8" width="11.875" customWidth="1"/>
    <col min="9" max="9" width="10" customWidth="1"/>
    <col min="10" max="10" width="9.625" customWidth="1"/>
    <col min="11" max="11" width="10.125" customWidth="1"/>
    <col min="12" max="12" width="10.375" customWidth="1"/>
    <col min="13" max="13" width="9.875" customWidth="1"/>
    <col min="14" max="14" width="10.5" customWidth="1"/>
    <col min="15" max="16" width="10.25" customWidth="1"/>
    <col min="17" max="17" width="11.375" customWidth="1"/>
    <col min="18" max="18" width="17.375" customWidth="1"/>
  </cols>
  <sheetData>
    <row r="1" spans="1:18" ht="42" customHeight="1">
      <c r="A1" s="81" t="s">
        <v>75</v>
      </c>
      <c r="B1" s="81"/>
      <c r="C1" s="81"/>
      <c r="D1" s="81"/>
      <c r="E1" s="81"/>
      <c r="F1" s="81"/>
      <c r="G1" s="81"/>
      <c r="H1" s="81"/>
      <c r="I1" s="81"/>
      <c r="J1" s="81"/>
      <c r="K1" s="81"/>
      <c r="L1" s="81"/>
      <c r="M1" s="81"/>
      <c r="N1" s="81"/>
      <c r="O1" s="81"/>
      <c r="P1" s="81"/>
      <c r="Q1" s="81"/>
    </row>
    <row r="2" spans="1:18" ht="21.95" customHeight="1">
      <c r="A2" s="91" t="s">
        <v>7</v>
      </c>
      <c r="B2" s="96" t="str">
        <f>养老明细!B2</f>
        <v>单位</v>
      </c>
      <c r="C2" s="91" t="s">
        <v>8</v>
      </c>
      <c r="D2" s="91" t="s">
        <v>77</v>
      </c>
      <c r="E2" s="83" t="s">
        <v>89</v>
      </c>
      <c r="F2" s="84"/>
      <c r="G2" s="84"/>
      <c r="H2" s="85"/>
      <c r="I2" s="86" t="s">
        <v>89</v>
      </c>
      <c r="J2" s="86"/>
      <c r="K2" s="86"/>
      <c r="L2" s="86"/>
      <c r="M2" s="88"/>
      <c r="N2" s="88"/>
      <c r="O2" s="88"/>
      <c r="P2" s="88"/>
      <c r="Q2" s="88"/>
      <c r="R2" s="99" t="s">
        <v>79</v>
      </c>
    </row>
    <row r="3" spans="1:18" ht="30.75" customHeight="1">
      <c r="A3" s="91"/>
      <c r="B3" s="97"/>
      <c r="C3" s="91"/>
      <c r="D3" s="91"/>
      <c r="E3" s="22" t="s">
        <v>90</v>
      </c>
      <c r="F3" s="23" t="s">
        <v>77</v>
      </c>
      <c r="G3" s="24">
        <v>4888</v>
      </c>
      <c r="H3" s="4" t="s">
        <v>91</v>
      </c>
      <c r="I3" s="4">
        <v>0.08</v>
      </c>
      <c r="J3" s="26"/>
      <c r="K3" s="26" t="s">
        <v>81</v>
      </c>
      <c r="L3" s="22" t="s">
        <v>92</v>
      </c>
      <c r="M3" s="24">
        <v>3193</v>
      </c>
      <c r="N3" s="4" t="s">
        <v>91</v>
      </c>
      <c r="O3" s="4">
        <v>0.08</v>
      </c>
      <c r="P3" s="26"/>
      <c r="Q3" s="26" t="s">
        <v>81</v>
      </c>
      <c r="R3" s="100"/>
    </row>
    <row r="4" spans="1:18" ht="36" customHeight="1">
      <c r="A4" s="91"/>
      <c r="B4" s="98"/>
      <c r="C4" s="91"/>
      <c r="D4" s="91"/>
      <c r="E4" s="7">
        <v>43800</v>
      </c>
      <c r="F4" s="7">
        <v>43861</v>
      </c>
      <c r="G4" s="7">
        <v>43862</v>
      </c>
      <c r="H4" s="7">
        <v>43891</v>
      </c>
      <c r="I4" s="7">
        <v>43922</v>
      </c>
      <c r="J4" s="7">
        <v>43952</v>
      </c>
      <c r="K4" s="7">
        <v>43983</v>
      </c>
      <c r="L4" s="7">
        <v>44013</v>
      </c>
      <c r="M4" s="7">
        <v>44044</v>
      </c>
      <c r="N4" s="7">
        <v>44075</v>
      </c>
      <c r="O4" s="7">
        <v>44105</v>
      </c>
      <c r="P4" s="7">
        <v>44136</v>
      </c>
      <c r="Q4" s="17" t="s">
        <v>85</v>
      </c>
      <c r="R4" s="100"/>
    </row>
    <row r="5" spans="1:18" ht="36" customHeight="1">
      <c r="A5" s="1">
        <v>1</v>
      </c>
      <c r="B5" s="6" t="s">
        <v>86</v>
      </c>
      <c r="C5" s="1" t="s">
        <v>20</v>
      </c>
      <c r="D5" s="1">
        <v>3193</v>
      </c>
      <c r="E5" s="8">
        <v>391.04</v>
      </c>
      <c r="F5" s="8">
        <v>255.44</v>
      </c>
      <c r="G5" s="8">
        <f t="shared" ref="G5:G44" si="0">F5*0.5</f>
        <v>127.72</v>
      </c>
      <c r="H5" s="8">
        <v>127.72</v>
      </c>
      <c r="I5" s="8">
        <v>127.72</v>
      </c>
      <c r="J5" s="8">
        <v>127.72</v>
      </c>
      <c r="K5" s="8">
        <v>127.72</v>
      </c>
      <c r="L5" s="8">
        <v>255.44</v>
      </c>
      <c r="M5" s="8">
        <v>255.44</v>
      </c>
      <c r="N5" s="8">
        <v>255.44</v>
      </c>
      <c r="O5" s="8">
        <v>255.44</v>
      </c>
      <c r="P5" s="8">
        <v>255.44</v>
      </c>
      <c r="Q5" s="18">
        <f t="shared" ref="Q5:Q43" si="1">SUM(E5:P5)</f>
        <v>2562.2800000000002</v>
      </c>
      <c r="R5" s="29"/>
    </row>
    <row r="6" spans="1:18" ht="36" customHeight="1">
      <c r="A6" s="1">
        <v>2</v>
      </c>
      <c r="B6" s="6" t="s">
        <v>86</v>
      </c>
      <c r="C6" s="1" t="s">
        <v>22</v>
      </c>
      <c r="D6" s="1">
        <v>3193</v>
      </c>
      <c r="E6" s="8">
        <v>391.04</v>
      </c>
      <c r="F6" s="8">
        <v>255.44</v>
      </c>
      <c r="G6" s="8">
        <f t="shared" si="0"/>
        <v>127.72</v>
      </c>
      <c r="H6" s="8">
        <v>127.72</v>
      </c>
      <c r="I6" s="8">
        <v>127.72</v>
      </c>
      <c r="J6" s="8">
        <v>127.72</v>
      </c>
      <c r="K6" s="8">
        <v>127.72</v>
      </c>
      <c r="L6" s="8">
        <v>255.44</v>
      </c>
      <c r="M6" s="8">
        <v>255.44</v>
      </c>
      <c r="N6" s="8">
        <v>255.44</v>
      </c>
      <c r="O6" s="8">
        <v>255.44</v>
      </c>
      <c r="P6" s="8">
        <v>255.44</v>
      </c>
      <c r="Q6" s="18">
        <f t="shared" si="1"/>
        <v>2562.2800000000002</v>
      </c>
      <c r="R6" s="29"/>
    </row>
    <row r="7" spans="1:18" ht="36" customHeight="1">
      <c r="A7" s="1">
        <v>3</v>
      </c>
      <c r="B7" s="6" t="s">
        <v>86</v>
      </c>
      <c r="C7" s="1" t="s">
        <v>23</v>
      </c>
      <c r="D7" s="1">
        <v>3193</v>
      </c>
      <c r="E7" s="8">
        <v>391.04</v>
      </c>
      <c r="F7" s="8">
        <v>255.44</v>
      </c>
      <c r="G7" s="8">
        <f t="shared" si="0"/>
        <v>127.72</v>
      </c>
      <c r="H7" s="8">
        <v>127.72</v>
      </c>
      <c r="I7" s="8">
        <v>127.72</v>
      </c>
      <c r="J7" s="8">
        <v>127.72</v>
      </c>
      <c r="K7" s="8">
        <v>127.72</v>
      </c>
      <c r="L7" s="8">
        <v>255.44</v>
      </c>
      <c r="M7" s="8">
        <v>255.44</v>
      </c>
      <c r="N7" s="8">
        <v>255.44</v>
      </c>
      <c r="O7" s="8">
        <v>255.44</v>
      </c>
      <c r="P7" s="8">
        <v>255.44</v>
      </c>
      <c r="Q7" s="18">
        <f t="shared" si="1"/>
        <v>2562.2800000000002</v>
      </c>
      <c r="R7" s="29"/>
    </row>
    <row r="8" spans="1:18" ht="36" customHeight="1">
      <c r="A8" s="1">
        <v>4</v>
      </c>
      <c r="B8" s="6" t="s">
        <v>86</v>
      </c>
      <c r="C8" s="1" t="s">
        <v>24</v>
      </c>
      <c r="D8" s="1">
        <v>3193</v>
      </c>
      <c r="E8" s="8">
        <v>391.04</v>
      </c>
      <c r="F8" s="8">
        <v>255.44</v>
      </c>
      <c r="G8" s="8">
        <f t="shared" si="0"/>
        <v>127.72</v>
      </c>
      <c r="H8" s="8">
        <v>127.72</v>
      </c>
      <c r="I8" s="8">
        <v>127.72</v>
      </c>
      <c r="J8" s="8">
        <v>127.72</v>
      </c>
      <c r="K8" s="8">
        <v>127.72</v>
      </c>
      <c r="L8" s="8">
        <v>255.44</v>
      </c>
      <c r="M8" s="8">
        <v>255.44</v>
      </c>
      <c r="N8" s="8">
        <v>255.44</v>
      </c>
      <c r="O8" s="8">
        <v>255.44</v>
      </c>
      <c r="P8" s="8">
        <v>255.44</v>
      </c>
      <c r="Q8" s="18">
        <f t="shared" si="1"/>
        <v>2562.2800000000002</v>
      </c>
      <c r="R8" s="29"/>
    </row>
    <row r="9" spans="1:18" ht="36" customHeight="1">
      <c r="A9" s="1">
        <v>5</v>
      </c>
      <c r="B9" s="6" t="s">
        <v>86</v>
      </c>
      <c r="C9" s="1" t="s">
        <v>25</v>
      </c>
      <c r="D9" s="1">
        <v>3193</v>
      </c>
      <c r="E9" s="8">
        <v>391.04</v>
      </c>
      <c r="F9" s="8">
        <v>255.44</v>
      </c>
      <c r="G9" s="8">
        <f t="shared" si="0"/>
        <v>127.72</v>
      </c>
      <c r="H9" s="8">
        <v>127.72</v>
      </c>
      <c r="I9" s="8">
        <v>127.72</v>
      </c>
      <c r="J9" s="8">
        <v>127.72</v>
      </c>
      <c r="K9" s="8">
        <v>127.72</v>
      </c>
      <c r="L9" s="8">
        <v>255.44</v>
      </c>
      <c r="M9" s="8">
        <v>255.44</v>
      </c>
      <c r="N9" s="8">
        <v>255.44</v>
      </c>
      <c r="O9" s="8">
        <v>255.44</v>
      </c>
      <c r="P9" s="8">
        <v>255.44</v>
      </c>
      <c r="Q9" s="18">
        <f t="shared" si="1"/>
        <v>2562.2800000000002</v>
      </c>
      <c r="R9" s="29"/>
    </row>
    <row r="10" spans="1:18" ht="36" customHeight="1">
      <c r="A10" s="1">
        <v>6</v>
      </c>
      <c r="B10" s="6" t="s">
        <v>86</v>
      </c>
      <c r="C10" s="1" t="s">
        <v>26</v>
      </c>
      <c r="D10" s="1">
        <v>3193</v>
      </c>
      <c r="E10" s="8">
        <v>391.04</v>
      </c>
      <c r="F10" s="8">
        <v>255.44</v>
      </c>
      <c r="G10" s="8">
        <f t="shared" si="0"/>
        <v>127.72</v>
      </c>
      <c r="H10" s="8">
        <v>127.72</v>
      </c>
      <c r="I10" s="8">
        <v>127.72</v>
      </c>
      <c r="J10" s="8">
        <v>127.72</v>
      </c>
      <c r="K10" s="8">
        <v>127.72</v>
      </c>
      <c r="L10" s="8">
        <v>255.44</v>
      </c>
      <c r="M10" s="8">
        <v>255.44</v>
      </c>
      <c r="N10" s="8">
        <v>255.44</v>
      </c>
      <c r="O10" s="8">
        <v>255.44</v>
      </c>
      <c r="P10" s="8">
        <v>255.44</v>
      </c>
      <c r="Q10" s="18">
        <f t="shared" si="1"/>
        <v>2562.2800000000002</v>
      </c>
      <c r="R10" s="29"/>
    </row>
    <row r="11" spans="1:18" ht="36" customHeight="1">
      <c r="A11" s="1">
        <v>7</v>
      </c>
      <c r="B11" s="6" t="s">
        <v>86</v>
      </c>
      <c r="C11" s="1" t="s">
        <v>27</v>
      </c>
      <c r="D11" s="1">
        <v>3193</v>
      </c>
      <c r="E11" s="8">
        <v>391.04</v>
      </c>
      <c r="F11" s="8">
        <v>255.44</v>
      </c>
      <c r="G11" s="8">
        <f t="shared" si="0"/>
        <v>127.72</v>
      </c>
      <c r="H11" s="8">
        <v>127.72</v>
      </c>
      <c r="I11" s="8">
        <v>127.72</v>
      </c>
      <c r="J11" s="8">
        <v>127.72</v>
      </c>
      <c r="K11" s="8">
        <v>127.72</v>
      </c>
      <c r="L11" s="8">
        <v>255.44</v>
      </c>
      <c r="M11" s="8">
        <v>255.44</v>
      </c>
      <c r="N11" s="8">
        <v>255.44</v>
      </c>
      <c r="O11" s="8">
        <v>255.44</v>
      </c>
      <c r="P11" s="8">
        <v>255.44</v>
      </c>
      <c r="Q11" s="18">
        <f t="shared" si="1"/>
        <v>2562.2800000000002</v>
      </c>
      <c r="R11" s="29"/>
    </row>
    <row r="12" spans="1:18" ht="36" customHeight="1">
      <c r="A12" s="1">
        <v>8</v>
      </c>
      <c r="B12" s="6" t="s">
        <v>86</v>
      </c>
      <c r="C12" s="1" t="s">
        <v>28</v>
      </c>
      <c r="D12" s="1">
        <v>3193</v>
      </c>
      <c r="E12" s="8">
        <v>391.04</v>
      </c>
      <c r="F12" s="8">
        <v>255.44</v>
      </c>
      <c r="G12" s="8">
        <f t="shared" si="0"/>
        <v>127.72</v>
      </c>
      <c r="H12" s="8">
        <v>127.72</v>
      </c>
      <c r="I12" s="8">
        <v>127.72</v>
      </c>
      <c r="J12" s="8">
        <v>127.72</v>
      </c>
      <c r="K12" s="8">
        <v>127.72</v>
      </c>
      <c r="L12" s="8">
        <v>255.44</v>
      </c>
      <c r="M12" s="8">
        <v>255.44</v>
      </c>
      <c r="N12" s="8">
        <v>255.44</v>
      </c>
      <c r="O12" s="8">
        <v>255.44</v>
      </c>
      <c r="P12" s="8">
        <v>255.44</v>
      </c>
      <c r="Q12" s="18">
        <f t="shared" si="1"/>
        <v>2562.2800000000002</v>
      </c>
      <c r="R12" s="29"/>
    </row>
    <row r="13" spans="1:18" ht="36" customHeight="1">
      <c r="A13" s="1">
        <v>9</v>
      </c>
      <c r="B13" s="6" t="s">
        <v>86</v>
      </c>
      <c r="C13" s="1" t="s">
        <v>29</v>
      </c>
      <c r="D13" s="1">
        <v>3193</v>
      </c>
      <c r="E13" s="8">
        <v>391.04</v>
      </c>
      <c r="F13" s="8">
        <v>255.44</v>
      </c>
      <c r="G13" s="8">
        <f t="shared" si="0"/>
        <v>127.72</v>
      </c>
      <c r="H13" s="8">
        <v>127.72</v>
      </c>
      <c r="I13" s="8">
        <v>127.72</v>
      </c>
      <c r="J13" s="8">
        <v>127.72</v>
      </c>
      <c r="K13" s="8">
        <v>127.72</v>
      </c>
      <c r="L13" s="8">
        <v>255.44</v>
      </c>
      <c r="M13" s="8">
        <v>255.44</v>
      </c>
      <c r="N13" s="8">
        <v>255.44</v>
      </c>
      <c r="O13" s="8">
        <v>255.44</v>
      </c>
      <c r="P13" s="8">
        <v>255.44</v>
      </c>
      <c r="Q13" s="18">
        <f t="shared" si="1"/>
        <v>2562.2800000000002</v>
      </c>
      <c r="R13" s="29"/>
    </row>
    <row r="14" spans="1:18" ht="36" customHeight="1">
      <c r="A14" s="1">
        <v>10</v>
      </c>
      <c r="B14" s="6" t="s">
        <v>86</v>
      </c>
      <c r="C14" s="1" t="s">
        <v>30</v>
      </c>
      <c r="D14" s="1">
        <v>3193</v>
      </c>
      <c r="E14" s="8">
        <v>391.04</v>
      </c>
      <c r="F14" s="8">
        <v>255.44</v>
      </c>
      <c r="G14" s="8">
        <f t="shared" si="0"/>
        <v>127.72</v>
      </c>
      <c r="H14" s="8">
        <v>127.72</v>
      </c>
      <c r="I14" s="8">
        <v>127.72</v>
      </c>
      <c r="J14" s="8">
        <v>127.72</v>
      </c>
      <c r="K14" s="8">
        <v>127.72</v>
      </c>
      <c r="L14" s="8">
        <v>255.44</v>
      </c>
      <c r="M14" s="8">
        <v>255.44</v>
      </c>
      <c r="N14" s="8">
        <v>255.44</v>
      </c>
      <c r="O14" s="8">
        <v>255.44</v>
      </c>
      <c r="P14" s="8">
        <v>255.44</v>
      </c>
      <c r="Q14" s="18">
        <f t="shared" si="1"/>
        <v>2562.2800000000002</v>
      </c>
      <c r="R14" s="29"/>
    </row>
    <row r="15" spans="1:18" ht="36" customHeight="1">
      <c r="A15" s="1">
        <v>11</v>
      </c>
      <c r="B15" s="6" t="s">
        <v>86</v>
      </c>
      <c r="C15" s="1" t="s">
        <v>31</v>
      </c>
      <c r="D15" s="1">
        <v>3193</v>
      </c>
      <c r="E15" s="8">
        <v>391.04</v>
      </c>
      <c r="F15" s="8">
        <v>255.44</v>
      </c>
      <c r="G15" s="8">
        <f t="shared" si="0"/>
        <v>127.72</v>
      </c>
      <c r="H15" s="8">
        <v>127.72</v>
      </c>
      <c r="I15" s="8">
        <v>127.72</v>
      </c>
      <c r="J15" s="8">
        <v>127.72</v>
      </c>
      <c r="K15" s="8">
        <v>127.72</v>
      </c>
      <c r="L15" s="8">
        <v>255.44</v>
      </c>
      <c r="M15" s="8">
        <v>255.44</v>
      </c>
      <c r="N15" s="8">
        <v>255.44</v>
      </c>
      <c r="O15" s="8">
        <v>255.44</v>
      </c>
      <c r="P15" s="8">
        <v>255.44</v>
      </c>
      <c r="Q15" s="18">
        <f t="shared" si="1"/>
        <v>2562.2800000000002</v>
      </c>
      <c r="R15" s="29"/>
    </row>
    <row r="16" spans="1:18" ht="36" customHeight="1">
      <c r="A16" s="1">
        <v>12</v>
      </c>
      <c r="B16" s="6" t="s">
        <v>86</v>
      </c>
      <c r="C16" s="1" t="s">
        <v>32</v>
      </c>
      <c r="D16" s="1">
        <v>3193</v>
      </c>
      <c r="E16" s="8">
        <v>391.04</v>
      </c>
      <c r="F16" s="8">
        <v>255.44</v>
      </c>
      <c r="G16" s="8">
        <f t="shared" si="0"/>
        <v>127.72</v>
      </c>
      <c r="H16" s="8">
        <v>127.72</v>
      </c>
      <c r="I16" s="8">
        <v>127.72</v>
      </c>
      <c r="J16" s="8">
        <v>127.72</v>
      </c>
      <c r="K16" s="8">
        <v>127.72</v>
      </c>
      <c r="L16" s="8">
        <v>255.44</v>
      </c>
      <c r="M16" s="8">
        <v>255.44</v>
      </c>
      <c r="N16" s="8">
        <v>255.44</v>
      </c>
      <c r="O16" s="8">
        <v>255.44</v>
      </c>
      <c r="P16" s="8">
        <v>255.44</v>
      </c>
      <c r="Q16" s="18">
        <f t="shared" si="1"/>
        <v>2562.2800000000002</v>
      </c>
      <c r="R16" s="29"/>
    </row>
    <row r="17" spans="1:18" ht="36" customHeight="1">
      <c r="A17" s="1">
        <v>13</v>
      </c>
      <c r="B17" s="6" t="s">
        <v>86</v>
      </c>
      <c r="C17" s="1" t="s">
        <v>33</v>
      </c>
      <c r="D17" s="1">
        <v>3193</v>
      </c>
      <c r="E17" s="8">
        <v>391.04</v>
      </c>
      <c r="F17" s="8">
        <v>255.44</v>
      </c>
      <c r="G17" s="8">
        <f t="shared" si="0"/>
        <v>127.72</v>
      </c>
      <c r="H17" s="8">
        <v>127.72</v>
      </c>
      <c r="I17" s="8">
        <v>127.72</v>
      </c>
      <c r="J17" s="8">
        <v>127.72</v>
      </c>
      <c r="K17" s="8">
        <v>127.72</v>
      </c>
      <c r="L17" s="8">
        <v>255.44</v>
      </c>
      <c r="M17" s="8">
        <v>255.44</v>
      </c>
      <c r="N17" s="8">
        <v>255.44</v>
      </c>
      <c r="O17" s="8">
        <v>255.44</v>
      </c>
      <c r="P17" s="8">
        <v>255.44</v>
      </c>
      <c r="Q17" s="18">
        <f t="shared" si="1"/>
        <v>2562.2800000000002</v>
      </c>
      <c r="R17" s="29"/>
    </row>
    <row r="18" spans="1:18" ht="36" customHeight="1">
      <c r="A18" s="1">
        <v>14</v>
      </c>
      <c r="B18" s="6" t="s">
        <v>86</v>
      </c>
      <c r="C18" s="1" t="s">
        <v>34</v>
      </c>
      <c r="D18" s="1">
        <v>3193</v>
      </c>
      <c r="E18" s="8">
        <v>391.04</v>
      </c>
      <c r="F18" s="8">
        <v>255.44</v>
      </c>
      <c r="G18" s="8">
        <f t="shared" si="0"/>
        <v>127.72</v>
      </c>
      <c r="H18" s="8">
        <v>127.72</v>
      </c>
      <c r="I18" s="8">
        <v>127.72</v>
      </c>
      <c r="J18" s="8">
        <v>127.72</v>
      </c>
      <c r="K18" s="8">
        <v>127.72</v>
      </c>
      <c r="L18" s="8">
        <v>255.44</v>
      </c>
      <c r="M18" s="8">
        <v>255.44</v>
      </c>
      <c r="N18" s="8">
        <v>255.44</v>
      </c>
      <c r="O18" s="8">
        <v>255.44</v>
      </c>
      <c r="P18" s="8">
        <v>255.44</v>
      </c>
      <c r="Q18" s="18">
        <f t="shared" si="1"/>
        <v>2562.2800000000002</v>
      </c>
      <c r="R18" s="29"/>
    </row>
    <row r="19" spans="1:18" ht="36" customHeight="1">
      <c r="A19" s="1">
        <v>15</v>
      </c>
      <c r="B19" s="6" t="s">
        <v>86</v>
      </c>
      <c r="C19" s="1" t="s">
        <v>35</v>
      </c>
      <c r="D19" s="1">
        <v>3193</v>
      </c>
      <c r="E19" s="8">
        <v>391.04</v>
      </c>
      <c r="F19" s="8">
        <v>255.44</v>
      </c>
      <c r="G19" s="8">
        <f t="shared" si="0"/>
        <v>127.72</v>
      </c>
      <c r="H19" s="8">
        <v>127.72</v>
      </c>
      <c r="I19" s="8">
        <v>127.72</v>
      </c>
      <c r="J19" s="8">
        <v>127.72</v>
      </c>
      <c r="K19" s="8">
        <v>127.72</v>
      </c>
      <c r="L19" s="8">
        <v>255.44</v>
      </c>
      <c r="M19" s="8">
        <v>255.44</v>
      </c>
      <c r="N19" s="8">
        <v>255.44</v>
      </c>
      <c r="O19" s="8">
        <v>255.44</v>
      </c>
      <c r="P19" s="8">
        <v>255.44</v>
      </c>
      <c r="Q19" s="18">
        <f t="shared" si="1"/>
        <v>2562.2800000000002</v>
      </c>
      <c r="R19" s="29"/>
    </row>
    <row r="20" spans="1:18" ht="36" customHeight="1">
      <c r="A20" s="1">
        <v>16</v>
      </c>
      <c r="B20" s="6" t="s">
        <v>86</v>
      </c>
      <c r="C20" s="1" t="s">
        <v>36</v>
      </c>
      <c r="D20" s="1">
        <v>3193</v>
      </c>
      <c r="E20" s="8">
        <v>391.04</v>
      </c>
      <c r="F20" s="8">
        <v>255.44</v>
      </c>
      <c r="G20" s="8">
        <f t="shared" si="0"/>
        <v>127.72</v>
      </c>
      <c r="H20" s="8">
        <v>127.72</v>
      </c>
      <c r="I20" s="8">
        <v>127.72</v>
      </c>
      <c r="J20" s="8">
        <v>127.72</v>
      </c>
      <c r="K20" s="8">
        <v>127.72</v>
      </c>
      <c r="L20" s="8">
        <v>255.44</v>
      </c>
      <c r="M20" s="8">
        <v>255.44</v>
      </c>
      <c r="N20" s="8">
        <v>255.44</v>
      </c>
      <c r="O20" s="8">
        <v>255.44</v>
      </c>
      <c r="P20" s="8">
        <v>255.44</v>
      </c>
      <c r="Q20" s="18">
        <f t="shared" si="1"/>
        <v>2562.2800000000002</v>
      </c>
      <c r="R20" s="29"/>
    </row>
    <row r="21" spans="1:18" ht="36" customHeight="1">
      <c r="A21" s="1">
        <v>17</v>
      </c>
      <c r="B21" s="6" t="s">
        <v>86</v>
      </c>
      <c r="C21" s="1" t="s">
        <v>37</v>
      </c>
      <c r="D21" s="1">
        <v>3193</v>
      </c>
      <c r="E21" s="8">
        <v>391.04</v>
      </c>
      <c r="F21" s="8">
        <v>255.44</v>
      </c>
      <c r="G21" s="8">
        <f t="shared" si="0"/>
        <v>127.72</v>
      </c>
      <c r="H21" s="8">
        <v>127.72</v>
      </c>
      <c r="I21" s="8">
        <v>127.72</v>
      </c>
      <c r="J21" s="8">
        <v>127.72</v>
      </c>
      <c r="K21" s="8">
        <v>127.72</v>
      </c>
      <c r="L21" s="8">
        <v>255.44</v>
      </c>
      <c r="M21" s="8">
        <v>255.44</v>
      </c>
      <c r="N21" s="8">
        <v>255.44</v>
      </c>
      <c r="O21" s="8">
        <v>255.44</v>
      </c>
      <c r="P21" s="8">
        <v>255.44</v>
      </c>
      <c r="Q21" s="18">
        <f t="shared" si="1"/>
        <v>2562.2800000000002</v>
      </c>
      <c r="R21" s="29"/>
    </row>
    <row r="22" spans="1:18" ht="36" customHeight="1">
      <c r="A22" s="1">
        <v>18</v>
      </c>
      <c r="B22" s="6" t="s">
        <v>86</v>
      </c>
      <c r="C22" s="1" t="s">
        <v>38</v>
      </c>
      <c r="D22" s="1">
        <v>3193</v>
      </c>
      <c r="E22" s="8">
        <v>391.04</v>
      </c>
      <c r="F22" s="8">
        <v>255.44</v>
      </c>
      <c r="G22" s="8">
        <f t="shared" si="0"/>
        <v>127.72</v>
      </c>
      <c r="H22" s="8">
        <v>127.72</v>
      </c>
      <c r="I22" s="8">
        <v>127.72</v>
      </c>
      <c r="J22" s="8">
        <v>127.72</v>
      </c>
      <c r="K22" s="8">
        <v>127.72</v>
      </c>
      <c r="L22" s="8">
        <v>255.44</v>
      </c>
      <c r="M22" s="8">
        <v>255.44</v>
      </c>
      <c r="N22" s="8">
        <v>255.44</v>
      </c>
      <c r="O22" s="8">
        <v>255.44</v>
      </c>
      <c r="P22" s="8">
        <v>255.44</v>
      </c>
      <c r="Q22" s="18">
        <f t="shared" si="1"/>
        <v>2562.2800000000002</v>
      </c>
      <c r="R22" s="29"/>
    </row>
    <row r="23" spans="1:18" ht="36" customHeight="1">
      <c r="A23" s="1">
        <v>19</v>
      </c>
      <c r="B23" s="6" t="s">
        <v>86</v>
      </c>
      <c r="C23" s="1" t="s">
        <v>39</v>
      </c>
      <c r="D23" s="1">
        <v>3193</v>
      </c>
      <c r="E23" s="8">
        <v>391.04</v>
      </c>
      <c r="F23" s="8">
        <v>255.44</v>
      </c>
      <c r="G23" s="8">
        <f t="shared" si="0"/>
        <v>127.72</v>
      </c>
      <c r="H23" s="8">
        <v>127.72</v>
      </c>
      <c r="I23" s="8">
        <v>127.72</v>
      </c>
      <c r="J23" s="8">
        <v>127.72</v>
      </c>
      <c r="K23" s="8">
        <v>127.72</v>
      </c>
      <c r="L23" s="8">
        <v>255.44</v>
      </c>
      <c r="M23" s="8">
        <v>255.44</v>
      </c>
      <c r="N23" s="8">
        <v>255.44</v>
      </c>
      <c r="O23" s="8">
        <v>255.44</v>
      </c>
      <c r="P23" s="8">
        <v>255.44</v>
      </c>
      <c r="Q23" s="18">
        <f t="shared" si="1"/>
        <v>2562.2800000000002</v>
      </c>
      <c r="R23" s="29"/>
    </row>
    <row r="24" spans="1:18" ht="36" customHeight="1">
      <c r="A24" s="1">
        <v>20</v>
      </c>
      <c r="B24" s="6" t="s">
        <v>86</v>
      </c>
      <c r="C24" s="1" t="s">
        <v>40</v>
      </c>
      <c r="D24" s="1">
        <v>3193</v>
      </c>
      <c r="E24" s="8">
        <v>391.04</v>
      </c>
      <c r="F24" s="8">
        <v>255.44</v>
      </c>
      <c r="G24" s="8">
        <f t="shared" si="0"/>
        <v>127.72</v>
      </c>
      <c r="H24" s="8">
        <v>127.72</v>
      </c>
      <c r="I24" s="8">
        <v>127.72</v>
      </c>
      <c r="J24" s="8">
        <v>127.72</v>
      </c>
      <c r="K24" s="8">
        <v>127.72</v>
      </c>
      <c r="L24" s="8">
        <v>255.44</v>
      </c>
      <c r="M24" s="8">
        <v>255.44</v>
      </c>
      <c r="N24" s="8">
        <v>255.44</v>
      </c>
      <c r="O24" s="8">
        <v>255.44</v>
      </c>
      <c r="P24" s="8">
        <v>255.44</v>
      </c>
      <c r="Q24" s="18">
        <f t="shared" si="1"/>
        <v>2562.2800000000002</v>
      </c>
      <c r="R24" s="29"/>
    </row>
    <row r="25" spans="1:18" ht="36" customHeight="1">
      <c r="A25" s="1">
        <v>21</v>
      </c>
      <c r="B25" s="6" t="s">
        <v>86</v>
      </c>
      <c r="C25" s="1" t="s">
        <v>41</v>
      </c>
      <c r="D25" s="1">
        <v>3193</v>
      </c>
      <c r="E25" s="8">
        <v>391.04</v>
      </c>
      <c r="F25" s="8">
        <v>255.44</v>
      </c>
      <c r="G25" s="8">
        <f t="shared" si="0"/>
        <v>127.72</v>
      </c>
      <c r="H25" s="8">
        <v>127.72</v>
      </c>
      <c r="I25" s="8">
        <v>127.72</v>
      </c>
      <c r="J25" s="8">
        <v>127.72</v>
      </c>
      <c r="K25" s="8">
        <v>127.72</v>
      </c>
      <c r="L25" s="8">
        <v>255.44</v>
      </c>
      <c r="M25" s="8">
        <v>255.44</v>
      </c>
      <c r="N25" s="8">
        <v>255.44</v>
      </c>
      <c r="O25" s="8">
        <v>255.44</v>
      </c>
      <c r="P25" s="8">
        <v>255.44</v>
      </c>
      <c r="Q25" s="18">
        <f t="shared" si="1"/>
        <v>2562.2800000000002</v>
      </c>
      <c r="R25" s="29"/>
    </row>
    <row r="26" spans="1:18" ht="36" customHeight="1">
      <c r="A26" s="1">
        <v>22</v>
      </c>
      <c r="B26" s="6" t="s">
        <v>86</v>
      </c>
      <c r="C26" s="1" t="s">
        <v>42</v>
      </c>
      <c r="D26" s="1">
        <v>3193</v>
      </c>
      <c r="E26" s="8">
        <v>391.04</v>
      </c>
      <c r="F26" s="8">
        <v>255.44</v>
      </c>
      <c r="G26" s="8">
        <f t="shared" si="0"/>
        <v>127.72</v>
      </c>
      <c r="H26" s="8">
        <v>127.72</v>
      </c>
      <c r="I26" s="8">
        <v>127.72</v>
      </c>
      <c r="J26" s="8">
        <v>127.72</v>
      </c>
      <c r="K26" s="8">
        <v>127.72</v>
      </c>
      <c r="L26" s="8">
        <v>255.44</v>
      </c>
      <c r="M26" s="8">
        <v>255.44</v>
      </c>
      <c r="N26" s="8">
        <v>255.44</v>
      </c>
      <c r="O26" s="8">
        <v>255.44</v>
      </c>
      <c r="P26" s="8">
        <v>255.44</v>
      </c>
      <c r="Q26" s="18">
        <f t="shared" si="1"/>
        <v>2562.2800000000002</v>
      </c>
      <c r="R26" s="29"/>
    </row>
    <row r="27" spans="1:18" ht="36" customHeight="1">
      <c r="A27" s="1">
        <v>23</v>
      </c>
      <c r="B27" s="6" t="s">
        <v>86</v>
      </c>
      <c r="C27" s="1" t="s">
        <v>43</v>
      </c>
      <c r="D27" s="1">
        <v>3193</v>
      </c>
      <c r="E27" s="8">
        <v>391.04</v>
      </c>
      <c r="F27" s="8">
        <v>255.44</v>
      </c>
      <c r="G27" s="8">
        <f t="shared" si="0"/>
        <v>127.72</v>
      </c>
      <c r="H27" s="8">
        <v>127.72</v>
      </c>
      <c r="I27" s="8">
        <v>127.72</v>
      </c>
      <c r="J27" s="8">
        <v>127.72</v>
      </c>
      <c r="K27" s="8">
        <v>127.72</v>
      </c>
      <c r="L27" s="8">
        <v>255.44</v>
      </c>
      <c r="M27" s="8">
        <v>255.44</v>
      </c>
      <c r="N27" s="8">
        <v>255.44</v>
      </c>
      <c r="O27" s="8">
        <v>255.44</v>
      </c>
      <c r="P27" s="8">
        <v>255.44</v>
      </c>
      <c r="Q27" s="18">
        <f t="shared" si="1"/>
        <v>2562.2800000000002</v>
      </c>
      <c r="R27" s="29"/>
    </row>
    <row r="28" spans="1:18" ht="36" customHeight="1">
      <c r="A28" s="1">
        <v>24</v>
      </c>
      <c r="B28" s="6" t="s">
        <v>86</v>
      </c>
      <c r="C28" s="1" t="s">
        <v>44</v>
      </c>
      <c r="D28" s="1">
        <v>3193</v>
      </c>
      <c r="E28" s="8">
        <v>391.04</v>
      </c>
      <c r="F28" s="8">
        <v>255.44</v>
      </c>
      <c r="G28" s="8">
        <f t="shared" si="0"/>
        <v>127.72</v>
      </c>
      <c r="H28" s="8">
        <v>127.72</v>
      </c>
      <c r="I28" s="8">
        <v>127.72</v>
      </c>
      <c r="J28" s="8">
        <v>127.72</v>
      </c>
      <c r="K28" s="8">
        <v>127.72</v>
      </c>
      <c r="L28" s="8">
        <v>255.44</v>
      </c>
      <c r="M28" s="8">
        <v>255.44</v>
      </c>
      <c r="N28" s="8">
        <v>255.44</v>
      </c>
      <c r="O28" s="8">
        <v>255.44</v>
      </c>
      <c r="P28" s="8">
        <v>255.44</v>
      </c>
      <c r="Q28" s="18">
        <f t="shared" si="1"/>
        <v>2562.2800000000002</v>
      </c>
      <c r="R28" s="29"/>
    </row>
    <row r="29" spans="1:18" ht="36" customHeight="1">
      <c r="A29" s="1">
        <v>25</v>
      </c>
      <c r="B29" s="6" t="s">
        <v>86</v>
      </c>
      <c r="C29" s="1" t="s">
        <v>45</v>
      </c>
      <c r="D29" s="1">
        <v>3193</v>
      </c>
      <c r="E29" s="8">
        <v>391.04</v>
      </c>
      <c r="F29" s="8">
        <v>255.44</v>
      </c>
      <c r="G29" s="8">
        <f t="shared" si="0"/>
        <v>127.72</v>
      </c>
      <c r="H29" s="8">
        <v>127.72</v>
      </c>
      <c r="I29" s="8">
        <v>127.72</v>
      </c>
      <c r="J29" s="8">
        <v>127.72</v>
      </c>
      <c r="K29" s="8">
        <v>127.72</v>
      </c>
      <c r="L29" s="8">
        <v>255.44</v>
      </c>
      <c r="M29" s="8">
        <v>255.44</v>
      </c>
      <c r="N29" s="8">
        <v>255.44</v>
      </c>
      <c r="O29" s="8">
        <v>255.44</v>
      </c>
      <c r="P29" s="8">
        <v>255.44</v>
      </c>
      <c r="Q29" s="18">
        <f t="shared" si="1"/>
        <v>2562.2800000000002</v>
      </c>
      <c r="R29" s="29"/>
    </row>
    <row r="30" spans="1:18" ht="36" customHeight="1">
      <c r="A30" s="1">
        <v>26</v>
      </c>
      <c r="B30" s="6" t="s">
        <v>86</v>
      </c>
      <c r="C30" s="1" t="s">
        <v>46</v>
      </c>
      <c r="D30" s="1">
        <v>3193</v>
      </c>
      <c r="E30" s="8">
        <v>391.04</v>
      </c>
      <c r="F30" s="8">
        <v>255.44</v>
      </c>
      <c r="G30" s="8">
        <f t="shared" si="0"/>
        <v>127.72</v>
      </c>
      <c r="H30" s="8">
        <v>127.72</v>
      </c>
      <c r="I30" s="8">
        <v>127.72</v>
      </c>
      <c r="J30" s="8">
        <v>127.72</v>
      </c>
      <c r="K30" s="8">
        <v>127.72</v>
      </c>
      <c r="L30" s="8">
        <v>255.44</v>
      </c>
      <c r="M30" s="8">
        <v>255.44</v>
      </c>
      <c r="N30" s="8">
        <v>255.44</v>
      </c>
      <c r="O30" s="8">
        <v>255.44</v>
      </c>
      <c r="P30" s="8">
        <v>255.44</v>
      </c>
      <c r="Q30" s="18">
        <f t="shared" si="1"/>
        <v>2562.2800000000002</v>
      </c>
      <c r="R30" s="29"/>
    </row>
    <row r="31" spans="1:18" ht="36" customHeight="1">
      <c r="A31" s="1">
        <v>27</v>
      </c>
      <c r="B31" s="6" t="s">
        <v>86</v>
      </c>
      <c r="C31" s="1" t="s">
        <v>47</v>
      </c>
      <c r="D31" s="1">
        <v>3193</v>
      </c>
      <c r="E31" s="8">
        <v>391.04</v>
      </c>
      <c r="F31" s="8">
        <v>255.44</v>
      </c>
      <c r="G31" s="8">
        <f t="shared" si="0"/>
        <v>127.72</v>
      </c>
      <c r="H31" s="8">
        <v>127.72</v>
      </c>
      <c r="I31" s="8">
        <v>127.72</v>
      </c>
      <c r="J31" s="8">
        <v>127.72</v>
      </c>
      <c r="K31" s="8">
        <v>127.72</v>
      </c>
      <c r="L31" s="8">
        <v>255.44</v>
      </c>
      <c r="M31" s="8">
        <v>255.44</v>
      </c>
      <c r="N31" s="8">
        <v>255.44</v>
      </c>
      <c r="O31" s="8">
        <v>255.44</v>
      </c>
      <c r="P31" s="8">
        <v>255.44</v>
      </c>
      <c r="Q31" s="18">
        <f t="shared" si="1"/>
        <v>2562.2800000000002</v>
      </c>
      <c r="R31" s="29"/>
    </row>
    <row r="32" spans="1:18" ht="36" customHeight="1">
      <c r="A32" s="1">
        <v>28</v>
      </c>
      <c r="B32" s="6" t="s">
        <v>86</v>
      </c>
      <c r="C32" s="1" t="s">
        <v>48</v>
      </c>
      <c r="D32" s="1">
        <v>3193</v>
      </c>
      <c r="E32" s="8">
        <v>391.04</v>
      </c>
      <c r="F32" s="8">
        <v>255.44</v>
      </c>
      <c r="G32" s="8">
        <f t="shared" si="0"/>
        <v>127.72</v>
      </c>
      <c r="H32" s="8">
        <v>127.72</v>
      </c>
      <c r="I32" s="8">
        <v>127.72</v>
      </c>
      <c r="J32" s="8">
        <v>127.72</v>
      </c>
      <c r="K32" s="8">
        <v>127.72</v>
      </c>
      <c r="L32" s="8">
        <v>255.44</v>
      </c>
      <c r="M32" s="8">
        <v>255.44</v>
      </c>
      <c r="N32" s="8">
        <v>255.44</v>
      </c>
      <c r="O32" s="8">
        <v>255.44</v>
      </c>
      <c r="P32" s="8">
        <v>255.44</v>
      </c>
      <c r="Q32" s="18">
        <f t="shared" si="1"/>
        <v>2562.2800000000002</v>
      </c>
      <c r="R32" s="29"/>
    </row>
    <row r="33" spans="1:18" ht="36" customHeight="1">
      <c r="A33" s="1">
        <v>29</v>
      </c>
      <c r="B33" s="6" t="s">
        <v>86</v>
      </c>
      <c r="C33" s="1" t="s">
        <v>49</v>
      </c>
      <c r="D33" s="1">
        <v>3193</v>
      </c>
      <c r="E33" s="8">
        <v>391.04</v>
      </c>
      <c r="F33" s="8">
        <v>255.44</v>
      </c>
      <c r="G33" s="8">
        <f t="shared" si="0"/>
        <v>127.72</v>
      </c>
      <c r="H33" s="8">
        <v>127.72</v>
      </c>
      <c r="I33" s="8">
        <v>127.72</v>
      </c>
      <c r="J33" s="8">
        <v>127.72</v>
      </c>
      <c r="K33" s="8">
        <v>127.72</v>
      </c>
      <c r="L33" s="8">
        <v>255.44</v>
      </c>
      <c r="M33" s="8">
        <v>255.44</v>
      </c>
      <c r="N33" s="8">
        <v>255.44</v>
      </c>
      <c r="O33" s="8">
        <v>255.44</v>
      </c>
      <c r="P33" s="8">
        <v>255.44</v>
      </c>
      <c r="Q33" s="18">
        <f t="shared" si="1"/>
        <v>2562.2800000000002</v>
      </c>
      <c r="R33" s="29"/>
    </row>
    <row r="34" spans="1:18" ht="36" customHeight="1">
      <c r="A34" s="1">
        <v>30</v>
      </c>
      <c r="B34" s="6" t="s">
        <v>86</v>
      </c>
      <c r="C34" s="1" t="s">
        <v>50</v>
      </c>
      <c r="D34" s="1">
        <v>3193</v>
      </c>
      <c r="E34" s="8">
        <v>391.04</v>
      </c>
      <c r="F34" s="8">
        <v>255.44</v>
      </c>
      <c r="G34" s="8">
        <f t="shared" si="0"/>
        <v>127.72</v>
      </c>
      <c r="H34" s="8">
        <v>127.72</v>
      </c>
      <c r="I34" s="8">
        <v>127.72</v>
      </c>
      <c r="J34" s="8">
        <v>127.72</v>
      </c>
      <c r="K34" s="8">
        <v>127.72</v>
      </c>
      <c r="L34" s="8">
        <v>255.44</v>
      </c>
      <c r="M34" s="8">
        <v>255.44</v>
      </c>
      <c r="N34" s="8">
        <v>255.44</v>
      </c>
      <c r="O34" s="8">
        <v>255.44</v>
      </c>
      <c r="P34" s="8">
        <v>255.44</v>
      </c>
      <c r="Q34" s="18">
        <f t="shared" si="1"/>
        <v>2562.2800000000002</v>
      </c>
      <c r="R34" s="29"/>
    </row>
    <row r="35" spans="1:18" ht="36" customHeight="1">
      <c r="A35" s="1">
        <v>31</v>
      </c>
      <c r="B35" s="6" t="s">
        <v>86</v>
      </c>
      <c r="C35" s="1" t="s">
        <v>51</v>
      </c>
      <c r="D35" s="1">
        <v>3193</v>
      </c>
      <c r="E35" s="8">
        <v>391.04</v>
      </c>
      <c r="F35" s="8">
        <v>255.44</v>
      </c>
      <c r="G35" s="8">
        <f t="shared" si="0"/>
        <v>127.72</v>
      </c>
      <c r="H35" s="8">
        <v>127.72</v>
      </c>
      <c r="I35" s="8">
        <v>127.72</v>
      </c>
      <c r="J35" s="8">
        <v>127.72</v>
      </c>
      <c r="K35" s="8">
        <v>127.72</v>
      </c>
      <c r="L35" s="8">
        <v>255.44</v>
      </c>
      <c r="M35" s="8">
        <v>255.44</v>
      </c>
      <c r="N35" s="8">
        <v>255.44</v>
      </c>
      <c r="O35" s="8">
        <v>255.44</v>
      </c>
      <c r="P35" s="8">
        <v>255.44</v>
      </c>
      <c r="Q35" s="18">
        <f t="shared" si="1"/>
        <v>2562.2800000000002</v>
      </c>
      <c r="R35" s="29"/>
    </row>
    <row r="36" spans="1:18" ht="36" customHeight="1">
      <c r="A36" s="1">
        <v>32</v>
      </c>
      <c r="B36" s="6" t="s">
        <v>86</v>
      </c>
      <c r="C36" s="1" t="s">
        <v>52</v>
      </c>
      <c r="D36" s="1">
        <v>3193</v>
      </c>
      <c r="E36" s="8">
        <v>391.04</v>
      </c>
      <c r="F36" s="8">
        <v>255.44</v>
      </c>
      <c r="G36" s="8">
        <f t="shared" si="0"/>
        <v>127.72</v>
      </c>
      <c r="H36" s="8">
        <v>127.72</v>
      </c>
      <c r="I36" s="8">
        <v>127.72</v>
      </c>
      <c r="J36" s="8">
        <v>127.72</v>
      </c>
      <c r="K36" s="8">
        <v>127.72</v>
      </c>
      <c r="L36" s="8">
        <v>255.44</v>
      </c>
      <c r="M36" s="8">
        <v>255.44</v>
      </c>
      <c r="N36" s="8">
        <v>255.44</v>
      </c>
      <c r="O36" s="8">
        <v>255.44</v>
      </c>
      <c r="P36" s="8">
        <v>255.44</v>
      </c>
      <c r="Q36" s="18">
        <f t="shared" si="1"/>
        <v>2562.2800000000002</v>
      </c>
      <c r="R36" s="29"/>
    </row>
    <row r="37" spans="1:18" ht="36" customHeight="1">
      <c r="A37" s="1">
        <v>33</v>
      </c>
      <c r="B37" s="6" t="s">
        <v>86</v>
      </c>
      <c r="C37" s="1" t="s">
        <v>53</v>
      </c>
      <c r="D37" s="1">
        <v>3193</v>
      </c>
      <c r="E37" s="8">
        <v>391.04</v>
      </c>
      <c r="F37" s="8">
        <v>255.44</v>
      </c>
      <c r="G37" s="8">
        <f t="shared" si="0"/>
        <v>127.72</v>
      </c>
      <c r="H37" s="8">
        <v>127.72</v>
      </c>
      <c r="I37" s="8">
        <v>127.72</v>
      </c>
      <c r="J37" s="8">
        <v>127.72</v>
      </c>
      <c r="K37" s="8">
        <v>127.72</v>
      </c>
      <c r="L37" s="8">
        <v>255.44</v>
      </c>
      <c r="M37" s="8">
        <v>255.44</v>
      </c>
      <c r="N37" s="8">
        <v>255.44</v>
      </c>
      <c r="O37" s="8">
        <v>255.44</v>
      </c>
      <c r="P37" s="8">
        <v>255.44</v>
      </c>
      <c r="Q37" s="18">
        <f t="shared" si="1"/>
        <v>2562.2800000000002</v>
      </c>
      <c r="R37" s="29"/>
    </row>
    <row r="38" spans="1:18" ht="36" customHeight="1">
      <c r="A38" s="1">
        <v>34</v>
      </c>
      <c r="B38" s="6" t="s">
        <v>86</v>
      </c>
      <c r="C38" s="1" t="s">
        <v>54</v>
      </c>
      <c r="D38" s="1">
        <v>3193</v>
      </c>
      <c r="E38" s="8">
        <v>391.04</v>
      </c>
      <c r="F38" s="8">
        <v>255.44</v>
      </c>
      <c r="G38" s="8">
        <f t="shared" si="0"/>
        <v>127.72</v>
      </c>
      <c r="H38" s="8">
        <v>127.72</v>
      </c>
      <c r="I38" s="8">
        <v>127.72</v>
      </c>
      <c r="J38" s="8">
        <v>127.72</v>
      </c>
      <c r="K38" s="8">
        <v>127.72</v>
      </c>
      <c r="L38" s="8">
        <v>255.44</v>
      </c>
      <c r="M38" s="8">
        <v>255.44</v>
      </c>
      <c r="N38" s="8">
        <v>255.44</v>
      </c>
      <c r="O38" s="8">
        <v>255.44</v>
      </c>
      <c r="P38" s="8">
        <v>255.44</v>
      </c>
      <c r="Q38" s="18">
        <f t="shared" si="1"/>
        <v>2562.2800000000002</v>
      </c>
      <c r="R38" s="29"/>
    </row>
    <row r="39" spans="1:18" ht="36" customHeight="1">
      <c r="A39" s="1">
        <v>35</v>
      </c>
      <c r="B39" s="6" t="s">
        <v>86</v>
      </c>
      <c r="C39" s="1" t="s">
        <v>55</v>
      </c>
      <c r="D39" s="1">
        <v>3193</v>
      </c>
      <c r="E39" s="8">
        <v>391.04</v>
      </c>
      <c r="F39" s="8">
        <v>255.44</v>
      </c>
      <c r="G39" s="8">
        <f t="shared" si="0"/>
        <v>127.72</v>
      </c>
      <c r="H39" s="8">
        <v>127.72</v>
      </c>
      <c r="I39" s="8">
        <v>127.72</v>
      </c>
      <c r="J39" s="8">
        <v>127.72</v>
      </c>
      <c r="K39" s="8">
        <v>127.72</v>
      </c>
      <c r="L39" s="8">
        <v>255.44</v>
      </c>
      <c r="M39" s="8">
        <v>255.44</v>
      </c>
      <c r="N39" s="8">
        <v>255.44</v>
      </c>
      <c r="O39" s="8">
        <v>255.44</v>
      </c>
      <c r="P39" s="8">
        <v>255.44</v>
      </c>
      <c r="Q39" s="18">
        <f t="shared" si="1"/>
        <v>2562.2800000000002</v>
      </c>
      <c r="R39" s="29"/>
    </row>
    <row r="40" spans="1:18" ht="36" customHeight="1">
      <c r="A40" s="1">
        <v>36</v>
      </c>
      <c r="B40" s="6" t="s">
        <v>86</v>
      </c>
      <c r="C40" s="1" t="s">
        <v>56</v>
      </c>
      <c r="D40" s="1">
        <v>3193</v>
      </c>
      <c r="E40" s="8">
        <v>391.04</v>
      </c>
      <c r="F40" s="8">
        <v>255.44</v>
      </c>
      <c r="G40" s="8">
        <f t="shared" si="0"/>
        <v>127.72</v>
      </c>
      <c r="H40" s="8">
        <v>127.72</v>
      </c>
      <c r="I40" s="8">
        <v>127.72</v>
      </c>
      <c r="J40" s="8">
        <v>127.72</v>
      </c>
      <c r="K40" s="8">
        <v>127.72</v>
      </c>
      <c r="L40" s="8">
        <v>255.44</v>
      </c>
      <c r="M40" s="8">
        <v>255.44</v>
      </c>
      <c r="N40" s="8">
        <v>255.44</v>
      </c>
      <c r="O40" s="8">
        <v>255.44</v>
      </c>
      <c r="P40" s="8">
        <v>255.44</v>
      </c>
      <c r="Q40" s="18">
        <f t="shared" si="1"/>
        <v>2562.2800000000002</v>
      </c>
      <c r="R40" s="29"/>
    </row>
    <row r="41" spans="1:18" ht="36" customHeight="1">
      <c r="A41" s="1">
        <v>37</v>
      </c>
      <c r="B41" s="6" t="s">
        <v>86</v>
      </c>
      <c r="C41" s="1" t="s">
        <v>57</v>
      </c>
      <c r="D41" s="1">
        <v>3193</v>
      </c>
      <c r="E41" s="8">
        <v>391.04</v>
      </c>
      <c r="F41" s="8">
        <v>255.44</v>
      </c>
      <c r="G41" s="8">
        <f t="shared" si="0"/>
        <v>127.72</v>
      </c>
      <c r="H41" s="8">
        <v>127.72</v>
      </c>
      <c r="I41" s="8">
        <v>127.72</v>
      </c>
      <c r="J41" s="8">
        <v>127.72</v>
      </c>
      <c r="K41" s="8">
        <v>127.72</v>
      </c>
      <c r="L41" s="8">
        <v>255.44</v>
      </c>
      <c r="M41" s="8">
        <v>255.44</v>
      </c>
      <c r="N41" s="8">
        <v>255.44</v>
      </c>
      <c r="O41" s="8">
        <v>255.44</v>
      </c>
      <c r="P41" s="8">
        <v>255.44</v>
      </c>
      <c r="Q41" s="18">
        <f t="shared" si="1"/>
        <v>2562.2800000000002</v>
      </c>
      <c r="R41" s="29"/>
    </row>
    <row r="42" spans="1:18" ht="36" customHeight="1">
      <c r="A42" s="1">
        <v>38</v>
      </c>
      <c r="B42" s="6" t="s">
        <v>86</v>
      </c>
      <c r="C42" s="1" t="s">
        <v>58</v>
      </c>
      <c r="D42" s="1">
        <v>3193</v>
      </c>
      <c r="E42" s="8">
        <v>391.04</v>
      </c>
      <c r="F42" s="8">
        <v>255.44</v>
      </c>
      <c r="G42" s="8">
        <f t="shared" si="0"/>
        <v>127.72</v>
      </c>
      <c r="H42" s="8">
        <v>127.72</v>
      </c>
      <c r="I42" s="8">
        <v>127.72</v>
      </c>
      <c r="J42" s="8">
        <v>127.72</v>
      </c>
      <c r="K42" s="8">
        <v>127.72</v>
      </c>
      <c r="L42" s="8">
        <v>255.44</v>
      </c>
      <c r="M42" s="8">
        <v>255.44</v>
      </c>
      <c r="N42" s="8">
        <v>255.44</v>
      </c>
      <c r="O42" s="8">
        <v>255.44</v>
      </c>
      <c r="P42" s="8">
        <v>255.44</v>
      </c>
      <c r="Q42" s="18">
        <f t="shared" si="1"/>
        <v>2562.2800000000002</v>
      </c>
      <c r="R42" s="29"/>
    </row>
    <row r="43" spans="1:18" ht="36" customHeight="1">
      <c r="A43" s="1">
        <v>39</v>
      </c>
      <c r="B43" s="6" t="s">
        <v>86</v>
      </c>
      <c r="C43" s="1" t="s">
        <v>59</v>
      </c>
      <c r="D43" s="1">
        <v>3193</v>
      </c>
      <c r="E43" s="8">
        <v>391.04</v>
      </c>
      <c r="F43" s="8">
        <v>255.44</v>
      </c>
      <c r="G43" s="8">
        <f t="shared" si="0"/>
        <v>127.72</v>
      </c>
      <c r="H43" s="8">
        <v>127.72</v>
      </c>
      <c r="I43" s="8">
        <v>127.72</v>
      </c>
      <c r="J43" s="8">
        <v>127.72</v>
      </c>
      <c r="K43" s="8">
        <v>127.72</v>
      </c>
      <c r="L43" s="8">
        <v>255.44</v>
      </c>
      <c r="M43" s="8">
        <v>255.44</v>
      </c>
      <c r="N43" s="8">
        <v>255.44</v>
      </c>
      <c r="O43" s="8">
        <v>255.44</v>
      </c>
      <c r="P43" s="8">
        <v>255.44</v>
      </c>
      <c r="Q43" s="18">
        <f t="shared" si="1"/>
        <v>2562.2800000000002</v>
      </c>
      <c r="R43" s="29"/>
    </row>
    <row r="44" spans="1:18" ht="36" customHeight="1">
      <c r="A44" s="1">
        <v>40</v>
      </c>
      <c r="B44" s="6" t="s">
        <v>87</v>
      </c>
      <c r="C44" s="1" t="s">
        <v>60</v>
      </c>
      <c r="D44" s="1">
        <v>8211</v>
      </c>
      <c r="E44" s="8">
        <v>391.04</v>
      </c>
      <c r="F44" s="8">
        <v>656.88</v>
      </c>
      <c r="G44" s="8">
        <f t="shared" si="0"/>
        <v>328.44</v>
      </c>
      <c r="H44" s="8">
        <v>328.44</v>
      </c>
      <c r="I44" s="8">
        <v>328.44</v>
      </c>
      <c r="J44" s="8">
        <v>328.44</v>
      </c>
      <c r="K44" s="8">
        <v>328.44</v>
      </c>
      <c r="L44" s="8">
        <v>656.88</v>
      </c>
      <c r="M44" s="8">
        <v>656.88</v>
      </c>
      <c r="N44" s="8">
        <v>656.88</v>
      </c>
      <c r="O44" s="8">
        <v>656.88</v>
      </c>
      <c r="P44" s="8">
        <v>656.88</v>
      </c>
      <c r="Q44" s="18">
        <f t="shared" ref="Q44:Q56" si="2">SUM(E44:P44)</f>
        <v>5974.52</v>
      </c>
      <c r="R44" s="29"/>
    </row>
    <row r="45" spans="1:18" ht="36" customHeight="1">
      <c r="A45" s="1">
        <v>41</v>
      </c>
      <c r="B45" s="6" t="s">
        <v>87</v>
      </c>
      <c r="C45" s="1" t="s">
        <v>61</v>
      </c>
      <c r="D45" s="1">
        <v>6896</v>
      </c>
      <c r="E45" s="8">
        <v>444.8</v>
      </c>
      <c r="F45" s="8">
        <v>551.67999999999995</v>
      </c>
      <c r="G45" s="8">
        <f t="shared" ref="G45:G55" si="3">F45*0.5</f>
        <v>275.83999999999997</v>
      </c>
      <c r="H45" s="8">
        <v>275.83999999999997</v>
      </c>
      <c r="I45" s="8">
        <v>275.83999999999997</v>
      </c>
      <c r="J45" s="8">
        <v>275.83999999999997</v>
      </c>
      <c r="K45" s="8">
        <v>275.83999999999997</v>
      </c>
      <c r="L45" s="8">
        <v>551.67999999999995</v>
      </c>
      <c r="M45" s="8">
        <v>551.67999999999995</v>
      </c>
      <c r="N45" s="8">
        <v>551.67999999999995</v>
      </c>
      <c r="O45" s="8">
        <v>551.67999999999995</v>
      </c>
      <c r="P45" s="8">
        <v>551.67999999999995</v>
      </c>
      <c r="Q45" s="18">
        <f t="shared" si="2"/>
        <v>5134.08</v>
      </c>
      <c r="R45" s="29"/>
    </row>
    <row r="46" spans="1:18" ht="36" customHeight="1">
      <c r="A46" s="1">
        <v>42</v>
      </c>
      <c r="B46" s="6" t="s">
        <v>87</v>
      </c>
      <c r="C46" s="1" t="s">
        <v>62</v>
      </c>
      <c r="D46" s="1">
        <v>6904</v>
      </c>
      <c r="E46" s="8">
        <v>391.04</v>
      </c>
      <c r="F46" s="8">
        <v>552.32000000000005</v>
      </c>
      <c r="G46" s="8">
        <f t="shared" si="3"/>
        <v>276.16000000000003</v>
      </c>
      <c r="H46" s="8">
        <v>276.16000000000003</v>
      </c>
      <c r="I46" s="8">
        <v>276.16000000000003</v>
      </c>
      <c r="J46" s="8">
        <v>276.16000000000003</v>
      </c>
      <c r="K46" s="8">
        <v>276.16000000000003</v>
      </c>
      <c r="L46" s="8">
        <v>552.32000000000005</v>
      </c>
      <c r="M46" s="8">
        <v>552.32000000000005</v>
      </c>
      <c r="N46" s="8">
        <v>552.32000000000005</v>
      </c>
      <c r="O46" s="8">
        <v>552.32000000000005</v>
      </c>
      <c r="P46" s="8">
        <v>552.32000000000005</v>
      </c>
      <c r="Q46" s="18">
        <f t="shared" si="2"/>
        <v>5085.76</v>
      </c>
      <c r="R46" s="29"/>
    </row>
    <row r="47" spans="1:18" ht="36" customHeight="1">
      <c r="A47" s="1">
        <v>43</v>
      </c>
      <c r="B47" s="6" t="s">
        <v>87</v>
      </c>
      <c r="C47" s="1" t="s">
        <v>63</v>
      </c>
      <c r="D47" s="1">
        <v>8128</v>
      </c>
      <c r="E47" s="8">
        <v>391.04</v>
      </c>
      <c r="F47" s="8">
        <v>650.24</v>
      </c>
      <c r="G47" s="8">
        <f t="shared" si="3"/>
        <v>325.12</v>
      </c>
      <c r="H47" s="8">
        <v>325.12</v>
      </c>
      <c r="I47" s="8">
        <v>325.12</v>
      </c>
      <c r="J47" s="8">
        <v>325.12</v>
      </c>
      <c r="K47" s="8">
        <v>325.12</v>
      </c>
      <c r="L47" s="8">
        <v>650.24</v>
      </c>
      <c r="M47" s="8">
        <v>650.24</v>
      </c>
      <c r="N47" s="8">
        <v>650.24</v>
      </c>
      <c r="O47" s="8">
        <v>650.24</v>
      </c>
      <c r="P47" s="8">
        <v>650.24</v>
      </c>
      <c r="Q47" s="18">
        <f t="shared" si="2"/>
        <v>5918.079999999999</v>
      </c>
      <c r="R47" s="29"/>
    </row>
    <row r="48" spans="1:18" ht="36" customHeight="1">
      <c r="A48" s="1">
        <v>44</v>
      </c>
      <c r="B48" s="6" t="s">
        <v>87</v>
      </c>
      <c r="C48" s="1" t="s">
        <v>64</v>
      </c>
      <c r="D48" s="1">
        <v>8563</v>
      </c>
      <c r="E48" s="8">
        <v>391.04</v>
      </c>
      <c r="F48" s="8">
        <v>685.04</v>
      </c>
      <c r="G48" s="8">
        <f t="shared" si="3"/>
        <v>342.52</v>
      </c>
      <c r="H48" s="8">
        <v>342.52</v>
      </c>
      <c r="I48" s="8">
        <v>342.52</v>
      </c>
      <c r="J48" s="8">
        <v>342.52</v>
      </c>
      <c r="K48" s="8">
        <v>342.52</v>
      </c>
      <c r="L48" s="8">
        <v>685.04</v>
      </c>
      <c r="M48" s="8">
        <v>685.04</v>
      </c>
      <c r="N48" s="8">
        <v>685.04</v>
      </c>
      <c r="O48" s="8">
        <v>685.04</v>
      </c>
      <c r="P48" s="8">
        <v>685.04</v>
      </c>
      <c r="Q48" s="18">
        <f t="shared" si="2"/>
        <v>6213.88</v>
      </c>
      <c r="R48" s="29"/>
    </row>
    <row r="49" spans="1:18" ht="36" customHeight="1">
      <c r="A49" s="1">
        <v>45</v>
      </c>
      <c r="B49" s="6" t="s">
        <v>87</v>
      </c>
      <c r="C49" s="1" t="s">
        <v>65</v>
      </c>
      <c r="D49" s="1">
        <v>3087</v>
      </c>
      <c r="E49" s="8">
        <v>391.04</v>
      </c>
      <c r="F49" s="8">
        <v>246.96</v>
      </c>
      <c r="G49" s="8">
        <f t="shared" si="3"/>
        <v>123.48</v>
      </c>
      <c r="H49" s="8">
        <v>123.48</v>
      </c>
      <c r="I49" s="8">
        <v>123.48</v>
      </c>
      <c r="J49" s="8">
        <v>123.48</v>
      </c>
      <c r="K49" s="8">
        <v>123.48</v>
      </c>
      <c r="L49" s="8">
        <v>246.96</v>
      </c>
      <c r="M49" s="8">
        <v>246.96</v>
      </c>
      <c r="N49" s="8">
        <v>246.96</v>
      </c>
      <c r="O49" s="8">
        <v>246.96</v>
      </c>
      <c r="P49" s="8">
        <v>246.96</v>
      </c>
      <c r="Q49" s="18">
        <f t="shared" si="2"/>
        <v>2490.2000000000003</v>
      </c>
      <c r="R49" s="29"/>
    </row>
    <row r="50" spans="1:18" ht="36" customHeight="1">
      <c r="A50" s="1">
        <v>46</v>
      </c>
      <c r="B50" s="6" t="s">
        <v>87</v>
      </c>
      <c r="C50" s="1" t="s">
        <v>67</v>
      </c>
      <c r="D50" s="1">
        <v>7813</v>
      </c>
      <c r="E50" s="8">
        <v>391.04</v>
      </c>
      <c r="F50" s="8">
        <v>625.04</v>
      </c>
      <c r="G50" s="8">
        <f t="shared" si="3"/>
        <v>312.52</v>
      </c>
      <c r="H50" s="8">
        <v>312.52</v>
      </c>
      <c r="I50" s="8">
        <v>312.52</v>
      </c>
      <c r="J50" s="8">
        <v>312.52</v>
      </c>
      <c r="K50" s="8">
        <v>312.52</v>
      </c>
      <c r="L50" s="8">
        <v>625.04</v>
      </c>
      <c r="M50" s="8">
        <v>625.04</v>
      </c>
      <c r="N50" s="8">
        <v>625.04</v>
      </c>
      <c r="O50" s="8">
        <v>625.04</v>
      </c>
      <c r="P50" s="8">
        <v>625.04</v>
      </c>
      <c r="Q50" s="18">
        <f t="shared" si="2"/>
        <v>5703.8799999999992</v>
      </c>
      <c r="R50" s="29"/>
    </row>
    <row r="51" spans="1:18" ht="39" customHeight="1">
      <c r="A51" s="1">
        <v>47</v>
      </c>
      <c r="B51" s="10" t="s">
        <v>87</v>
      </c>
      <c r="C51" s="1" t="s">
        <v>68</v>
      </c>
      <c r="D51" s="1">
        <v>7900</v>
      </c>
      <c r="E51" s="8">
        <v>391.04</v>
      </c>
      <c r="F51" s="8">
        <v>632</v>
      </c>
      <c r="G51" s="8">
        <f t="shared" si="3"/>
        <v>316</v>
      </c>
      <c r="H51" s="8">
        <v>316</v>
      </c>
      <c r="I51" s="8">
        <v>316</v>
      </c>
      <c r="J51" s="8">
        <v>316</v>
      </c>
      <c r="K51" s="8">
        <v>316</v>
      </c>
      <c r="L51" s="8">
        <v>632</v>
      </c>
      <c r="M51" s="8">
        <v>632</v>
      </c>
      <c r="N51" s="27">
        <v>632</v>
      </c>
      <c r="O51" s="27">
        <v>632</v>
      </c>
      <c r="P51" s="27">
        <v>632</v>
      </c>
      <c r="Q51" s="18">
        <f t="shared" si="2"/>
        <v>5763.04</v>
      </c>
      <c r="R51" s="30"/>
    </row>
    <row r="52" spans="1:18" ht="39" customHeight="1">
      <c r="A52" s="1">
        <v>48</v>
      </c>
      <c r="B52" s="10" t="s">
        <v>87</v>
      </c>
      <c r="C52" s="1" t="s">
        <v>69</v>
      </c>
      <c r="D52" s="1">
        <v>10582</v>
      </c>
      <c r="E52" s="8">
        <v>447.44</v>
      </c>
      <c r="F52" s="8">
        <v>846.56</v>
      </c>
      <c r="G52" s="8">
        <f t="shared" si="3"/>
        <v>423.28</v>
      </c>
      <c r="H52" s="8">
        <v>423.28</v>
      </c>
      <c r="I52" s="8">
        <v>423.28</v>
      </c>
      <c r="J52" s="8">
        <v>423.28</v>
      </c>
      <c r="K52" s="8">
        <v>423.28</v>
      </c>
      <c r="L52" s="8">
        <v>846.56</v>
      </c>
      <c r="M52" s="8">
        <v>846.56</v>
      </c>
      <c r="N52" s="27">
        <v>846.56</v>
      </c>
      <c r="O52" s="27">
        <v>846.56</v>
      </c>
      <c r="P52" s="27">
        <v>846.56</v>
      </c>
      <c r="Q52" s="18">
        <f t="shared" si="2"/>
        <v>7643.1999999999971</v>
      </c>
      <c r="R52" s="30"/>
    </row>
    <row r="53" spans="1:18" ht="39" customHeight="1">
      <c r="A53" s="1">
        <v>49</v>
      </c>
      <c r="B53" s="10" t="s">
        <v>87</v>
      </c>
      <c r="C53" s="1" t="s">
        <v>70</v>
      </c>
      <c r="D53" s="1">
        <v>7466</v>
      </c>
      <c r="E53" s="8">
        <v>474.8</v>
      </c>
      <c r="F53" s="8">
        <v>597.28</v>
      </c>
      <c r="G53" s="8">
        <f t="shared" si="3"/>
        <v>298.64</v>
      </c>
      <c r="H53" s="8">
        <v>298.64</v>
      </c>
      <c r="I53" s="8">
        <v>298.64</v>
      </c>
      <c r="J53" s="8">
        <v>298.64</v>
      </c>
      <c r="K53" s="8">
        <v>298.64</v>
      </c>
      <c r="L53" s="8">
        <v>597.28</v>
      </c>
      <c r="M53" s="8">
        <v>597.28</v>
      </c>
      <c r="N53" s="27">
        <v>597.28</v>
      </c>
      <c r="O53" s="27">
        <v>597.28</v>
      </c>
      <c r="P53" s="27">
        <v>597.28</v>
      </c>
      <c r="Q53" s="18">
        <f t="shared" si="2"/>
        <v>5551.6799999999985</v>
      </c>
      <c r="R53" s="30"/>
    </row>
    <row r="54" spans="1:18" ht="39" customHeight="1">
      <c r="A54" s="1">
        <v>50</v>
      </c>
      <c r="B54" s="10" t="s">
        <v>87</v>
      </c>
      <c r="C54" s="1" t="s">
        <v>71</v>
      </c>
      <c r="D54" s="1">
        <v>6669</v>
      </c>
      <c r="E54" s="8">
        <v>425.2</v>
      </c>
      <c r="F54" s="8">
        <v>533.52</v>
      </c>
      <c r="G54" s="8">
        <f t="shared" si="3"/>
        <v>266.76</v>
      </c>
      <c r="H54" s="8">
        <v>266.76</v>
      </c>
      <c r="I54" s="8">
        <v>266.76</v>
      </c>
      <c r="J54" s="8">
        <v>266.76</v>
      </c>
      <c r="K54" s="8">
        <v>266.76</v>
      </c>
      <c r="L54" s="8">
        <v>533.52</v>
      </c>
      <c r="M54" s="8">
        <v>533.52</v>
      </c>
      <c r="N54" s="15">
        <v>533.52</v>
      </c>
      <c r="O54" s="15">
        <v>533.52</v>
      </c>
      <c r="P54" s="15">
        <v>533.52</v>
      </c>
      <c r="Q54" s="18">
        <f t="shared" si="2"/>
        <v>4960.1200000000008</v>
      </c>
      <c r="R54" s="30"/>
    </row>
    <row r="55" spans="1:18" ht="39" customHeight="1">
      <c r="A55" s="1">
        <v>51</v>
      </c>
      <c r="B55" s="10" t="s">
        <v>87</v>
      </c>
      <c r="C55" s="25" t="s">
        <v>72</v>
      </c>
      <c r="D55" s="25">
        <v>5853</v>
      </c>
      <c r="E55" s="8">
        <v>391.04</v>
      </c>
      <c r="F55" s="8">
        <v>468.24</v>
      </c>
      <c r="G55" s="8">
        <f t="shared" si="3"/>
        <v>234.12</v>
      </c>
      <c r="H55" s="8">
        <v>234.12</v>
      </c>
      <c r="I55" s="8">
        <v>234.12</v>
      </c>
      <c r="J55" s="8">
        <v>234.12</v>
      </c>
      <c r="K55" s="8">
        <v>234.12</v>
      </c>
      <c r="L55" s="8">
        <v>468.24</v>
      </c>
      <c r="M55" s="8">
        <v>468.24</v>
      </c>
      <c r="N55" s="28">
        <v>468.24</v>
      </c>
      <c r="O55" s="28">
        <v>468.24</v>
      </c>
      <c r="P55" s="28">
        <v>468.24</v>
      </c>
      <c r="Q55" s="31">
        <f t="shared" si="2"/>
        <v>4371.079999999999</v>
      </c>
      <c r="R55" s="30"/>
    </row>
    <row r="56" spans="1:18" ht="39" customHeight="1">
      <c r="A56" s="89">
        <v>60</v>
      </c>
      <c r="B56" s="84"/>
      <c r="C56" s="84"/>
      <c r="D56" s="85"/>
      <c r="E56" s="13">
        <f>SUM(E5:E55)</f>
        <v>20171.120000000021</v>
      </c>
      <c r="F56" s="13">
        <f t="shared" ref="F56:P56" si="4">SUM(F5:F55)</f>
        <v>17007.919999999998</v>
      </c>
      <c r="G56" s="13">
        <f t="shared" si="4"/>
        <v>8503.9599999999991</v>
      </c>
      <c r="H56" s="13">
        <f t="shared" si="4"/>
        <v>8503.9599999999991</v>
      </c>
      <c r="I56" s="13">
        <f t="shared" si="4"/>
        <v>8503.9599999999991</v>
      </c>
      <c r="J56" s="13">
        <f t="shared" si="4"/>
        <v>8503.9599999999991</v>
      </c>
      <c r="K56" s="13">
        <f t="shared" si="4"/>
        <v>8503.9599999999991</v>
      </c>
      <c r="L56" s="13">
        <f t="shared" si="4"/>
        <v>17007.919999999998</v>
      </c>
      <c r="M56" s="13">
        <f t="shared" si="4"/>
        <v>17007.919999999998</v>
      </c>
      <c r="N56" s="13">
        <f t="shared" si="4"/>
        <v>17007.919999999998</v>
      </c>
      <c r="O56" s="13">
        <f t="shared" si="4"/>
        <v>17007.919999999998</v>
      </c>
      <c r="P56" s="13">
        <f t="shared" si="4"/>
        <v>17007.919999999998</v>
      </c>
      <c r="Q56" s="13">
        <f t="shared" si="2"/>
        <v>164738.44</v>
      </c>
      <c r="R56" s="21"/>
    </row>
  </sheetData>
  <mergeCells count="9">
    <mergeCell ref="R2:R4"/>
    <mergeCell ref="A1:Q1"/>
    <mergeCell ref="E2:H2"/>
    <mergeCell ref="I2:Q2"/>
    <mergeCell ref="A56:D56"/>
    <mergeCell ref="A2:A4"/>
    <mergeCell ref="B2:B4"/>
    <mergeCell ref="C2:C4"/>
    <mergeCell ref="D2:D4"/>
  </mergeCells>
  <phoneticPr fontId="50" type="noConversion"/>
  <conditionalFormatting sqref="C55">
    <cfRule type="duplicateValues" dxfId="0" priority="2"/>
  </conditionalFormatting>
  <pageMargins left="0.23622047244094499" right="0.118110236220472" top="0.74803149606299202" bottom="0.23622047244094499" header="0.511811023622047" footer="0.15748031496063"/>
  <pageSetup paperSize="9" scale="7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abSelected="1" zoomScale="80" zoomScaleNormal="80" workbookViewId="0">
      <selection activeCell="D49" sqref="D49"/>
    </sheetView>
  </sheetViews>
  <sheetFormatPr defaultColWidth="9" defaultRowHeight="13.5"/>
  <cols>
    <col min="1" max="1" width="5.25" customWidth="1"/>
    <col min="2" max="2" width="15" customWidth="1"/>
    <col min="4" max="4" width="23" customWidth="1"/>
    <col min="5" max="5" width="10.875" customWidth="1"/>
    <col min="6" max="6" width="10" customWidth="1"/>
    <col min="7" max="7" width="10.25" customWidth="1"/>
    <col min="8" max="8" width="10.625" customWidth="1"/>
    <col min="9" max="9" width="10" customWidth="1"/>
    <col min="10" max="10" width="9.625" customWidth="1"/>
    <col min="11" max="11" width="10.125" customWidth="1"/>
    <col min="12" max="12" width="10.375" customWidth="1"/>
    <col min="13" max="13" width="8.5" customWidth="1"/>
    <col min="14" max="14" width="10.5" customWidth="1"/>
    <col min="15" max="16" width="8.5" customWidth="1"/>
    <col min="17" max="17" width="14.875" customWidth="1"/>
    <col min="18" max="18" width="12" customWidth="1"/>
  </cols>
  <sheetData>
    <row r="1" spans="1:18" ht="42" customHeight="1">
      <c r="A1" s="81" t="s">
        <v>75</v>
      </c>
      <c r="B1" s="81"/>
      <c r="C1" s="81"/>
      <c r="D1" s="81"/>
      <c r="E1" s="81"/>
      <c r="F1" s="81"/>
      <c r="G1" s="81"/>
      <c r="H1" s="81"/>
      <c r="I1" s="81"/>
      <c r="J1" s="81"/>
      <c r="K1" s="81"/>
      <c r="L1" s="81"/>
      <c r="M1" s="81"/>
      <c r="N1" s="81"/>
      <c r="O1" s="81"/>
      <c r="P1" s="81"/>
      <c r="Q1" s="81"/>
    </row>
    <row r="2" spans="1:18" ht="21.95" customHeight="1">
      <c r="A2" s="91" t="s">
        <v>7</v>
      </c>
      <c r="B2" s="96" t="str">
        <f>医保明细!B2</f>
        <v>单位</v>
      </c>
      <c r="C2" s="91" t="s">
        <v>8</v>
      </c>
      <c r="D2" s="91" t="s">
        <v>77</v>
      </c>
      <c r="E2" s="83" t="s">
        <v>93</v>
      </c>
      <c r="F2" s="84"/>
      <c r="G2" s="84"/>
      <c r="H2" s="85"/>
      <c r="I2" s="101" t="s">
        <v>93</v>
      </c>
      <c r="J2" s="101"/>
      <c r="K2" s="101"/>
      <c r="L2" s="101"/>
      <c r="M2" s="102"/>
      <c r="N2" s="102"/>
      <c r="O2" s="102"/>
      <c r="P2" s="102"/>
      <c r="Q2" s="102"/>
      <c r="R2" s="95" t="s">
        <v>79</v>
      </c>
    </row>
    <row r="3" spans="1:18" ht="42" customHeight="1">
      <c r="A3" s="91"/>
      <c r="B3" s="97"/>
      <c r="C3" s="91"/>
      <c r="D3" s="91"/>
      <c r="E3" s="2" t="s">
        <v>90</v>
      </c>
      <c r="F3" s="3">
        <v>3300</v>
      </c>
      <c r="G3" s="4" t="s">
        <v>91</v>
      </c>
      <c r="H3" s="5">
        <v>7.0000000000000001E-3</v>
      </c>
      <c r="I3" s="2" t="s">
        <v>94</v>
      </c>
      <c r="J3" s="1" t="s">
        <v>77</v>
      </c>
      <c r="K3" s="10"/>
      <c r="L3" s="3"/>
      <c r="M3" s="1" t="s">
        <v>81</v>
      </c>
      <c r="N3" s="14" t="s">
        <v>95</v>
      </c>
      <c r="O3" s="10">
        <v>3087</v>
      </c>
      <c r="P3" s="15"/>
      <c r="Q3" s="1" t="s">
        <v>81</v>
      </c>
      <c r="R3" s="95"/>
    </row>
    <row r="4" spans="1:18" ht="35.1" customHeight="1">
      <c r="A4" s="91"/>
      <c r="B4" s="98"/>
      <c r="C4" s="91"/>
      <c r="D4" s="91"/>
      <c r="E4" s="7">
        <v>43800</v>
      </c>
      <c r="F4" s="7">
        <v>43861</v>
      </c>
      <c r="G4" s="7">
        <v>43862</v>
      </c>
      <c r="H4" s="7">
        <v>43891</v>
      </c>
      <c r="I4" s="7">
        <v>43922</v>
      </c>
      <c r="J4" s="7">
        <v>43952</v>
      </c>
      <c r="K4" s="7">
        <v>43983</v>
      </c>
      <c r="L4" s="7">
        <v>44013</v>
      </c>
      <c r="M4" s="7">
        <v>44044</v>
      </c>
      <c r="N4" s="7">
        <v>44075</v>
      </c>
      <c r="O4" s="7">
        <v>44105</v>
      </c>
      <c r="P4" s="7">
        <v>44136</v>
      </c>
      <c r="Q4" s="17" t="s">
        <v>85</v>
      </c>
      <c r="R4" s="95"/>
    </row>
    <row r="5" spans="1:18" ht="35.1" customHeight="1">
      <c r="A5" s="1">
        <v>1</v>
      </c>
      <c r="B5" s="6" t="s">
        <v>86</v>
      </c>
      <c r="C5" s="1" t="s">
        <v>20</v>
      </c>
      <c r="D5" s="1">
        <v>3087</v>
      </c>
      <c r="E5" s="8">
        <f>3300*0.007</f>
        <v>23.1</v>
      </c>
      <c r="F5" s="8">
        <f>D5*0.007</f>
        <v>21.609000000000002</v>
      </c>
      <c r="G5" s="9">
        <v>0</v>
      </c>
      <c r="H5" s="9">
        <v>0</v>
      </c>
      <c r="I5" s="9">
        <v>0</v>
      </c>
      <c r="J5" s="9">
        <v>0</v>
      </c>
      <c r="K5" s="9">
        <v>0</v>
      </c>
      <c r="L5" s="9">
        <v>0</v>
      </c>
      <c r="M5" s="9">
        <v>0</v>
      </c>
      <c r="N5" s="9">
        <v>0</v>
      </c>
      <c r="O5" s="9">
        <v>0</v>
      </c>
      <c r="P5" s="9">
        <v>0</v>
      </c>
      <c r="Q5" s="18">
        <f t="shared" ref="Q5:Q43" si="0">SUM(E5:P5)</f>
        <v>44.709000000000003</v>
      </c>
      <c r="R5" s="19"/>
    </row>
    <row r="6" spans="1:18" ht="35.1" customHeight="1">
      <c r="A6" s="1">
        <v>2</v>
      </c>
      <c r="B6" s="6" t="s">
        <v>86</v>
      </c>
      <c r="C6" s="1" t="s">
        <v>22</v>
      </c>
      <c r="D6" s="1">
        <v>3087</v>
      </c>
      <c r="E6" s="8">
        <v>23.1</v>
      </c>
      <c r="F6" s="8">
        <f>D6*0.007</f>
        <v>21.609000000000002</v>
      </c>
      <c r="G6" s="9">
        <v>0</v>
      </c>
      <c r="H6" s="9">
        <v>0</v>
      </c>
      <c r="I6" s="9">
        <v>0</v>
      </c>
      <c r="J6" s="9">
        <v>0</v>
      </c>
      <c r="K6" s="9">
        <v>0</v>
      </c>
      <c r="L6" s="9">
        <v>0</v>
      </c>
      <c r="M6" s="9">
        <v>0</v>
      </c>
      <c r="N6" s="9">
        <v>0</v>
      </c>
      <c r="O6" s="9">
        <v>0</v>
      </c>
      <c r="P6" s="9">
        <v>0</v>
      </c>
      <c r="Q6" s="18">
        <f t="shared" si="0"/>
        <v>44.709000000000003</v>
      </c>
      <c r="R6" s="19"/>
    </row>
    <row r="7" spans="1:18" ht="35.1" customHeight="1">
      <c r="A7" s="1">
        <v>3</v>
      </c>
      <c r="B7" s="6" t="s">
        <v>86</v>
      </c>
      <c r="C7" s="1" t="s">
        <v>23</v>
      </c>
      <c r="D7" s="1">
        <v>3087</v>
      </c>
      <c r="E7" s="8">
        <v>23.1</v>
      </c>
      <c r="F7" s="8">
        <f t="shared" ref="F7:F24" si="1">D7*0.007</f>
        <v>21.609000000000002</v>
      </c>
      <c r="G7" s="9">
        <v>0</v>
      </c>
      <c r="H7" s="9">
        <v>0</v>
      </c>
      <c r="I7" s="9">
        <v>0</v>
      </c>
      <c r="J7" s="9">
        <v>0</v>
      </c>
      <c r="K7" s="9">
        <v>0</v>
      </c>
      <c r="L7" s="9">
        <v>0</v>
      </c>
      <c r="M7" s="9">
        <v>0</v>
      </c>
      <c r="N7" s="9">
        <v>0</v>
      </c>
      <c r="O7" s="9">
        <v>0</v>
      </c>
      <c r="P7" s="9">
        <v>0</v>
      </c>
      <c r="Q7" s="18">
        <f t="shared" si="0"/>
        <v>44.709000000000003</v>
      </c>
      <c r="R7" s="19"/>
    </row>
    <row r="8" spans="1:18" ht="35.1" customHeight="1">
      <c r="A8" s="1">
        <v>4</v>
      </c>
      <c r="B8" s="6" t="s">
        <v>86</v>
      </c>
      <c r="C8" s="1" t="s">
        <v>24</v>
      </c>
      <c r="D8" s="1">
        <v>3087</v>
      </c>
      <c r="E8" s="8">
        <v>23.1</v>
      </c>
      <c r="F8" s="8">
        <f t="shared" si="1"/>
        <v>21.609000000000002</v>
      </c>
      <c r="G8" s="9">
        <v>0</v>
      </c>
      <c r="H8" s="9">
        <v>0</v>
      </c>
      <c r="I8" s="9">
        <v>0</v>
      </c>
      <c r="J8" s="9">
        <v>0</v>
      </c>
      <c r="K8" s="9">
        <v>0</v>
      </c>
      <c r="L8" s="9">
        <v>0</v>
      </c>
      <c r="M8" s="9">
        <v>0</v>
      </c>
      <c r="N8" s="9">
        <v>0</v>
      </c>
      <c r="O8" s="9">
        <v>0</v>
      </c>
      <c r="P8" s="9">
        <v>0</v>
      </c>
      <c r="Q8" s="18">
        <f t="shared" si="0"/>
        <v>44.709000000000003</v>
      </c>
      <c r="R8" s="19"/>
    </row>
    <row r="9" spans="1:18" ht="35.1" customHeight="1">
      <c r="A9" s="1">
        <v>5</v>
      </c>
      <c r="B9" s="6" t="s">
        <v>86</v>
      </c>
      <c r="C9" s="1" t="s">
        <v>25</v>
      </c>
      <c r="D9" s="1">
        <v>3087</v>
      </c>
      <c r="E9" s="8">
        <v>23.1</v>
      </c>
      <c r="F9" s="8">
        <f t="shared" si="1"/>
        <v>21.609000000000002</v>
      </c>
      <c r="G9" s="9">
        <v>0</v>
      </c>
      <c r="H9" s="9">
        <v>0</v>
      </c>
      <c r="I9" s="9">
        <v>0</v>
      </c>
      <c r="J9" s="9">
        <v>0</v>
      </c>
      <c r="K9" s="9">
        <v>0</v>
      </c>
      <c r="L9" s="9">
        <v>0</v>
      </c>
      <c r="M9" s="9">
        <v>0</v>
      </c>
      <c r="N9" s="9">
        <v>0</v>
      </c>
      <c r="O9" s="9">
        <v>0</v>
      </c>
      <c r="P9" s="9">
        <v>0</v>
      </c>
      <c r="Q9" s="18">
        <f t="shared" si="0"/>
        <v>44.709000000000003</v>
      </c>
      <c r="R9" s="19"/>
    </row>
    <row r="10" spans="1:18" ht="35.1" customHeight="1">
      <c r="A10" s="1">
        <v>6</v>
      </c>
      <c r="B10" s="6" t="s">
        <v>86</v>
      </c>
      <c r="C10" s="1" t="s">
        <v>26</v>
      </c>
      <c r="D10" s="1">
        <v>3087</v>
      </c>
      <c r="E10" s="8">
        <v>23.1</v>
      </c>
      <c r="F10" s="8">
        <f t="shared" si="1"/>
        <v>21.609000000000002</v>
      </c>
      <c r="G10" s="9">
        <v>0</v>
      </c>
      <c r="H10" s="9">
        <v>0</v>
      </c>
      <c r="I10" s="9">
        <v>0</v>
      </c>
      <c r="J10" s="9">
        <v>0</v>
      </c>
      <c r="K10" s="9">
        <v>0</v>
      </c>
      <c r="L10" s="9">
        <v>0</v>
      </c>
      <c r="M10" s="9">
        <v>0</v>
      </c>
      <c r="N10" s="9">
        <v>0</v>
      </c>
      <c r="O10" s="9">
        <v>0</v>
      </c>
      <c r="P10" s="9">
        <v>0</v>
      </c>
      <c r="Q10" s="18">
        <f t="shared" si="0"/>
        <v>44.709000000000003</v>
      </c>
      <c r="R10" s="19"/>
    </row>
    <row r="11" spans="1:18" ht="35.1" customHeight="1">
      <c r="A11" s="1">
        <v>7</v>
      </c>
      <c r="B11" s="6" t="s">
        <v>86</v>
      </c>
      <c r="C11" s="1" t="s">
        <v>27</v>
      </c>
      <c r="D11" s="1">
        <v>3087</v>
      </c>
      <c r="E11" s="8">
        <v>23.1</v>
      </c>
      <c r="F11" s="8">
        <f t="shared" si="1"/>
        <v>21.609000000000002</v>
      </c>
      <c r="G11" s="9">
        <v>0</v>
      </c>
      <c r="H11" s="9">
        <v>0</v>
      </c>
      <c r="I11" s="9">
        <v>0</v>
      </c>
      <c r="J11" s="9">
        <v>0</v>
      </c>
      <c r="K11" s="9">
        <v>0</v>
      </c>
      <c r="L11" s="9">
        <v>0</v>
      </c>
      <c r="M11" s="9">
        <v>0</v>
      </c>
      <c r="N11" s="9">
        <v>0</v>
      </c>
      <c r="O11" s="9">
        <v>0</v>
      </c>
      <c r="P11" s="9">
        <v>0</v>
      </c>
      <c r="Q11" s="18">
        <f t="shared" si="0"/>
        <v>44.709000000000003</v>
      </c>
      <c r="R11" s="19"/>
    </row>
    <row r="12" spans="1:18" ht="35.1" customHeight="1">
      <c r="A12" s="1">
        <v>8</v>
      </c>
      <c r="B12" s="6" t="s">
        <v>86</v>
      </c>
      <c r="C12" s="1" t="s">
        <v>28</v>
      </c>
      <c r="D12" s="1">
        <v>3087</v>
      </c>
      <c r="E12" s="8">
        <v>23.1</v>
      </c>
      <c r="F12" s="8">
        <f t="shared" si="1"/>
        <v>21.609000000000002</v>
      </c>
      <c r="G12" s="9">
        <v>0</v>
      </c>
      <c r="H12" s="9">
        <v>0</v>
      </c>
      <c r="I12" s="9">
        <v>0</v>
      </c>
      <c r="J12" s="9">
        <v>0</v>
      </c>
      <c r="K12" s="9">
        <v>0</v>
      </c>
      <c r="L12" s="9">
        <v>0</v>
      </c>
      <c r="M12" s="9">
        <v>0</v>
      </c>
      <c r="N12" s="9">
        <v>0</v>
      </c>
      <c r="O12" s="9">
        <v>0</v>
      </c>
      <c r="P12" s="9">
        <v>0</v>
      </c>
      <c r="Q12" s="18">
        <f t="shared" si="0"/>
        <v>44.709000000000003</v>
      </c>
      <c r="R12" s="19"/>
    </row>
    <row r="13" spans="1:18" ht="35.1" customHeight="1">
      <c r="A13" s="1">
        <v>9</v>
      </c>
      <c r="B13" s="6" t="s">
        <v>86</v>
      </c>
      <c r="C13" s="1" t="s">
        <v>29</v>
      </c>
      <c r="D13" s="1">
        <v>3087</v>
      </c>
      <c r="E13" s="8">
        <v>23.1</v>
      </c>
      <c r="F13" s="8">
        <f t="shared" si="1"/>
        <v>21.609000000000002</v>
      </c>
      <c r="G13" s="9">
        <v>0</v>
      </c>
      <c r="H13" s="9">
        <v>0</v>
      </c>
      <c r="I13" s="9">
        <v>0</v>
      </c>
      <c r="J13" s="9">
        <v>0</v>
      </c>
      <c r="K13" s="9">
        <v>0</v>
      </c>
      <c r="L13" s="9">
        <v>0</v>
      </c>
      <c r="M13" s="9">
        <v>0</v>
      </c>
      <c r="N13" s="9">
        <v>0</v>
      </c>
      <c r="O13" s="9">
        <v>0</v>
      </c>
      <c r="P13" s="9">
        <v>0</v>
      </c>
      <c r="Q13" s="18">
        <f t="shared" si="0"/>
        <v>44.709000000000003</v>
      </c>
      <c r="R13" s="19"/>
    </row>
    <row r="14" spans="1:18" ht="35.1" customHeight="1">
      <c r="A14" s="1">
        <v>10</v>
      </c>
      <c r="B14" s="6" t="s">
        <v>86</v>
      </c>
      <c r="C14" s="1" t="s">
        <v>30</v>
      </c>
      <c r="D14" s="1">
        <v>3087</v>
      </c>
      <c r="E14" s="8">
        <v>23.1</v>
      </c>
      <c r="F14" s="8">
        <f t="shared" si="1"/>
        <v>21.609000000000002</v>
      </c>
      <c r="G14" s="9">
        <v>0</v>
      </c>
      <c r="H14" s="9">
        <v>0</v>
      </c>
      <c r="I14" s="9">
        <v>0</v>
      </c>
      <c r="J14" s="9">
        <v>0</v>
      </c>
      <c r="K14" s="9">
        <v>0</v>
      </c>
      <c r="L14" s="9">
        <v>0</v>
      </c>
      <c r="M14" s="9">
        <v>0</v>
      </c>
      <c r="N14" s="9">
        <v>0</v>
      </c>
      <c r="O14" s="9">
        <v>0</v>
      </c>
      <c r="P14" s="9">
        <v>0</v>
      </c>
      <c r="Q14" s="18">
        <f t="shared" si="0"/>
        <v>44.709000000000003</v>
      </c>
      <c r="R14" s="19"/>
    </row>
    <row r="15" spans="1:18" ht="35.1" customHeight="1">
      <c r="A15" s="1">
        <v>11</v>
      </c>
      <c r="B15" s="6" t="s">
        <v>86</v>
      </c>
      <c r="C15" s="1" t="s">
        <v>31</v>
      </c>
      <c r="D15" s="1">
        <v>3087</v>
      </c>
      <c r="E15" s="8">
        <v>23.1</v>
      </c>
      <c r="F15" s="8">
        <f t="shared" si="1"/>
        <v>21.609000000000002</v>
      </c>
      <c r="G15" s="9">
        <v>0</v>
      </c>
      <c r="H15" s="9">
        <v>0</v>
      </c>
      <c r="I15" s="9">
        <v>0</v>
      </c>
      <c r="J15" s="9">
        <v>0</v>
      </c>
      <c r="K15" s="9">
        <v>0</v>
      </c>
      <c r="L15" s="9">
        <v>0</v>
      </c>
      <c r="M15" s="9">
        <v>0</v>
      </c>
      <c r="N15" s="9">
        <v>0</v>
      </c>
      <c r="O15" s="9">
        <v>0</v>
      </c>
      <c r="P15" s="9">
        <v>0</v>
      </c>
      <c r="Q15" s="18">
        <f t="shared" si="0"/>
        <v>44.709000000000003</v>
      </c>
      <c r="R15" s="19"/>
    </row>
    <row r="16" spans="1:18" ht="35.1" customHeight="1">
      <c r="A16" s="1">
        <v>12</v>
      </c>
      <c r="B16" s="6" t="s">
        <v>86</v>
      </c>
      <c r="C16" s="1" t="s">
        <v>32</v>
      </c>
      <c r="D16" s="1">
        <v>3087</v>
      </c>
      <c r="E16" s="8">
        <v>23.1</v>
      </c>
      <c r="F16" s="8">
        <f t="shared" si="1"/>
        <v>21.609000000000002</v>
      </c>
      <c r="G16" s="9">
        <v>0</v>
      </c>
      <c r="H16" s="9">
        <v>0</v>
      </c>
      <c r="I16" s="9">
        <v>0</v>
      </c>
      <c r="J16" s="9">
        <v>0</v>
      </c>
      <c r="K16" s="9">
        <v>0</v>
      </c>
      <c r="L16" s="9">
        <v>0</v>
      </c>
      <c r="M16" s="9">
        <v>0</v>
      </c>
      <c r="N16" s="9">
        <v>0</v>
      </c>
      <c r="O16" s="9">
        <v>0</v>
      </c>
      <c r="P16" s="9">
        <v>0</v>
      </c>
      <c r="Q16" s="18">
        <f t="shared" si="0"/>
        <v>44.709000000000003</v>
      </c>
      <c r="R16" s="19"/>
    </row>
    <row r="17" spans="1:18" ht="35.1" customHeight="1">
      <c r="A17" s="1">
        <v>13</v>
      </c>
      <c r="B17" s="6" t="s">
        <v>86</v>
      </c>
      <c r="C17" s="1" t="s">
        <v>33</v>
      </c>
      <c r="D17" s="1">
        <v>3087</v>
      </c>
      <c r="E17" s="8">
        <v>23.1</v>
      </c>
      <c r="F17" s="8">
        <f t="shared" si="1"/>
        <v>21.609000000000002</v>
      </c>
      <c r="G17" s="9">
        <v>0</v>
      </c>
      <c r="H17" s="9">
        <v>0</v>
      </c>
      <c r="I17" s="9">
        <v>0</v>
      </c>
      <c r="J17" s="9">
        <v>0</v>
      </c>
      <c r="K17" s="9">
        <v>0</v>
      </c>
      <c r="L17" s="9">
        <v>0</v>
      </c>
      <c r="M17" s="9">
        <v>0</v>
      </c>
      <c r="N17" s="9">
        <v>0</v>
      </c>
      <c r="O17" s="9">
        <v>0</v>
      </c>
      <c r="P17" s="9">
        <v>0</v>
      </c>
      <c r="Q17" s="18">
        <f t="shared" si="0"/>
        <v>44.709000000000003</v>
      </c>
      <c r="R17" s="19"/>
    </row>
    <row r="18" spans="1:18" ht="35.1" customHeight="1">
      <c r="A18" s="1">
        <v>14</v>
      </c>
      <c r="B18" s="6" t="s">
        <v>86</v>
      </c>
      <c r="C18" s="1" t="s">
        <v>34</v>
      </c>
      <c r="D18" s="1">
        <v>3087</v>
      </c>
      <c r="E18" s="8">
        <v>23.1</v>
      </c>
      <c r="F18" s="8">
        <f t="shared" si="1"/>
        <v>21.609000000000002</v>
      </c>
      <c r="G18" s="9">
        <v>0</v>
      </c>
      <c r="H18" s="9">
        <v>0</v>
      </c>
      <c r="I18" s="9">
        <v>0</v>
      </c>
      <c r="J18" s="9">
        <v>0</v>
      </c>
      <c r="K18" s="9">
        <v>0</v>
      </c>
      <c r="L18" s="9">
        <v>0</v>
      </c>
      <c r="M18" s="9">
        <v>0</v>
      </c>
      <c r="N18" s="9">
        <v>0</v>
      </c>
      <c r="O18" s="9">
        <v>0</v>
      </c>
      <c r="P18" s="9">
        <v>0</v>
      </c>
      <c r="Q18" s="18">
        <f t="shared" si="0"/>
        <v>44.709000000000003</v>
      </c>
      <c r="R18" s="19"/>
    </row>
    <row r="19" spans="1:18" ht="35.1" customHeight="1">
      <c r="A19" s="1">
        <v>15</v>
      </c>
      <c r="B19" s="6" t="s">
        <v>86</v>
      </c>
      <c r="C19" s="1" t="s">
        <v>35</v>
      </c>
      <c r="D19" s="1">
        <v>3087</v>
      </c>
      <c r="E19" s="8">
        <v>23.1</v>
      </c>
      <c r="F19" s="8">
        <f t="shared" si="1"/>
        <v>21.609000000000002</v>
      </c>
      <c r="G19" s="9">
        <v>0</v>
      </c>
      <c r="H19" s="9">
        <v>0</v>
      </c>
      <c r="I19" s="9">
        <v>0</v>
      </c>
      <c r="J19" s="9">
        <v>0</v>
      </c>
      <c r="K19" s="9">
        <v>0</v>
      </c>
      <c r="L19" s="9">
        <v>0</v>
      </c>
      <c r="M19" s="9">
        <v>0</v>
      </c>
      <c r="N19" s="9">
        <v>0</v>
      </c>
      <c r="O19" s="9">
        <v>0</v>
      </c>
      <c r="P19" s="9">
        <v>0</v>
      </c>
      <c r="Q19" s="18">
        <f t="shared" si="0"/>
        <v>44.709000000000003</v>
      </c>
      <c r="R19" s="19"/>
    </row>
    <row r="20" spans="1:18" ht="35.1" customHeight="1">
      <c r="A20" s="1">
        <v>16</v>
      </c>
      <c r="B20" s="6" t="s">
        <v>86</v>
      </c>
      <c r="C20" s="1" t="s">
        <v>36</v>
      </c>
      <c r="D20" s="1">
        <v>3087</v>
      </c>
      <c r="E20" s="8">
        <v>23.1</v>
      </c>
      <c r="F20" s="8">
        <f t="shared" si="1"/>
        <v>21.609000000000002</v>
      </c>
      <c r="G20" s="9">
        <v>0</v>
      </c>
      <c r="H20" s="9">
        <v>0</v>
      </c>
      <c r="I20" s="9">
        <v>0</v>
      </c>
      <c r="J20" s="9">
        <v>0</v>
      </c>
      <c r="K20" s="9">
        <v>0</v>
      </c>
      <c r="L20" s="9">
        <v>0</v>
      </c>
      <c r="M20" s="9">
        <v>0</v>
      </c>
      <c r="N20" s="9">
        <v>0</v>
      </c>
      <c r="O20" s="9">
        <v>0</v>
      </c>
      <c r="P20" s="9">
        <v>0</v>
      </c>
      <c r="Q20" s="18">
        <f t="shared" si="0"/>
        <v>44.709000000000003</v>
      </c>
      <c r="R20" s="19"/>
    </row>
    <row r="21" spans="1:18" ht="35.1" customHeight="1">
      <c r="A21" s="1">
        <v>17</v>
      </c>
      <c r="B21" s="6" t="s">
        <v>86</v>
      </c>
      <c r="C21" s="1" t="s">
        <v>37</v>
      </c>
      <c r="D21" s="1">
        <v>3087</v>
      </c>
      <c r="E21" s="8">
        <v>23.1</v>
      </c>
      <c r="F21" s="8">
        <f t="shared" si="1"/>
        <v>21.609000000000002</v>
      </c>
      <c r="G21" s="9">
        <v>0</v>
      </c>
      <c r="H21" s="9">
        <v>0</v>
      </c>
      <c r="I21" s="9">
        <v>0</v>
      </c>
      <c r="J21" s="9">
        <v>0</v>
      </c>
      <c r="K21" s="9">
        <v>0</v>
      </c>
      <c r="L21" s="9">
        <v>0</v>
      </c>
      <c r="M21" s="9">
        <v>0</v>
      </c>
      <c r="N21" s="9">
        <v>0</v>
      </c>
      <c r="O21" s="9">
        <v>0</v>
      </c>
      <c r="P21" s="9">
        <v>0</v>
      </c>
      <c r="Q21" s="18">
        <f t="shared" si="0"/>
        <v>44.709000000000003</v>
      </c>
      <c r="R21" s="19"/>
    </row>
    <row r="22" spans="1:18" ht="35.1" customHeight="1">
      <c r="A22" s="1">
        <v>18</v>
      </c>
      <c r="B22" s="6" t="s">
        <v>86</v>
      </c>
      <c r="C22" s="1" t="s">
        <v>38</v>
      </c>
      <c r="D22" s="1">
        <v>3087</v>
      </c>
      <c r="E22" s="8">
        <v>23.1</v>
      </c>
      <c r="F22" s="8">
        <f t="shared" si="1"/>
        <v>21.609000000000002</v>
      </c>
      <c r="G22" s="9">
        <v>0</v>
      </c>
      <c r="H22" s="9">
        <v>0</v>
      </c>
      <c r="I22" s="9">
        <v>0</v>
      </c>
      <c r="J22" s="9">
        <v>0</v>
      </c>
      <c r="K22" s="9">
        <v>0</v>
      </c>
      <c r="L22" s="9">
        <v>0</v>
      </c>
      <c r="M22" s="9">
        <v>0</v>
      </c>
      <c r="N22" s="9">
        <v>0</v>
      </c>
      <c r="O22" s="9">
        <v>0</v>
      </c>
      <c r="P22" s="9">
        <v>0</v>
      </c>
      <c r="Q22" s="18">
        <f t="shared" si="0"/>
        <v>44.709000000000003</v>
      </c>
      <c r="R22" s="19"/>
    </row>
    <row r="23" spans="1:18" ht="35.1" customHeight="1">
      <c r="A23" s="1">
        <v>19</v>
      </c>
      <c r="B23" s="6" t="s">
        <v>86</v>
      </c>
      <c r="C23" s="1" t="s">
        <v>39</v>
      </c>
      <c r="D23" s="1">
        <v>3087</v>
      </c>
      <c r="E23" s="8">
        <v>23.1</v>
      </c>
      <c r="F23" s="8">
        <f t="shared" si="1"/>
        <v>21.609000000000002</v>
      </c>
      <c r="G23" s="9">
        <v>0</v>
      </c>
      <c r="H23" s="9">
        <v>0</v>
      </c>
      <c r="I23" s="9">
        <v>0</v>
      </c>
      <c r="J23" s="9">
        <v>0</v>
      </c>
      <c r="K23" s="9">
        <v>0</v>
      </c>
      <c r="L23" s="9">
        <v>0</v>
      </c>
      <c r="M23" s="9">
        <v>0</v>
      </c>
      <c r="N23" s="9">
        <v>0</v>
      </c>
      <c r="O23" s="9">
        <v>0</v>
      </c>
      <c r="P23" s="9">
        <v>0</v>
      </c>
      <c r="Q23" s="18">
        <f t="shared" si="0"/>
        <v>44.709000000000003</v>
      </c>
      <c r="R23" s="19"/>
    </row>
    <row r="24" spans="1:18" ht="35.1" customHeight="1">
      <c r="A24" s="1">
        <v>20</v>
      </c>
      <c r="B24" s="6" t="s">
        <v>86</v>
      </c>
      <c r="C24" s="1" t="s">
        <v>40</v>
      </c>
      <c r="D24" s="1">
        <v>3087</v>
      </c>
      <c r="E24" s="8">
        <v>23.1</v>
      </c>
      <c r="F24" s="8">
        <f t="shared" si="1"/>
        <v>21.609000000000002</v>
      </c>
      <c r="G24" s="9">
        <v>0</v>
      </c>
      <c r="H24" s="9">
        <v>0</v>
      </c>
      <c r="I24" s="9">
        <v>0</v>
      </c>
      <c r="J24" s="9">
        <v>0</v>
      </c>
      <c r="K24" s="9">
        <v>0</v>
      </c>
      <c r="L24" s="9">
        <v>0</v>
      </c>
      <c r="M24" s="9">
        <v>0</v>
      </c>
      <c r="N24" s="9">
        <v>0</v>
      </c>
      <c r="O24" s="9">
        <v>0</v>
      </c>
      <c r="P24" s="9">
        <v>0</v>
      </c>
      <c r="Q24" s="18">
        <f t="shared" si="0"/>
        <v>44.709000000000003</v>
      </c>
      <c r="R24" s="19"/>
    </row>
    <row r="25" spans="1:18" ht="35.1" customHeight="1">
      <c r="A25" s="1">
        <v>21</v>
      </c>
      <c r="B25" s="6" t="s">
        <v>86</v>
      </c>
      <c r="C25" s="1" t="s">
        <v>41</v>
      </c>
      <c r="D25" s="1">
        <v>3087</v>
      </c>
      <c r="E25" s="8">
        <v>23.1</v>
      </c>
      <c r="F25" s="8">
        <f t="shared" ref="F25:F33" si="2">D25*0.007</f>
        <v>21.609000000000002</v>
      </c>
      <c r="G25" s="9">
        <v>0</v>
      </c>
      <c r="H25" s="9">
        <v>0</v>
      </c>
      <c r="I25" s="9">
        <v>0</v>
      </c>
      <c r="J25" s="9">
        <v>0</v>
      </c>
      <c r="K25" s="9">
        <v>0</v>
      </c>
      <c r="L25" s="9">
        <v>0</v>
      </c>
      <c r="M25" s="9">
        <v>0</v>
      </c>
      <c r="N25" s="9">
        <v>0</v>
      </c>
      <c r="O25" s="9">
        <v>0</v>
      </c>
      <c r="P25" s="9">
        <v>0</v>
      </c>
      <c r="Q25" s="18">
        <f t="shared" si="0"/>
        <v>44.709000000000003</v>
      </c>
      <c r="R25" s="19"/>
    </row>
    <row r="26" spans="1:18" ht="35.1" customHeight="1">
      <c r="A26" s="1">
        <v>22</v>
      </c>
      <c r="B26" s="6" t="s">
        <v>86</v>
      </c>
      <c r="C26" s="1" t="s">
        <v>42</v>
      </c>
      <c r="D26" s="1">
        <v>3087</v>
      </c>
      <c r="E26" s="8">
        <v>23.1</v>
      </c>
      <c r="F26" s="8">
        <f t="shared" si="2"/>
        <v>21.609000000000002</v>
      </c>
      <c r="G26" s="9">
        <v>0</v>
      </c>
      <c r="H26" s="9">
        <v>0</v>
      </c>
      <c r="I26" s="9">
        <v>0</v>
      </c>
      <c r="J26" s="9">
        <v>0</v>
      </c>
      <c r="K26" s="9">
        <v>0</v>
      </c>
      <c r="L26" s="9">
        <v>0</v>
      </c>
      <c r="M26" s="9">
        <v>0</v>
      </c>
      <c r="N26" s="9">
        <v>0</v>
      </c>
      <c r="O26" s="9">
        <v>0</v>
      </c>
      <c r="P26" s="9">
        <v>0</v>
      </c>
      <c r="Q26" s="18">
        <f t="shared" si="0"/>
        <v>44.709000000000003</v>
      </c>
      <c r="R26" s="19"/>
    </row>
    <row r="27" spans="1:18" ht="35.1" customHeight="1">
      <c r="A27" s="1">
        <v>23</v>
      </c>
      <c r="B27" s="6" t="s">
        <v>86</v>
      </c>
      <c r="C27" s="1" t="s">
        <v>43</v>
      </c>
      <c r="D27" s="1">
        <v>3087</v>
      </c>
      <c r="E27" s="8">
        <v>23.1</v>
      </c>
      <c r="F27" s="8">
        <f t="shared" si="2"/>
        <v>21.609000000000002</v>
      </c>
      <c r="G27" s="9">
        <v>0</v>
      </c>
      <c r="H27" s="9">
        <v>0</v>
      </c>
      <c r="I27" s="9">
        <v>0</v>
      </c>
      <c r="J27" s="9">
        <v>0</v>
      </c>
      <c r="K27" s="9">
        <v>0</v>
      </c>
      <c r="L27" s="9">
        <v>0</v>
      </c>
      <c r="M27" s="9">
        <v>0</v>
      </c>
      <c r="N27" s="9">
        <v>0</v>
      </c>
      <c r="O27" s="9">
        <v>0</v>
      </c>
      <c r="P27" s="9">
        <v>0</v>
      </c>
      <c r="Q27" s="18">
        <f t="shared" si="0"/>
        <v>44.709000000000003</v>
      </c>
      <c r="R27" s="19"/>
    </row>
    <row r="28" spans="1:18" ht="35.1" customHeight="1">
      <c r="A28" s="1">
        <v>24</v>
      </c>
      <c r="B28" s="6" t="s">
        <v>86</v>
      </c>
      <c r="C28" s="1" t="s">
        <v>44</v>
      </c>
      <c r="D28" s="1">
        <v>3087</v>
      </c>
      <c r="E28" s="8">
        <v>23.1</v>
      </c>
      <c r="F28" s="8">
        <f t="shared" si="2"/>
        <v>21.609000000000002</v>
      </c>
      <c r="G28" s="9">
        <v>0</v>
      </c>
      <c r="H28" s="9">
        <v>0</v>
      </c>
      <c r="I28" s="9">
        <v>0</v>
      </c>
      <c r="J28" s="9">
        <v>0</v>
      </c>
      <c r="K28" s="9">
        <v>0</v>
      </c>
      <c r="L28" s="9">
        <v>0</v>
      </c>
      <c r="M28" s="9">
        <v>0</v>
      </c>
      <c r="N28" s="9">
        <v>0</v>
      </c>
      <c r="O28" s="9">
        <v>0</v>
      </c>
      <c r="P28" s="9">
        <v>0</v>
      </c>
      <c r="Q28" s="18">
        <f t="shared" si="0"/>
        <v>44.709000000000003</v>
      </c>
      <c r="R28" s="19"/>
    </row>
    <row r="29" spans="1:18" ht="35.1" customHeight="1">
      <c r="A29" s="1">
        <v>25</v>
      </c>
      <c r="B29" s="6" t="s">
        <v>86</v>
      </c>
      <c r="C29" s="1" t="s">
        <v>45</v>
      </c>
      <c r="D29" s="1">
        <v>3087</v>
      </c>
      <c r="E29" s="8">
        <v>23.1</v>
      </c>
      <c r="F29" s="8">
        <f t="shared" si="2"/>
        <v>21.609000000000002</v>
      </c>
      <c r="G29" s="9">
        <v>0</v>
      </c>
      <c r="H29" s="9">
        <v>0</v>
      </c>
      <c r="I29" s="9">
        <v>0</v>
      </c>
      <c r="J29" s="9">
        <v>0</v>
      </c>
      <c r="K29" s="9">
        <v>0</v>
      </c>
      <c r="L29" s="9">
        <v>0</v>
      </c>
      <c r="M29" s="9">
        <v>0</v>
      </c>
      <c r="N29" s="9">
        <v>0</v>
      </c>
      <c r="O29" s="9">
        <v>0</v>
      </c>
      <c r="P29" s="9">
        <v>0</v>
      </c>
      <c r="Q29" s="18">
        <f t="shared" si="0"/>
        <v>44.709000000000003</v>
      </c>
      <c r="R29" s="19"/>
    </row>
    <row r="30" spans="1:18" ht="35.1" customHeight="1">
      <c r="A30" s="1">
        <v>26</v>
      </c>
      <c r="B30" s="6" t="s">
        <v>86</v>
      </c>
      <c r="C30" s="1" t="s">
        <v>46</v>
      </c>
      <c r="D30" s="1">
        <v>3087</v>
      </c>
      <c r="E30" s="8">
        <v>23.1</v>
      </c>
      <c r="F30" s="8">
        <f t="shared" si="2"/>
        <v>21.609000000000002</v>
      </c>
      <c r="G30" s="9">
        <v>0</v>
      </c>
      <c r="H30" s="9">
        <v>0</v>
      </c>
      <c r="I30" s="9">
        <v>0</v>
      </c>
      <c r="J30" s="9">
        <v>0</v>
      </c>
      <c r="K30" s="9">
        <v>0</v>
      </c>
      <c r="L30" s="9">
        <v>0</v>
      </c>
      <c r="M30" s="9">
        <v>0</v>
      </c>
      <c r="N30" s="9">
        <v>0</v>
      </c>
      <c r="O30" s="9">
        <v>0</v>
      </c>
      <c r="P30" s="9">
        <v>0</v>
      </c>
      <c r="Q30" s="18">
        <f t="shared" si="0"/>
        <v>44.709000000000003</v>
      </c>
      <c r="R30" s="19"/>
    </row>
    <row r="31" spans="1:18" ht="35.1" customHeight="1">
      <c r="A31" s="1">
        <v>27</v>
      </c>
      <c r="B31" s="6" t="s">
        <v>86</v>
      </c>
      <c r="C31" s="1" t="s">
        <v>47</v>
      </c>
      <c r="D31" s="1">
        <v>3087</v>
      </c>
      <c r="E31" s="8">
        <v>23.1</v>
      </c>
      <c r="F31" s="8">
        <f t="shared" si="2"/>
        <v>21.609000000000002</v>
      </c>
      <c r="G31" s="9">
        <v>0</v>
      </c>
      <c r="H31" s="9">
        <v>0</v>
      </c>
      <c r="I31" s="9">
        <v>0</v>
      </c>
      <c r="J31" s="9">
        <v>0</v>
      </c>
      <c r="K31" s="9">
        <v>0</v>
      </c>
      <c r="L31" s="9">
        <v>0</v>
      </c>
      <c r="M31" s="9">
        <v>0</v>
      </c>
      <c r="N31" s="9">
        <v>0</v>
      </c>
      <c r="O31" s="9">
        <v>0</v>
      </c>
      <c r="P31" s="9">
        <v>0</v>
      </c>
      <c r="Q31" s="18">
        <f t="shared" si="0"/>
        <v>44.709000000000003</v>
      </c>
      <c r="R31" s="19"/>
    </row>
    <row r="32" spans="1:18" ht="35.1" customHeight="1">
      <c r="A32" s="1">
        <v>28</v>
      </c>
      <c r="B32" s="6" t="s">
        <v>86</v>
      </c>
      <c r="C32" s="1" t="s">
        <v>48</v>
      </c>
      <c r="D32" s="1">
        <v>3087</v>
      </c>
      <c r="E32" s="8">
        <v>23.1</v>
      </c>
      <c r="F32" s="8">
        <f t="shared" si="2"/>
        <v>21.609000000000002</v>
      </c>
      <c r="G32" s="9">
        <v>0</v>
      </c>
      <c r="H32" s="9">
        <v>0</v>
      </c>
      <c r="I32" s="9">
        <v>0</v>
      </c>
      <c r="J32" s="9">
        <v>0</v>
      </c>
      <c r="K32" s="9">
        <v>0</v>
      </c>
      <c r="L32" s="9">
        <v>0</v>
      </c>
      <c r="M32" s="9">
        <v>0</v>
      </c>
      <c r="N32" s="9">
        <v>0</v>
      </c>
      <c r="O32" s="9">
        <v>0</v>
      </c>
      <c r="P32" s="9">
        <v>0</v>
      </c>
      <c r="Q32" s="18">
        <f t="shared" si="0"/>
        <v>44.709000000000003</v>
      </c>
      <c r="R32" s="19"/>
    </row>
    <row r="33" spans="1:18" ht="35.1" customHeight="1">
      <c r="A33" s="1">
        <v>29</v>
      </c>
      <c r="B33" s="6" t="s">
        <v>86</v>
      </c>
      <c r="C33" s="1" t="s">
        <v>49</v>
      </c>
      <c r="D33" s="1">
        <v>3087</v>
      </c>
      <c r="E33" s="8">
        <v>23.1</v>
      </c>
      <c r="F33" s="8">
        <f t="shared" si="2"/>
        <v>21.609000000000002</v>
      </c>
      <c r="G33" s="9">
        <v>0</v>
      </c>
      <c r="H33" s="9">
        <v>0</v>
      </c>
      <c r="I33" s="9">
        <v>0</v>
      </c>
      <c r="J33" s="9">
        <v>0</v>
      </c>
      <c r="K33" s="9">
        <v>0</v>
      </c>
      <c r="L33" s="9">
        <v>0</v>
      </c>
      <c r="M33" s="9">
        <v>0</v>
      </c>
      <c r="N33" s="9">
        <v>0</v>
      </c>
      <c r="O33" s="9">
        <v>0</v>
      </c>
      <c r="P33" s="9">
        <v>0</v>
      </c>
      <c r="Q33" s="18">
        <f t="shared" si="0"/>
        <v>44.709000000000003</v>
      </c>
      <c r="R33" s="19"/>
    </row>
    <row r="34" spans="1:18" ht="35.1" customHeight="1">
      <c r="A34" s="1">
        <v>30</v>
      </c>
      <c r="B34" s="6" t="s">
        <v>86</v>
      </c>
      <c r="C34" s="1" t="s">
        <v>50</v>
      </c>
      <c r="D34" s="1">
        <v>3087</v>
      </c>
      <c r="E34" s="8">
        <v>23.1</v>
      </c>
      <c r="F34" s="8">
        <f t="shared" ref="F34:F43" si="3">D34*0.007</f>
        <v>21.609000000000002</v>
      </c>
      <c r="G34" s="9">
        <v>0</v>
      </c>
      <c r="H34" s="9">
        <v>0</v>
      </c>
      <c r="I34" s="9">
        <v>0</v>
      </c>
      <c r="J34" s="9">
        <v>0</v>
      </c>
      <c r="K34" s="9">
        <v>0</v>
      </c>
      <c r="L34" s="9">
        <v>0</v>
      </c>
      <c r="M34" s="9">
        <v>0</v>
      </c>
      <c r="N34" s="9">
        <v>0</v>
      </c>
      <c r="O34" s="9">
        <v>0</v>
      </c>
      <c r="P34" s="9">
        <v>0</v>
      </c>
      <c r="Q34" s="18">
        <f t="shared" si="0"/>
        <v>44.709000000000003</v>
      </c>
      <c r="R34" s="19"/>
    </row>
    <row r="35" spans="1:18" ht="35.1" customHeight="1">
      <c r="A35" s="1">
        <v>31</v>
      </c>
      <c r="B35" s="6" t="s">
        <v>86</v>
      </c>
      <c r="C35" s="1" t="s">
        <v>51</v>
      </c>
      <c r="D35" s="1">
        <v>3087</v>
      </c>
      <c r="E35" s="8">
        <v>23.1</v>
      </c>
      <c r="F35" s="8">
        <f t="shared" si="3"/>
        <v>21.609000000000002</v>
      </c>
      <c r="G35" s="9">
        <v>0</v>
      </c>
      <c r="H35" s="9">
        <v>0</v>
      </c>
      <c r="I35" s="9">
        <v>0</v>
      </c>
      <c r="J35" s="9">
        <v>0</v>
      </c>
      <c r="K35" s="9">
        <v>0</v>
      </c>
      <c r="L35" s="9">
        <v>0</v>
      </c>
      <c r="M35" s="9">
        <v>0</v>
      </c>
      <c r="N35" s="9">
        <v>0</v>
      </c>
      <c r="O35" s="9">
        <v>0</v>
      </c>
      <c r="P35" s="9">
        <v>0</v>
      </c>
      <c r="Q35" s="18">
        <f t="shared" si="0"/>
        <v>44.709000000000003</v>
      </c>
      <c r="R35" s="19"/>
    </row>
    <row r="36" spans="1:18" ht="35.1" customHeight="1">
      <c r="A36" s="1">
        <v>32</v>
      </c>
      <c r="B36" s="6" t="s">
        <v>86</v>
      </c>
      <c r="C36" s="1" t="s">
        <v>52</v>
      </c>
      <c r="D36" s="1">
        <v>3087</v>
      </c>
      <c r="E36" s="8">
        <v>23.1</v>
      </c>
      <c r="F36" s="8">
        <f t="shared" si="3"/>
        <v>21.609000000000002</v>
      </c>
      <c r="G36" s="9">
        <v>0</v>
      </c>
      <c r="H36" s="9">
        <v>0</v>
      </c>
      <c r="I36" s="9">
        <v>0</v>
      </c>
      <c r="J36" s="9">
        <v>0</v>
      </c>
      <c r="K36" s="9">
        <v>0</v>
      </c>
      <c r="L36" s="9">
        <v>0</v>
      </c>
      <c r="M36" s="9">
        <v>0</v>
      </c>
      <c r="N36" s="9">
        <v>0</v>
      </c>
      <c r="O36" s="9">
        <v>0</v>
      </c>
      <c r="P36" s="9">
        <v>0</v>
      </c>
      <c r="Q36" s="18">
        <f t="shared" si="0"/>
        <v>44.709000000000003</v>
      </c>
      <c r="R36" s="19"/>
    </row>
    <row r="37" spans="1:18" ht="35.1" customHeight="1">
      <c r="A37" s="1">
        <v>33</v>
      </c>
      <c r="B37" s="6" t="s">
        <v>86</v>
      </c>
      <c r="C37" s="1" t="s">
        <v>53</v>
      </c>
      <c r="D37" s="1">
        <v>3087</v>
      </c>
      <c r="E37" s="8">
        <v>23.1</v>
      </c>
      <c r="F37" s="8">
        <f t="shared" si="3"/>
        <v>21.609000000000002</v>
      </c>
      <c r="G37" s="9">
        <v>0</v>
      </c>
      <c r="H37" s="9">
        <v>0</v>
      </c>
      <c r="I37" s="9">
        <v>0</v>
      </c>
      <c r="J37" s="9">
        <v>0</v>
      </c>
      <c r="K37" s="9">
        <v>0</v>
      </c>
      <c r="L37" s="9">
        <v>0</v>
      </c>
      <c r="M37" s="9">
        <v>0</v>
      </c>
      <c r="N37" s="9">
        <v>0</v>
      </c>
      <c r="O37" s="9">
        <v>0</v>
      </c>
      <c r="P37" s="9">
        <v>0</v>
      </c>
      <c r="Q37" s="18">
        <f t="shared" si="0"/>
        <v>44.709000000000003</v>
      </c>
      <c r="R37" s="19"/>
    </row>
    <row r="38" spans="1:18" ht="35.1" customHeight="1">
      <c r="A38" s="1">
        <v>34</v>
      </c>
      <c r="B38" s="6" t="s">
        <v>86</v>
      </c>
      <c r="C38" s="1" t="s">
        <v>54</v>
      </c>
      <c r="D38" s="1">
        <v>3087</v>
      </c>
      <c r="E38" s="8">
        <v>23.1</v>
      </c>
      <c r="F38" s="8">
        <f t="shared" si="3"/>
        <v>21.609000000000002</v>
      </c>
      <c r="G38" s="9">
        <v>0</v>
      </c>
      <c r="H38" s="9">
        <v>0</v>
      </c>
      <c r="I38" s="9">
        <v>0</v>
      </c>
      <c r="J38" s="9">
        <v>0</v>
      </c>
      <c r="K38" s="9">
        <v>0</v>
      </c>
      <c r="L38" s="9">
        <v>0</v>
      </c>
      <c r="M38" s="9">
        <v>0</v>
      </c>
      <c r="N38" s="9">
        <v>0</v>
      </c>
      <c r="O38" s="9">
        <v>0</v>
      </c>
      <c r="P38" s="9">
        <v>0</v>
      </c>
      <c r="Q38" s="18">
        <f t="shared" si="0"/>
        <v>44.709000000000003</v>
      </c>
      <c r="R38" s="19"/>
    </row>
    <row r="39" spans="1:18" ht="35.1" customHeight="1">
      <c r="A39" s="1">
        <v>35</v>
      </c>
      <c r="B39" s="6" t="s">
        <v>86</v>
      </c>
      <c r="C39" s="1" t="s">
        <v>55</v>
      </c>
      <c r="D39" s="1">
        <v>3087</v>
      </c>
      <c r="E39" s="8">
        <v>23.1</v>
      </c>
      <c r="F39" s="8">
        <f t="shared" si="3"/>
        <v>21.609000000000002</v>
      </c>
      <c r="G39" s="9">
        <v>0</v>
      </c>
      <c r="H39" s="9">
        <v>0</v>
      </c>
      <c r="I39" s="9">
        <v>0</v>
      </c>
      <c r="J39" s="9">
        <v>0</v>
      </c>
      <c r="K39" s="9">
        <v>0</v>
      </c>
      <c r="L39" s="9">
        <v>0</v>
      </c>
      <c r="M39" s="9">
        <v>0</v>
      </c>
      <c r="N39" s="9">
        <v>0</v>
      </c>
      <c r="O39" s="9">
        <v>0</v>
      </c>
      <c r="P39" s="9">
        <v>0</v>
      </c>
      <c r="Q39" s="18">
        <f t="shared" si="0"/>
        <v>44.709000000000003</v>
      </c>
      <c r="R39" s="19"/>
    </row>
    <row r="40" spans="1:18" ht="35.1" customHeight="1">
      <c r="A40" s="1">
        <v>36</v>
      </c>
      <c r="B40" s="6" t="s">
        <v>86</v>
      </c>
      <c r="C40" s="1" t="s">
        <v>56</v>
      </c>
      <c r="D40" s="1">
        <v>3087</v>
      </c>
      <c r="E40" s="8">
        <v>23.1</v>
      </c>
      <c r="F40" s="8">
        <f t="shared" si="3"/>
        <v>21.609000000000002</v>
      </c>
      <c r="G40" s="9">
        <v>0</v>
      </c>
      <c r="H40" s="9">
        <v>0</v>
      </c>
      <c r="I40" s="9">
        <v>0</v>
      </c>
      <c r="J40" s="9">
        <v>0</v>
      </c>
      <c r="K40" s="9">
        <v>0</v>
      </c>
      <c r="L40" s="9">
        <v>0</v>
      </c>
      <c r="M40" s="9">
        <v>0</v>
      </c>
      <c r="N40" s="9">
        <v>0</v>
      </c>
      <c r="O40" s="9">
        <v>0</v>
      </c>
      <c r="P40" s="9">
        <v>0</v>
      </c>
      <c r="Q40" s="18">
        <f t="shared" si="0"/>
        <v>44.709000000000003</v>
      </c>
      <c r="R40" s="19"/>
    </row>
    <row r="41" spans="1:18" ht="35.1" customHeight="1">
      <c r="A41" s="1">
        <v>37</v>
      </c>
      <c r="B41" s="6" t="s">
        <v>86</v>
      </c>
      <c r="C41" s="1" t="s">
        <v>57</v>
      </c>
      <c r="D41" s="1">
        <v>3087</v>
      </c>
      <c r="E41" s="8">
        <v>23.1</v>
      </c>
      <c r="F41" s="8">
        <f t="shared" si="3"/>
        <v>21.609000000000002</v>
      </c>
      <c r="G41" s="9">
        <v>0</v>
      </c>
      <c r="H41" s="9">
        <v>0</v>
      </c>
      <c r="I41" s="9">
        <v>0</v>
      </c>
      <c r="J41" s="9">
        <v>0</v>
      </c>
      <c r="K41" s="9">
        <v>0</v>
      </c>
      <c r="L41" s="9">
        <v>0</v>
      </c>
      <c r="M41" s="9">
        <v>0</v>
      </c>
      <c r="N41" s="9">
        <v>0</v>
      </c>
      <c r="O41" s="9">
        <v>0</v>
      </c>
      <c r="P41" s="9">
        <v>0</v>
      </c>
      <c r="Q41" s="18">
        <f t="shared" si="0"/>
        <v>44.709000000000003</v>
      </c>
      <c r="R41" s="19"/>
    </row>
    <row r="42" spans="1:18" ht="35.1" customHeight="1">
      <c r="A42" s="1">
        <v>38</v>
      </c>
      <c r="B42" s="6" t="s">
        <v>86</v>
      </c>
      <c r="C42" s="1" t="s">
        <v>58</v>
      </c>
      <c r="D42" s="1">
        <v>3087</v>
      </c>
      <c r="E42" s="8">
        <v>23.1</v>
      </c>
      <c r="F42" s="8">
        <f t="shared" si="3"/>
        <v>21.609000000000002</v>
      </c>
      <c r="G42" s="9">
        <v>0</v>
      </c>
      <c r="H42" s="9">
        <v>0</v>
      </c>
      <c r="I42" s="9">
        <v>0</v>
      </c>
      <c r="J42" s="9">
        <v>0</v>
      </c>
      <c r="K42" s="9">
        <v>0</v>
      </c>
      <c r="L42" s="9">
        <v>0</v>
      </c>
      <c r="M42" s="9">
        <v>0</v>
      </c>
      <c r="N42" s="9">
        <v>0</v>
      </c>
      <c r="O42" s="9">
        <v>0</v>
      </c>
      <c r="P42" s="9">
        <v>0</v>
      </c>
      <c r="Q42" s="18">
        <f t="shared" si="0"/>
        <v>44.709000000000003</v>
      </c>
      <c r="R42" s="19"/>
    </row>
    <row r="43" spans="1:18" ht="35.1" customHeight="1">
      <c r="A43" s="1">
        <v>39</v>
      </c>
      <c r="B43" s="6" t="s">
        <v>86</v>
      </c>
      <c r="C43" s="1" t="s">
        <v>59</v>
      </c>
      <c r="D43" s="1">
        <v>3087</v>
      </c>
      <c r="E43" s="8">
        <v>23.1</v>
      </c>
      <c r="F43" s="8">
        <f t="shared" si="3"/>
        <v>21.609000000000002</v>
      </c>
      <c r="G43" s="9">
        <v>0</v>
      </c>
      <c r="H43" s="9">
        <v>0</v>
      </c>
      <c r="I43" s="9">
        <v>0</v>
      </c>
      <c r="J43" s="9">
        <v>0</v>
      </c>
      <c r="K43" s="9">
        <v>0</v>
      </c>
      <c r="L43" s="9">
        <v>0</v>
      </c>
      <c r="M43" s="9">
        <v>0</v>
      </c>
      <c r="N43" s="9">
        <v>0</v>
      </c>
      <c r="O43" s="9">
        <v>0</v>
      </c>
      <c r="P43" s="9">
        <v>0</v>
      </c>
      <c r="Q43" s="18">
        <f t="shared" si="0"/>
        <v>44.709000000000003</v>
      </c>
      <c r="R43" s="19"/>
    </row>
    <row r="44" spans="1:18" ht="35.1" customHeight="1">
      <c r="A44" s="1">
        <v>40</v>
      </c>
      <c r="B44" s="6" t="s">
        <v>87</v>
      </c>
      <c r="C44" s="1" t="s">
        <v>60</v>
      </c>
      <c r="D44" s="1">
        <v>8211</v>
      </c>
      <c r="E44" s="8">
        <v>23.1</v>
      </c>
      <c r="F44" s="8">
        <v>57.476999999999997</v>
      </c>
      <c r="G44" s="9">
        <v>0</v>
      </c>
      <c r="H44" s="9">
        <v>0</v>
      </c>
      <c r="I44" s="9">
        <v>0</v>
      </c>
      <c r="J44" s="9">
        <v>0</v>
      </c>
      <c r="K44" s="9">
        <v>0</v>
      </c>
      <c r="L44" s="8">
        <v>57.476999999999997</v>
      </c>
      <c r="M44" s="8">
        <v>57.476999999999997</v>
      </c>
      <c r="N44" s="8">
        <v>57.476999999999997</v>
      </c>
      <c r="O44" s="8">
        <v>57.476999999999997</v>
      </c>
      <c r="P44" s="8">
        <v>57.476999999999997</v>
      </c>
      <c r="Q44" s="18">
        <f t="shared" ref="Q44:Q55" si="4">SUM(E44:P44)</f>
        <v>367.96199999999999</v>
      </c>
      <c r="R44" s="19"/>
    </row>
    <row r="45" spans="1:18" ht="35.1" customHeight="1">
      <c r="A45" s="1">
        <v>41</v>
      </c>
      <c r="B45" s="6" t="s">
        <v>87</v>
      </c>
      <c r="C45" s="1" t="s">
        <v>61</v>
      </c>
      <c r="D45" s="1">
        <v>6896</v>
      </c>
      <c r="E45" s="8">
        <v>23.1</v>
      </c>
      <c r="F45" s="8">
        <v>48.271999999999998</v>
      </c>
      <c r="G45" s="9">
        <v>0</v>
      </c>
      <c r="H45" s="9">
        <v>0</v>
      </c>
      <c r="I45" s="9">
        <v>0</v>
      </c>
      <c r="J45" s="9">
        <v>0</v>
      </c>
      <c r="K45" s="9">
        <v>0</v>
      </c>
      <c r="L45" s="8">
        <v>48.271999999999998</v>
      </c>
      <c r="M45" s="8">
        <v>48.271999999999998</v>
      </c>
      <c r="N45" s="8">
        <v>48.271999999999998</v>
      </c>
      <c r="O45" s="8">
        <v>48.271999999999998</v>
      </c>
      <c r="P45" s="8">
        <v>48.271999999999998</v>
      </c>
      <c r="Q45" s="18">
        <f t="shared" si="4"/>
        <v>312.73199999999997</v>
      </c>
      <c r="R45" s="19"/>
    </row>
    <row r="46" spans="1:18" ht="35.1" customHeight="1">
      <c r="A46" s="1">
        <v>42</v>
      </c>
      <c r="B46" s="6" t="s">
        <v>87</v>
      </c>
      <c r="C46" s="1" t="s">
        <v>62</v>
      </c>
      <c r="D46" s="1">
        <v>6904</v>
      </c>
      <c r="E46" s="8">
        <v>23.1</v>
      </c>
      <c r="F46" s="8">
        <v>48.328000000000003</v>
      </c>
      <c r="G46" s="9">
        <v>0</v>
      </c>
      <c r="H46" s="9">
        <v>0</v>
      </c>
      <c r="I46" s="9">
        <v>0</v>
      </c>
      <c r="J46" s="9">
        <v>0</v>
      </c>
      <c r="K46" s="9">
        <v>0</v>
      </c>
      <c r="L46" s="8">
        <v>48.328000000000003</v>
      </c>
      <c r="M46" s="8">
        <v>48.328000000000003</v>
      </c>
      <c r="N46" s="8">
        <v>48.328000000000003</v>
      </c>
      <c r="O46" s="8">
        <v>48.328000000000003</v>
      </c>
      <c r="P46" s="8">
        <v>48.328000000000003</v>
      </c>
      <c r="Q46" s="18">
        <f t="shared" si="4"/>
        <v>313.06799999999998</v>
      </c>
      <c r="R46" s="19"/>
    </row>
    <row r="47" spans="1:18" ht="35.1" customHeight="1">
      <c r="A47" s="1">
        <v>43</v>
      </c>
      <c r="B47" s="6" t="s">
        <v>87</v>
      </c>
      <c r="C47" s="1" t="s">
        <v>63</v>
      </c>
      <c r="D47" s="1">
        <v>8128</v>
      </c>
      <c r="E47" s="8">
        <v>23.1</v>
      </c>
      <c r="F47" s="8">
        <v>56.896000000000001</v>
      </c>
      <c r="G47" s="9">
        <v>0</v>
      </c>
      <c r="H47" s="9">
        <v>0</v>
      </c>
      <c r="I47" s="9">
        <v>0</v>
      </c>
      <c r="J47" s="9">
        <v>0</v>
      </c>
      <c r="K47" s="9">
        <v>0</v>
      </c>
      <c r="L47" s="8">
        <v>56.896000000000001</v>
      </c>
      <c r="M47" s="8">
        <v>56.896000000000001</v>
      </c>
      <c r="N47" s="8">
        <v>56.896000000000001</v>
      </c>
      <c r="O47" s="8">
        <v>56.896000000000001</v>
      </c>
      <c r="P47" s="8">
        <v>56.896000000000001</v>
      </c>
      <c r="Q47" s="18">
        <f t="shared" si="4"/>
        <v>364.47600000000006</v>
      </c>
      <c r="R47" s="19"/>
    </row>
    <row r="48" spans="1:18" ht="35.1" customHeight="1">
      <c r="A48" s="1">
        <v>44</v>
      </c>
      <c r="B48" s="6" t="s">
        <v>87</v>
      </c>
      <c r="C48" s="1" t="s">
        <v>64</v>
      </c>
      <c r="D48" s="1">
        <v>8563</v>
      </c>
      <c r="E48" s="8">
        <v>23.1</v>
      </c>
      <c r="F48" s="8">
        <v>59.941000000000003</v>
      </c>
      <c r="G48" s="9">
        <v>0</v>
      </c>
      <c r="H48" s="9">
        <v>0</v>
      </c>
      <c r="I48" s="9">
        <v>0</v>
      </c>
      <c r="J48" s="9">
        <v>0</v>
      </c>
      <c r="K48" s="9">
        <v>0</v>
      </c>
      <c r="L48" s="8">
        <v>59.941000000000003</v>
      </c>
      <c r="M48" s="8">
        <v>59.941000000000003</v>
      </c>
      <c r="N48" s="8">
        <v>59.941000000000003</v>
      </c>
      <c r="O48" s="8">
        <v>59.941000000000003</v>
      </c>
      <c r="P48" s="8">
        <v>59.941000000000003</v>
      </c>
      <c r="Q48" s="18">
        <f t="shared" si="4"/>
        <v>382.74600000000009</v>
      </c>
      <c r="R48" s="19"/>
    </row>
    <row r="49" spans="1:18" ht="35.1" customHeight="1">
      <c r="A49" s="1">
        <v>45</v>
      </c>
      <c r="B49" s="6" t="s">
        <v>87</v>
      </c>
      <c r="C49" s="1" t="s">
        <v>65</v>
      </c>
      <c r="D49" s="1">
        <v>3087</v>
      </c>
      <c r="E49" s="8">
        <v>23.1</v>
      </c>
      <c r="F49" s="8">
        <v>21.609000000000002</v>
      </c>
      <c r="G49" s="9">
        <v>0</v>
      </c>
      <c r="H49" s="9">
        <v>0</v>
      </c>
      <c r="I49" s="9">
        <v>0</v>
      </c>
      <c r="J49" s="9">
        <v>0</v>
      </c>
      <c r="K49" s="9">
        <v>0</v>
      </c>
      <c r="L49" s="8">
        <v>21.609000000000002</v>
      </c>
      <c r="M49" s="8">
        <v>21.609000000000002</v>
      </c>
      <c r="N49" s="8">
        <v>21.609000000000002</v>
      </c>
      <c r="O49" s="8">
        <v>21.609000000000002</v>
      </c>
      <c r="P49" s="8">
        <v>21.609000000000002</v>
      </c>
      <c r="Q49" s="18">
        <f t="shared" si="4"/>
        <v>152.75400000000005</v>
      </c>
      <c r="R49" s="19"/>
    </row>
    <row r="50" spans="1:18" ht="35.1" customHeight="1">
      <c r="A50" s="1">
        <v>46</v>
      </c>
      <c r="B50" s="6" t="s">
        <v>87</v>
      </c>
      <c r="C50" s="1" t="s">
        <v>67</v>
      </c>
      <c r="D50" s="1">
        <v>7813</v>
      </c>
      <c r="E50" s="8">
        <v>23.1</v>
      </c>
      <c r="F50" s="8">
        <v>54.691000000000003</v>
      </c>
      <c r="G50" s="9">
        <v>0</v>
      </c>
      <c r="H50" s="9">
        <v>0</v>
      </c>
      <c r="I50" s="9">
        <v>0</v>
      </c>
      <c r="J50" s="9">
        <v>0</v>
      </c>
      <c r="K50" s="9">
        <v>0</v>
      </c>
      <c r="L50" s="8">
        <v>54.691000000000003</v>
      </c>
      <c r="M50" s="8">
        <v>54.691000000000003</v>
      </c>
      <c r="N50" s="8">
        <v>54.691000000000003</v>
      </c>
      <c r="O50" s="8">
        <v>54.691000000000003</v>
      </c>
      <c r="P50" s="8">
        <v>54.691000000000003</v>
      </c>
      <c r="Q50" s="18">
        <f t="shared" si="4"/>
        <v>351.24599999999998</v>
      </c>
      <c r="R50" s="19"/>
    </row>
    <row r="51" spans="1:18" ht="35.1" customHeight="1">
      <c r="A51" s="1">
        <v>47</v>
      </c>
      <c r="B51" s="6" t="s">
        <v>87</v>
      </c>
      <c r="C51" s="1" t="s">
        <v>68</v>
      </c>
      <c r="D51" s="1">
        <v>7900</v>
      </c>
      <c r="E51" s="8">
        <v>23.1</v>
      </c>
      <c r="F51" s="8">
        <v>55.3</v>
      </c>
      <c r="G51" s="9">
        <v>0</v>
      </c>
      <c r="H51" s="9">
        <v>0</v>
      </c>
      <c r="I51" s="9">
        <v>0</v>
      </c>
      <c r="J51" s="9">
        <v>0</v>
      </c>
      <c r="K51" s="9">
        <v>0</v>
      </c>
      <c r="L51" s="8">
        <v>55.3</v>
      </c>
      <c r="M51" s="8">
        <v>55.3</v>
      </c>
      <c r="N51" s="8">
        <v>55.3</v>
      </c>
      <c r="O51" s="8">
        <v>55.3</v>
      </c>
      <c r="P51" s="8">
        <v>55.3</v>
      </c>
      <c r="Q51" s="18">
        <f t="shared" si="4"/>
        <v>354.90000000000003</v>
      </c>
      <c r="R51" s="19"/>
    </row>
    <row r="52" spans="1:18" ht="42" customHeight="1">
      <c r="A52" s="1">
        <v>48</v>
      </c>
      <c r="B52" s="10" t="s">
        <v>87</v>
      </c>
      <c r="C52" s="1" t="s">
        <v>69</v>
      </c>
      <c r="D52" s="1">
        <v>10582</v>
      </c>
      <c r="E52" s="8">
        <v>23.1</v>
      </c>
      <c r="F52" s="11">
        <v>74.073999999999998</v>
      </c>
      <c r="G52" s="12">
        <v>0</v>
      </c>
      <c r="H52" s="12">
        <v>0</v>
      </c>
      <c r="I52" s="12">
        <v>0</v>
      </c>
      <c r="J52" s="12">
        <v>0</v>
      </c>
      <c r="K52" s="12">
        <v>0</v>
      </c>
      <c r="L52" s="8">
        <v>74.073999999999998</v>
      </c>
      <c r="M52" s="8">
        <v>74.073999999999998</v>
      </c>
      <c r="N52" s="8">
        <v>74.073999999999998</v>
      </c>
      <c r="O52" s="8">
        <v>74.073999999999998</v>
      </c>
      <c r="P52" s="8">
        <v>74.073999999999998</v>
      </c>
      <c r="Q52" s="18">
        <f t="shared" si="4"/>
        <v>467.54400000000004</v>
      </c>
      <c r="R52" s="20"/>
    </row>
    <row r="53" spans="1:18" ht="42" customHeight="1">
      <c r="A53" s="1">
        <v>49</v>
      </c>
      <c r="B53" s="10" t="s">
        <v>87</v>
      </c>
      <c r="C53" s="1" t="s">
        <v>70</v>
      </c>
      <c r="D53" s="1">
        <v>7466</v>
      </c>
      <c r="E53" s="8">
        <v>23.1</v>
      </c>
      <c r="F53" s="11">
        <v>52.262</v>
      </c>
      <c r="G53" s="12">
        <v>0</v>
      </c>
      <c r="H53" s="12">
        <v>0</v>
      </c>
      <c r="I53" s="12">
        <v>0</v>
      </c>
      <c r="J53" s="12">
        <v>0</v>
      </c>
      <c r="K53" s="12">
        <v>0</v>
      </c>
      <c r="L53" s="8">
        <v>52.262</v>
      </c>
      <c r="M53" s="8">
        <v>52.262</v>
      </c>
      <c r="N53" s="8">
        <v>52.262</v>
      </c>
      <c r="O53" s="8">
        <v>52.262</v>
      </c>
      <c r="P53" s="8">
        <v>52.262</v>
      </c>
      <c r="Q53" s="18">
        <f t="shared" si="4"/>
        <v>336.67199999999997</v>
      </c>
      <c r="R53" s="20"/>
    </row>
    <row r="54" spans="1:18" ht="42" customHeight="1">
      <c r="A54" s="1">
        <v>50</v>
      </c>
      <c r="B54" s="10" t="s">
        <v>87</v>
      </c>
      <c r="C54" s="1" t="s">
        <v>71</v>
      </c>
      <c r="D54" s="1">
        <v>6669</v>
      </c>
      <c r="E54" s="8">
        <v>23.1</v>
      </c>
      <c r="F54" s="11">
        <v>46.683</v>
      </c>
      <c r="G54" s="12">
        <v>0</v>
      </c>
      <c r="H54" s="12">
        <v>0</v>
      </c>
      <c r="I54" s="12">
        <v>0</v>
      </c>
      <c r="J54" s="12">
        <v>0</v>
      </c>
      <c r="K54" s="12">
        <v>0</v>
      </c>
      <c r="L54" s="8">
        <v>46.683</v>
      </c>
      <c r="M54" s="8">
        <v>46.683</v>
      </c>
      <c r="N54" s="8">
        <v>46.683</v>
      </c>
      <c r="O54" s="8">
        <v>46.683</v>
      </c>
      <c r="P54" s="8">
        <v>46.683</v>
      </c>
      <c r="Q54" s="18">
        <f t="shared" si="4"/>
        <v>303.19799999999998</v>
      </c>
      <c r="R54" s="20"/>
    </row>
    <row r="55" spans="1:18" ht="42" customHeight="1">
      <c r="A55" s="1">
        <v>51</v>
      </c>
      <c r="B55" s="10" t="s">
        <v>87</v>
      </c>
      <c r="C55" s="1" t="s">
        <v>72</v>
      </c>
      <c r="D55" s="1">
        <v>5853</v>
      </c>
      <c r="E55" s="8">
        <v>23.1</v>
      </c>
      <c r="F55" s="11">
        <v>40.970999999999997</v>
      </c>
      <c r="G55" s="12">
        <v>0</v>
      </c>
      <c r="H55" s="12">
        <v>0</v>
      </c>
      <c r="I55" s="12">
        <v>0</v>
      </c>
      <c r="J55" s="12">
        <v>0</v>
      </c>
      <c r="K55" s="12">
        <v>0</v>
      </c>
      <c r="L55" s="8">
        <v>40.970999999999997</v>
      </c>
      <c r="M55" s="8">
        <v>40.970999999999997</v>
      </c>
      <c r="N55" s="8">
        <v>40.970999999999997</v>
      </c>
      <c r="O55" s="8">
        <v>40.970999999999997</v>
      </c>
      <c r="P55" s="8">
        <v>40.970999999999997</v>
      </c>
      <c r="Q55" s="18">
        <f t="shared" si="4"/>
        <v>268.92599999999999</v>
      </c>
      <c r="R55" s="20"/>
    </row>
    <row r="56" spans="1:18" ht="42" customHeight="1">
      <c r="A56" s="89" t="s">
        <v>88</v>
      </c>
      <c r="B56" s="84"/>
      <c r="C56" s="84"/>
      <c r="D56" s="85"/>
      <c r="E56" s="13">
        <f>SUM(E5:E55)</f>
        <v>1178.1000000000001</v>
      </c>
      <c r="F56" s="13">
        <f t="shared" ref="F56:Q56" si="5">SUM(F5:F55)</f>
        <v>1459.2550000000003</v>
      </c>
      <c r="G56" s="13">
        <f t="shared" si="5"/>
        <v>0</v>
      </c>
      <c r="H56" s="13">
        <f t="shared" si="5"/>
        <v>0</v>
      </c>
      <c r="I56" s="13">
        <f t="shared" si="5"/>
        <v>0</v>
      </c>
      <c r="J56" s="13">
        <f t="shared" si="5"/>
        <v>0</v>
      </c>
      <c r="K56" s="13">
        <f t="shared" si="5"/>
        <v>0</v>
      </c>
      <c r="L56" s="13">
        <f t="shared" si="5"/>
        <v>616.50399999999991</v>
      </c>
      <c r="M56" s="13">
        <f t="shared" si="5"/>
        <v>616.50399999999991</v>
      </c>
      <c r="N56" s="13">
        <f t="shared" si="5"/>
        <v>616.50399999999991</v>
      </c>
      <c r="O56" s="13">
        <f t="shared" si="5"/>
        <v>616.50399999999991</v>
      </c>
      <c r="P56" s="13">
        <f t="shared" si="5"/>
        <v>616.50399999999991</v>
      </c>
      <c r="Q56" s="13">
        <f t="shared" si="5"/>
        <v>5719.8750000000018</v>
      </c>
      <c r="R56" s="21"/>
    </row>
  </sheetData>
  <mergeCells count="9">
    <mergeCell ref="R2:R4"/>
    <mergeCell ref="A1:Q1"/>
    <mergeCell ref="E2:H2"/>
    <mergeCell ref="I2:Q2"/>
    <mergeCell ref="A56:D56"/>
    <mergeCell ref="A2:A4"/>
    <mergeCell ref="B2:B4"/>
    <mergeCell ref="C2:C4"/>
    <mergeCell ref="D2:D4"/>
  </mergeCells>
  <phoneticPr fontId="50" type="noConversion"/>
  <pageMargins left="0.23622047244094499" right="0.118110236220472" top="0.74803149606299202" bottom="0.23622047244094499" header="0.511811023622047" footer="0.1574803149606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附件13</vt:lpstr>
      <vt:lpstr>养老明细</vt:lpstr>
      <vt:lpstr>医保明细</vt:lpstr>
      <vt:lpstr>失业明细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2019-11-26T09:57:00Z</cp:lastPrinted>
  <dcterms:created xsi:type="dcterms:W3CDTF">2017-11-22T02:20:00Z</dcterms:created>
  <dcterms:modified xsi:type="dcterms:W3CDTF">2020-12-02T01:03:22Z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