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160" windowHeight="9150" firstSheet="9" activeTab="11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10" r:id="rId7"/>
    <sheet name="商品服务支出（基本支出）" sheetId="9" r:id="rId8"/>
    <sheet name="对个人和家庭的补助支出（基本支出）" sheetId="8" r:id="rId9"/>
    <sheet name="政府性基金预算支出情况表" sheetId="7" r:id="rId10"/>
    <sheet name="“三公”经费预算表" sheetId="11" r:id="rId11"/>
    <sheet name="政府采购预算表" sheetId="12" r:id="rId12"/>
    <sheet name="政府购买服务支出预算表" sheetId="13" r:id="rId13"/>
    <sheet name="Sheet1" sheetId="14" r:id="rId14"/>
  </sheets>
  <definedNames>
    <definedName name="_xlnm.Print_Area" localSheetId="10">“三公”经费预算表!$A$1:$F$6</definedName>
    <definedName name="_xlnm.Print_Area" localSheetId="1">部门收入总体情况表!$A$1:$W$14</definedName>
    <definedName name="_xlnm.Print_Area" localSheetId="0">部门收支总表!$A$1:$H$32</definedName>
    <definedName name="_xlnm.Print_Area" localSheetId="2">部门支出总体情况表!$A$1:$T$14</definedName>
    <definedName name="_xlnm.Print_Area" localSheetId="3">财政拨款收支总体情况表!$A$1:$H$31</definedName>
    <definedName name="_xlnm.Print_Area" localSheetId="8">'对个人和家庭的补助支出（基本支出）'!$A$1:$Q$7</definedName>
    <definedName name="_xlnm.Print_Area" localSheetId="6">'工资福利支出（基本支出）'!$A$1:$U$13</definedName>
    <definedName name="_xlnm.Print_Area" localSheetId="7">'商品服务支出（基本支出）'!$A$1:$AF$7</definedName>
    <definedName name="_xlnm.Print_Area" localSheetId="5">一般公共预算基本支出情况表!$A$1:$I$14</definedName>
    <definedName name="_xlnm.Print_Area" localSheetId="4">一般公共预算支出情况表!$A$1:$T$14</definedName>
    <definedName name="_xlnm.Print_Area" localSheetId="11">政府采购预算表!$A$1:$N$10</definedName>
    <definedName name="_xlnm.Print_Area" localSheetId="12">政府购买服务支出预算表!$A$1:$L$6</definedName>
    <definedName name="_xlnm.Print_Area" localSheetId="9">政府性基金预算支出情况表!$A$1:$T$6</definedName>
    <definedName name="_xlnm.Print_Titles" localSheetId="10">“三公”经费预算表!$1:$5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3">财政拨款收支总体情况表!$1:$5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一般公共预算基本支出情况表!$1:$6</definedName>
    <definedName name="_xlnm.Print_Titles" localSheetId="4">一般公共预算支出情况表!$1:$6</definedName>
    <definedName name="_xlnm.Print_Titles" localSheetId="11">政府采购预算表!$1:$5</definedName>
    <definedName name="_xlnm.Print_Titles" localSheetId="12">政府购买服务支出预算表!$1:$6</definedName>
    <definedName name="_xlnm.Print_Titles" localSheetId="9">政府性基金预算支出情况表!$1:$6</definedName>
  </definedNames>
  <calcPr calcId="144525"/>
</workbook>
</file>

<file path=xl/calcChain.xml><?xml version="1.0" encoding="utf-8"?>
<calcChain xmlns="http://schemas.openxmlformats.org/spreadsheetml/2006/main">
  <c r="K6" i="10" l="1"/>
  <c r="P6" i="10"/>
  <c r="F8" i="6"/>
  <c r="E8" i="6" s="1"/>
  <c r="E7" i="6" s="1"/>
  <c r="E8" i="5"/>
  <c r="E7" i="5" s="1"/>
  <c r="F8" i="5"/>
  <c r="E7" i="3"/>
  <c r="F8" i="3"/>
  <c r="F7" i="2"/>
  <c r="E7" i="2"/>
  <c r="F7" i="6"/>
  <c r="F7" i="5"/>
  <c r="F7" i="3"/>
  <c r="F6" i="4"/>
  <c r="F30" i="1"/>
  <c r="D30" i="4"/>
  <c r="B31" i="4"/>
  <c r="D30" i="1"/>
  <c r="B30" i="1"/>
</calcChain>
</file>

<file path=xl/sharedStrings.xml><?xml version="1.0" encoding="utf-8"?>
<sst xmlns="http://schemas.openxmlformats.org/spreadsheetml/2006/main" count="610" uniqueCount="252">
  <si>
    <t>附表1</t>
  </si>
  <si>
    <t>部  门  收  支  总  表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</si>
  <si>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</si>
  <si>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</si>
  <si>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</si>
  <si>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</si>
  <si>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</si>
  <si>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</si>
  <si>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</si>
  <si>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</si>
  <si>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</si>
  <si>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</si>
  <si>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</si>
  <si>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</si>
  <si>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</si>
  <si>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</si>
  <si>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</si>
  <si>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</si>
  <si>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</si>
  <si>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</si>
  <si>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</si>
  <si>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</si>
  <si>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</si>
  <si>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</si>
  <si>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</si>
  <si>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</si>
  <si>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</si>
  <si>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</si>
  <si>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</si>
  <si>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</si>
  <si>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</si>
  <si>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</si>
  <si>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行政性收费收入</t>
  </si>
  <si>
    <t>六、社会保障和就业支出</t>
  </si>
  <si>
    <t>六、对事业单位资本性补助</t>
  </si>
  <si>
    <t xml:space="preserve">        专项收入</t>
  </si>
  <si>
    <t>专项收入</t>
  </si>
  <si>
    <t>七、卫生健康支出</t>
  </si>
  <si>
    <t>七、对企业补助</t>
  </si>
  <si>
    <t xml:space="preserve">        国有资本经营收入</t>
  </si>
  <si>
    <t>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</si>
  <si>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</si>
  <si>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</si>
  <si>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</si>
  <si>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</si>
  <si>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国有资源(资产)有偿使用收入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</si>
  <si>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</si>
  <si>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</si>
  <si>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</si>
  <si>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</si>
  <si>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</si>
  <si>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</si>
  <si>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</si>
  <si>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</si>
  <si>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</si>
  <si>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</si>
  <si>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</si>
  <si>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</si>
  <si>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</si>
  <si>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</si>
  <si>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</si>
  <si>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</si>
  <si>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</si>
  <si>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</si>
  <si>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</si>
  <si>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</si>
  <si>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</si>
  <si>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</si>
  <si>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</si>
  <si>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</si>
  <si>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</si>
  <si>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</si>
  <si>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</si>
  <si>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</si>
  <si>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</si>
  <si>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</si>
  <si>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</si>
  <si>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</si>
  <si>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</si>
  <si>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</si>
  <si>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</si>
  <si>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一般公共预算补助</t>
  </si>
  <si>
    <t>十九、其他支出</t>
  </si>
  <si>
    <t xml:space="preserve">     政府性基金补助</t>
  </si>
  <si>
    <t>政府性基金补助</t>
  </si>
  <si>
    <t>二十、国有资本经营预算支出</t>
  </si>
  <si>
    <t>五、事业单位经营服务收入</t>
  </si>
  <si>
    <t>事业单位经营服务收入</t>
  </si>
  <si>
    <t>二一、债务还本支出</t>
  </si>
  <si>
    <t>六、其他收入</t>
  </si>
  <si>
    <t>其他收入</t>
  </si>
  <si>
    <t>二二、债务付息支出</t>
  </si>
  <si>
    <t>二三、债务发行费用支出</t>
  </si>
  <si>
    <t>二四、预备费</t>
  </si>
  <si>
    <t>本 年 收 入 合 计</t>
  </si>
  <si>
    <t>本　年　支　出　合　计</t>
  </si>
  <si>
    <t>七、用事业基金弥补收支差额</t>
  </si>
  <si>
    <t>用事业基金弥补收支差额</t>
  </si>
  <si>
    <t>收  入  总  计</t>
  </si>
  <si>
    <t>总计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</si>
  <si>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</si>
  <si>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</si>
  <si>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</si>
  <si>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</si>
  <si>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</si>
  <si>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</si>
  <si>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一般公共预算拨款</t>
  </si>
  <si>
    <t>纳入专户管理的非税收入</t>
  </si>
  <si>
    <t>上级财政补助</t>
  </si>
  <si>
    <t>类</t>
  </si>
  <si>
    <t>款</t>
  </si>
  <si>
    <t>项</t>
  </si>
  <si>
    <t>一般公共预算拨款合计</t>
  </si>
  <si>
    <t>纳入一般公共预算管理的非税收入拨款</t>
  </si>
  <si>
    <t>合计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</si>
  <si>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</si>
  <si>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</si>
  <si>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</si>
  <si>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</si>
  <si>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</si>
  <si>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</si>
  <si>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</si>
  <si>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</si>
  <si>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</si>
  <si>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</si>
  <si>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</si>
  <si>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</si>
  <si>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</si>
  <si>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</si>
  <si>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</si>
  <si>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</si>
  <si>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</si>
  <si>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</si>
  <si>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</si>
  <si>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</si>
  <si>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</si>
  <si>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</si>
  <si>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</si>
  <si>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</si>
  <si>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</si>
  <si>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</si>
  <si>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</si>
  <si>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</si>
  <si>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</si>
  <si>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</si>
  <si>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</si>
  <si>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</si>
  <si>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</si>
  <si>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</si>
  <si>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</si>
  <si>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</si>
  <si>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</si>
  <si>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</si>
  <si>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</si>
  <si>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</si>
  <si>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</si>
  <si>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</si>
  <si>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</si>
  <si>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</si>
  <si>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</si>
  <si>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</si>
  <si>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</si>
  <si>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</si>
  <si>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</si>
  <si>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</si>
  <si>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</si>
  <si>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</si>
  <si>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</si>
  <si>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</si>
  <si>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</si>
  <si>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</si>
  <si>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</si>
  <si>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</si>
  <si>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</si>
  <si>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</si>
  <si>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</si>
  <si>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</si>
  <si>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</si>
  <si>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</si>
  <si>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</si>
  <si>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</si>
  <si>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</si>
  <si>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</si>
  <si>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</si>
  <si>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</si>
  <si>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</si>
  <si>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</si>
  <si>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</si>
  <si>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</si>
  <si>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</si>
  <si>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</si>
  <si>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</si>
  <si>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</si>
  <si>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</si>
  <si>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</si>
  <si>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</si>
  <si>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</si>
  <si>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</si>
  <si>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</si>
  <si>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</si>
  <si>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</si>
  <si>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</si>
  <si>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</si>
  <si>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</si>
  <si>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</si>
  <si>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</si>
  <si>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</si>
  <si>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</si>
  <si>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</si>
  <si>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</si>
  <si>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</si>
  <si>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</si>
  <si>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</si>
  <si>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</si>
  <si>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</si>
  <si>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</si>
  <si>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</si>
  <si>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</si>
  <si>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</si>
  <si>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</si>
  <si>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</si>
  <si>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</si>
  <si>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</si>
  <si>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</si>
  <si>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</si>
  <si>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</si>
  <si>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</si>
  <si>
    <t>单位名称：寸石镇政府</t>
    <phoneticPr fontId="11" type="noConversion"/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</si>
  <si>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</si>
  <si>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</si>
  <si>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</si>
  <si>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</si>
  <si>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</si>
  <si>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</si>
  <si>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</si>
  <si>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</si>
  <si>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</si>
  <si>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</si>
  <si>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</si>
  <si>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</si>
  <si>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</si>
  <si>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</si>
  <si>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</si>
  <si>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</si>
  <si>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单位名称：寸石镇政府</t>
    <phoneticPr fontId="11" type="noConversion"/>
  </si>
  <si>
    <t>单位名称：寸石镇政府</t>
    <phoneticPr fontId="11" type="noConversion"/>
  </si>
  <si>
    <t>2020</t>
  </si>
  <si>
    <t>打印机</t>
  </si>
  <si>
    <t>办公家具</t>
  </si>
  <si>
    <t>其他电器设备</t>
  </si>
  <si>
    <t>办公消耗用品</t>
  </si>
  <si>
    <t>单位名称：寸石镇政府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</si>
</sst>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_);[Red]\(0.00\)"/>
    <numFmt numFmtId="178" formatCode="* #,##0.00;* \-#,##0.00;* &quot;&quot;??;@"/>
    <numFmt numFmtId="179" formatCode="0.00;[Red]0.00"/>
    <numFmt numFmtId="180" formatCode="0000"/>
    <numFmt numFmtId="181" formatCode="#,##0.0_ "/>
  </numFmts>
  <fonts count="17" x14ac:knownFonts="1">
    <font>
      <sz val="11"/>
      <color theme="1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6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</cellStyleXfs>
  <cellXfs count="181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49" fontId="4" fillId="2" borderId="1" xfId="3" applyNumberFormat="1" applyFont="1" applyFill="1" applyBorder="1" applyAlignment="1">
      <alignment vertical="center" wrapText="1"/>
    </xf>
    <xf numFmtId="49" fontId="4" fillId="2" borderId="7" xfId="3" applyNumberFormat="1" applyFont="1" applyFill="1" applyBorder="1" applyAlignment="1">
      <alignment horizontal="center" vertical="center" wrapText="1"/>
    </xf>
    <xf numFmtId="0" fontId="4" fillId="0" borderId="0" xfId="14" applyFont="1">
      <alignment vertical="center"/>
    </xf>
    <xf numFmtId="0" fontId="4" fillId="0" borderId="0" xfId="14" applyFont="1" applyBorder="1">
      <alignment vertical="center"/>
    </xf>
    <xf numFmtId="0" fontId="4" fillId="0" borderId="0" xfId="14" applyFont="1" applyBorder="1" applyAlignment="1">
      <alignment horizontal="right" vertical="center"/>
    </xf>
    <xf numFmtId="0" fontId="1" fillId="2" borderId="3" xfId="14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80" fontId="4" fillId="0" borderId="0" xfId="8" applyNumberFormat="1" applyFont="1" applyFill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0" borderId="8" xfId="8" applyNumberFormat="1" applyFont="1" applyFill="1" applyBorder="1" applyAlignment="1" applyProtection="1">
      <alignment horizontal="center" vertical="center"/>
    </xf>
    <xf numFmtId="0" fontId="4" fillId="0" borderId="0" xfId="8" applyNumberFormat="1" applyFont="1" applyFill="1" applyProtection="1"/>
    <xf numFmtId="178" fontId="4" fillId="0" borderId="0" xfId="8" applyNumberFormat="1" applyFont="1" applyFill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center" vertical="center"/>
    </xf>
    <xf numFmtId="0" fontId="5" fillId="0" borderId="0" xfId="8" applyFont="1"/>
    <xf numFmtId="0" fontId="6" fillId="0" borderId="0" xfId="8" applyFont="1"/>
    <xf numFmtId="0" fontId="4" fillId="0" borderId="1" xfId="8" applyNumberFormat="1" applyFont="1" applyFill="1" applyBorder="1" applyAlignment="1" applyProtection="1">
      <alignment horizontal="right"/>
    </xf>
    <xf numFmtId="0" fontId="5" fillId="0" borderId="0" xfId="8" applyFont="1" applyFill="1"/>
    <xf numFmtId="0" fontId="0" fillId="0" borderId="0" xfId="0" applyFill="1">
      <alignment vertical="center"/>
    </xf>
    <xf numFmtId="0" fontId="4" fillId="2" borderId="5" xfId="8" applyNumberFormat="1" applyFont="1" applyFill="1" applyBorder="1" applyAlignment="1" applyProtection="1">
      <alignment horizontal="centerContinuous" vertical="center"/>
    </xf>
    <xf numFmtId="0" fontId="8" fillId="0" borderId="0" xfId="8" applyNumberFormat="1" applyFont="1" applyFill="1" applyProtection="1"/>
    <xf numFmtId="0" fontId="4" fillId="2" borderId="0" xfId="8" applyNumberFormat="1" applyFont="1" applyFill="1" applyProtection="1"/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Alignment="1" applyProtection="1">
      <alignment horizontal="center" vertical="center" wrapText="1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178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0" xfId="8" applyNumberFormat="1" applyFont="1" applyFill="1" applyAlignment="1" applyProtection="1">
      <alignment horizontal="right" vertical="center"/>
    </xf>
    <xf numFmtId="0" fontId="4" fillId="2" borderId="1" xfId="8" applyNumberFormat="1" applyFont="1" applyFill="1" applyBorder="1" applyAlignment="1" applyProtection="1">
      <alignment horizontal="right"/>
    </xf>
    <xf numFmtId="0" fontId="2" fillId="0" borderId="0" xfId="0" applyFont="1" applyFill="1" applyAlignment="1"/>
    <xf numFmtId="0" fontId="4" fillId="0" borderId="0" xfId="3" applyNumberFormat="1" applyFont="1" applyFill="1" applyAlignment="1" applyProtection="1">
      <alignment vertical="center"/>
    </xf>
    <xf numFmtId="0" fontId="5" fillId="0" borderId="0" xfId="3" applyFont="1"/>
    <xf numFmtId="0" fontId="4" fillId="0" borderId="0" xfId="3" applyNumberFormat="1" applyFont="1" applyFill="1" applyProtection="1"/>
    <xf numFmtId="0" fontId="4" fillId="0" borderId="0" xfId="3" applyNumberFormat="1" applyFont="1" applyFill="1" applyAlignment="1" applyProtection="1">
      <alignment horizontal="right" vertical="center"/>
    </xf>
    <xf numFmtId="0" fontId="4" fillId="0" borderId="0" xfId="3" applyNumberFormat="1" applyFont="1" applyFill="1" applyAlignment="1" applyProtection="1">
      <alignment horizontal="right"/>
    </xf>
    <xf numFmtId="0" fontId="4" fillId="2" borderId="3" xfId="3" applyNumberFormat="1" applyFont="1" applyFill="1" applyBorder="1" applyAlignment="1" applyProtection="1">
      <alignment horizontal="center" vertical="center" shrinkToFit="1"/>
    </xf>
    <xf numFmtId="0" fontId="4" fillId="2" borderId="8" xfId="3" applyNumberFormat="1" applyFont="1" applyFill="1" applyBorder="1" applyAlignment="1" applyProtection="1">
      <alignment horizontal="center" vertical="center" shrinkToFit="1"/>
    </xf>
    <xf numFmtId="0" fontId="4" fillId="0" borderId="3" xfId="3" applyNumberFormat="1" applyFont="1" applyFill="1" applyBorder="1" applyAlignment="1" applyProtection="1">
      <alignment horizontal="center" vertical="center" shrinkToFit="1"/>
    </xf>
    <xf numFmtId="0" fontId="4" fillId="0" borderId="2" xfId="3" applyNumberFormat="1" applyFont="1" applyFill="1" applyBorder="1" applyAlignment="1" applyProtection="1">
      <alignment vertical="center" shrinkToFit="1"/>
    </xf>
    <xf numFmtId="0" fontId="4" fillId="0" borderId="12" xfId="3" applyNumberFormat="1" applyFont="1" applyFill="1" applyBorder="1" applyAlignment="1" applyProtection="1">
      <alignment vertical="center" shrinkToFit="1"/>
    </xf>
    <xf numFmtId="0" fontId="4" fillId="0" borderId="3" xfId="3" applyNumberFormat="1" applyFont="1" applyFill="1" applyBorder="1" applyAlignment="1" applyProtection="1">
      <alignment vertical="center" shrinkToFit="1"/>
    </xf>
    <xf numFmtId="0" fontId="4" fillId="0" borderId="11" xfId="3" applyNumberFormat="1" applyFont="1" applyFill="1" applyBorder="1" applyAlignment="1" applyProtection="1">
      <alignment vertical="center" shrinkToFit="1"/>
    </xf>
    <xf numFmtId="0" fontId="4" fillId="0" borderId="11" xfId="3" applyNumberFormat="1" applyFont="1" applyFill="1" applyBorder="1" applyAlignment="1" applyProtection="1">
      <alignment horizontal="left" vertical="center" shrinkToFit="1"/>
    </xf>
    <xf numFmtId="177" fontId="5" fillId="0" borderId="3" xfId="3" applyNumberFormat="1" applyFont="1" applyFill="1" applyBorder="1" applyAlignment="1">
      <alignment horizontal="center" vertical="center" shrinkToFit="1"/>
    </xf>
    <xf numFmtId="0" fontId="4" fillId="0" borderId="2" xfId="3" applyNumberFormat="1" applyFont="1" applyFill="1" applyBorder="1" applyAlignment="1" applyProtection="1">
      <alignment horizontal="left" vertical="center" shrinkToFit="1"/>
    </xf>
    <xf numFmtId="0" fontId="4" fillId="0" borderId="12" xfId="3" applyNumberFormat="1" applyFont="1" applyFill="1" applyBorder="1" applyAlignment="1" applyProtection="1">
      <alignment horizontal="left" vertical="center" shrinkToFit="1"/>
    </xf>
    <xf numFmtId="0" fontId="4" fillId="0" borderId="2" xfId="3" applyNumberFormat="1" applyFont="1" applyFill="1" applyBorder="1" applyAlignment="1" applyProtection="1">
      <alignment horizontal="center" vertical="center" shrinkToFit="1"/>
    </xf>
    <xf numFmtId="0" fontId="4" fillId="0" borderId="12" xfId="3" applyNumberFormat="1" applyFont="1" applyFill="1" applyBorder="1" applyAlignment="1" applyProtection="1">
      <alignment horizontal="center" vertical="center" shrinkToFit="1"/>
    </xf>
    <xf numFmtId="0" fontId="4" fillId="0" borderId="0" xfId="3" applyNumberFormat="1" applyFont="1" applyFill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Continuous" vertical="center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49" fontId="5" fillId="0" borderId="3" xfId="8" applyNumberFormat="1" applyFont="1" applyFill="1" applyBorder="1" applyAlignment="1" applyProtection="1">
      <alignment horizontal="center" vertical="center" shrinkToFit="1"/>
    </xf>
    <xf numFmtId="0" fontId="5" fillId="0" borderId="3" xfId="8" applyNumberFormat="1" applyFont="1" applyFill="1" applyBorder="1" applyAlignment="1" applyProtection="1">
      <alignment horizontal="center" vertical="center" shrinkToFit="1"/>
    </xf>
    <xf numFmtId="176" fontId="5" fillId="0" borderId="3" xfId="8" applyNumberFormat="1" applyFont="1" applyFill="1" applyBorder="1" applyAlignment="1" applyProtection="1">
      <alignment horizontal="center" vertical="center" shrinkToFit="1"/>
    </xf>
    <xf numFmtId="49" fontId="5" fillId="0" borderId="3" xfId="8" applyNumberFormat="1" applyFont="1" applyFill="1" applyBorder="1" applyAlignment="1" applyProtection="1">
      <alignment horizontal="center" vertical="center" wrapText="1"/>
    </xf>
    <xf numFmtId="177" fontId="5" fillId="0" borderId="3" xfId="8" applyNumberFormat="1" applyFont="1" applyFill="1" applyBorder="1" applyAlignment="1" applyProtection="1">
      <alignment horizontal="center" vertical="center" shrinkToFit="1"/>
    </xf>
    <xf numFmtId="49" fontId="5" fillId="0" borderId="3" xfId="8" applyNumberFormat="1" applyFont="1" applyFill="1" applyBorder="1" applyAlignment="1" applyProtection="1">
      <alignment horizontal="center" vertical="center" wrapText="1" shrinkToFit="1"/>
    </xf>
    <xf numFmtId="0" fontId="5" fillId="0" borderId="5" xfId="8" applyNumberFormat="1" applyFont="1" applyFill="1" applyBorder="1" applyAlignment="1" applyProtection="1">
      <alignment horizontal="center" vertical="center" wrapText="1" shrinkToFit="1"/>
    </xf>
    <xf numFmtId="177" fontId="5" fillId="0" borderId="5" xfId="8" applyNumberFormat="1" applyFont="1" applyFill="1" applyBorder="1" applyAlignment="1" applyProtection="1">
      <alignment horizontal="center" vertical="center" shrinkToFit="1"/>
    </xf>
    <xf numFmtId="0" fontId="5" fillId="0" borderId="3" xfId="8" applyNumberFormat="1" applyFont="1" applyFill="1" applyBorder="1" applyAlignment="1" applyProtection="1">
      <alignment horizontal="center" vertical="center" wrapText="1" shrinkToFit="1"/>
    </xf>
    <xf numFmtId="4" fontId="5" fillId="0" borderId="3" xfId="8" applyNumberFormat="1" applyFont="1" applyFill="1" applyBorder="1" applyAlignment="1" applyProtection="1">
      <alignment horizontal="center" vertical="center" shrinkToFit="1"/>
    </xf>
    <xf numFmtId="49" fontId="0" fillId="0" borderId="9" xfId="0" applyNumberFormat="1" applyFill="1" applyBorder="1" applyAlignment="1">
      <alignment vertical="center" wrapText="1"/>
    </xf>
    <xf numFmtId="177" fontId="5" fillId="0" borderId="3" xfId="14" applyNumberFormat="1" applyFont="1" applyFill="1" applyBorder="1" applyAlignment="1">
      <alignment horizontal="center" vertical="center" shrinkToFit="1"/>
    </xf>
    <xf numFmtId="4" fontId="5" fillId="0" borderId="3" xfId="3" applyNumberFormat="1" applyFont="1" applyFill="1" applyBorder="1" applyAlignment="1">
      <alignment horizontal="center" vertical="center" wrapText="1" shrinkToFit="1"/>
    </xf>
    <xf numFmtId="49" fontId="5" fillId="0" borderId="3" xfId="3" applyNumberFormat="1" applyFont="1" applyFill="1" applyBorder="1" applyAlignment="1">
      <alignment horizontal="center" vertical="center" wrapText="1" shrinkToFit="1"/>
    </xf>
    <xf numFmtId="176" fontId="5" fillId="0" borderId="3" xfId="3" applyNumberFormat="1" applyFon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vertical="center" wrapText="1"/>
    </xf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0" xfId="5" applyNumberFormat="1" applyFont="1" applyFill="1" applyAlignment="1" applyProtection="1">
      <alignment horizontal="center" vertical="center" wrapText="1"/>
    </xf>
    <xf numFmtId="0" fontId="5" fillId="0" borderId="0" xfId="5" applyFont="1"/>
    <xf numFmtId="0" fontId="4" fillId="2" borderId="3" xfId="5" applyNumberFormat="1" applyFont="1" applyFill="1" applyBorder="1" applyAlignment="1" applyProtection="1">
      <alignment horizontal="centerContinuous" vertical="center"/>
    </xf>
    <xf numFmtId="178" fontId="4" fillId="2" borderId="3" xfId="5" applyNumberFormat="1" applyFont="1" applyFill="1" applyBorder="1" applyAlignment="1" applyProtection="1">
      <alignment horizontal="centerContinuous" vertical="center"/>
    </xf>
    <xf numFmtId="0" fontId="4" fillId="0" borderId="0" xfId="5" applyNumberFormat="1" applyFont="1" applyFill="1" applyProtection="1"/>
    <xf numFmtId="0" fontId="4" fillId="2" borderId="0" xfId="5" applyNumberFormat="1" applyFont="1" applyFill="1" applyAlignment="1" applyProtection="1">
      <alignment horizontal="right" vertical="center"/>
    </xf>
    <xf numFmtId="0" fontId="4" fillId="2" borderId="1" xfId="5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>
      <alignment horizontal="left" vertical="center" wrapText="1" shrinkToFi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 applyFill="1" applyAlignment="1">
      <alignment shrinkToFit="1"/>
    </xf>
    <xf numFmtId="0" fontId="1" fillId="2" borderId="0" xfId="0" applyFont="1" applyFill="1" applyAlignment="1"/>
    <xf numFmtId="49" fontId="4" fillId="2" borderId="1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 shrinkToFit="1"/>
    </xf>
    <xf numFmtId="0" fontId="0" fillId="0" borderId="0" xfId="0" applyFill="1">
      <alignment vertical="center"/>
    </xf>
    <xf numFmtId="0" fontId="4" fillId="2" borderId="2" xfId="3" applyNumberFormat="1" applyFont="1" applyFill="1" applyBorder="1" applyAlignment="1" applyProtection="1">
      <alignment horizontal="center" vertical="center" shrinkToFit="1"/>
    </xf>
    <xf numFmtId="0" fontId="4" fillId="2" borderId="11" xfId="3" applyNumberFormat="1" applyFont="1" applyFill="1" applyBorder="1" applyAlignment="1" applyProtection="1">
      <alignment horizontal="center" vertical="center" shrinkToFit="1"/>
    </xf>
    <xf numFmtId="0" fontId="12" fillId="0" borderId="0" xfId="3" applyNumberFormat="1" applyFont="1" applyFill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177" fontId="13" fillId="0" borderId="3" xfId="3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/>
    <xf numFmtId="49" fontId="13" fillId="0" borderId="3" xfId="3" applyNumberFormat="1" applyFont="1" applyFill="1" applyBorder="1" applyAlignment="1" applyProtection="1">
      <alignment horizontal="center" vertical="center" wrapText="1" shrinkToFit="1"/>
    </xf>
    <xf numFmtId="0" fontId="13" fillId="0" borderId="3" xfId="3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Alignment="1"/>
    <xf numFmtId="0" fontId="2" fillId="0" borderId="3" xfId="0" applyFont="1" applyFill="1" applyBorder="1" applyAlignment="1"/>
    <xf numFmtId="177" fontId="2" fillId="0" borderId="0" xfId="0" applyNumberFormat="1" applyFont="1" applyFill="1">
      <alignment vertical="center"/>
    </xf>
    <xf numFmtId="177" fontId="16" fillId="0" borderId="3" xfId="3" applyNumberFormat="1" applyFont="1" applyFill="1" applyBorder="1" applyAlignment="1" applyProtection="1">
      <alignment horizontal="center" vertical="center" shrinkToFit="1"/>
    </xf>
    <xf numFmtId="177" fontId="16" fillId="0" borderId="3" xfId="3" applyNumberFormat="1" applyFont="1" applyFill="1" applyBorder="1" applyAlignment="1">
      <alignment horizontal="center" vertical="center" shrinkToFit="1"/>
    </xf>
    <xf numFmtId="0" fontId="3" fillId="0" borderId="0" xfId="3" applyNumberFormat="1" applyFont="1" applyFill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/>
    </xf>
    <xf numFmtId="0" fontId="4" fillId="3" borderId="1" xfId="3" applyNumberFormat="1" applyFont="1" applyFill="1" applyBorder="1" applyAlignment="1" applyProtection="1">
      <alignment horizontal="left" vertical="center"/>
    </xf>
    <xf numFmtId="0" fontId="4" fillId="2" borderId="2" xfId="3" applyNumberFormat="1" applyFont="1" applyFill="1" applyBorder="1" applyAlignment="1" applyProtection="1">
      <alignment horizontal="center" vertical="center" shrinkToFit="1"/>
    </xf>
    <xf numFmtId="0" fontId="4" fillId="2" borderId="11" xfId="3" applyNumberFormat="1" applyFont="1" applyFill="1" applyBorder="1" applyAlignment="1" applyProtection="1">
      <alignment horizontal="center" vertical="center" shrinkToFit="1"/>
    </xf>
    <xf numFmtId="0" fontId="4" fillId="2" borderId="12" xfId="3" applyNumberFormat="1" applyFont="1" applyFill="1" applyBorder="1" applyAlignment="1" applyProtection="1">
      <alignment horizontal="center" vertical="center" shrinkToFi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Alignment="1" applyProtection="1">
      <alignment horizontal="right" vertical="center"/>
    </xf>
    <xf numFmtId="0" fontId="4" fillId="3" borderId="0" xfId="3" applyNumberFormat="1" applyFont="1" applyFill="1" applyAlignment="1" applyProtection="1">
      <alignment horizontal="left" vertic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horizontal="right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181" fontId="4" fillId="2" borderId="3" xfId="3" applyNumberFormat="1" applyFont="1" applyFill="1" applyBorder="1" applyAlignment="1" applyProtection="1">
      <alignment horizontal="center" vertical="center" wrapText="1"/>
    </xf>
    <xf numFmtId="181" fontId="12" fillId="2" borderId="3" xfId="3" applyNumberFormat="1" applyFont="1" applyFill="1" applyBorder="1" applyAlignment="1" applyProtection="1">
      <alignment horizontal="center" vertical="center" wrapText="1"/>
    </xf>
    <xf numFmtId="181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Alignment="1" applyProtection="1">
      <alignment horizontal="left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178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Alignment="1" applyProtection="1">
      <alignment horizontal="left" vertical="center" wrapText="1"/>
    </xf>
    <xf numFmtId="0" fontId="3" fillId="0" borderId="0" xfId="8" applyNumberFormat="1" applyFont="1" applyFill="1" applyAlignment="1" applyProtection="1">
      <alignment horizontal="center" vertical="center"/>
    </xf>
    <xf numFmtId="0" fontId="4" fillId="0" borderId="1" xfId="8" applyFont="1" applyFill="1" applyBorder="1" applyAlignment="1">
      <alignment horizontal="left" vertical="center"/>
    </xf>
    <xf numFmtId="0" fontId="4" fillId="2" borderId="1" xfId="8" applyFont="1" applyFill="1" applyBorder="1" applyAlignment="1">
      <alignment horizontal="left" vertical="center"/>
    </xf>
    <xf numFmtId="0" fontId="4" fillId="2" borderId="3" xfId="8" applyNumberFormat="1" applyFont="1" applyFill="1" applyBorder="1" applyAlignment="1" applyProtection="1">
      <alignment horizontal="center" vertical="center"/>
    </xf>
    <xf numFmtId="0" fontId="4" fillId="0" borderId="3" xfId="8" applyNumberFormat="1" applyFont="1" applyFill="1" applyBorder="1" applyAlignment="1" applyProtection="1">
      <alignment horizontal="center" vertical="center"/>
    </xf>
    <xf numFmtId="0" fontId="4" fillId="0" borderId="1" xfId="8" applyFont="1" applyBorder="1" applyAlignment="1">
      <alignment horizontal="right"/>
    </xf>
    <xf numFmtId="0" fontId="4" fillId="2" borderId="10" xfId="8" applyNumberFormat="1" applyFont="1" applyFill="1" applyBorder="1" applyAlignment="1" applyProtection="1">
      <alignment horizontal="center" vertical="center" wrapText="1"/>
    </xf>
    <xf numFmtId="0" fontId="4" fillId="2" borderId="11" xfId="8" applyNumberFormat="1" applyFont="1" applyFill="1" applyBorder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right" vertical="center"/>
    </xf>
    <xf numFmtId="178" fontId="7" fillId="0" borderId="0" xfId="8" applyNumberFormat="1" applyFont="1" applyFill="1" applyAlignment="1" applyProtection="1">
      <alignment horizontal="center" vertical="center"/>
    </xf>
    <xf numFmtId="180" fontId="4" fillId="0" borderId="1" xfId="8" applyNumberFormat="1" applyFont="1" applyFill="1" applyBorder="1" applyAlignment="1" applyProtection="1">
      <alignment horizontal="left" vertical="center"/>
    </xf>
    <xf numFmtId="180" fontId="4" fillId="3" borderId="1" xfId="8" applyNumberFormat="1" applyFont="1" applyFill="1" applyBorder="1" applyAlignment="1" applyProtection="1">
      <alignment horizontal="left" vertical="center"/>
    </xf>
    <xf numFmtId="180" fontId="4" fillId="3" borderId="0" xfId="8" applyNumberFormat="1" applyFont="1" applyFill="1" applyAlignment="1" applyProtection="1">
      <alignment horizontal="left" vertical="center"/>
    </xf>
    <xf numFmtId="178" fontId="4" fillId="0" borderId="0" xfId="8" applyNumberFormat="1" applyFont="1" applyFill="1" applyAlignment="1" applyProtection="1">
      <alignment horizontal="right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8" xfId="8" applyNumberFormat="1" applyFont="1" applyFill="1" applyBorder="1" applyAlignment="1" applyProtection="1">
      <alignment horizontal="center" vertical="center" wrapText="1"/>
    </xf>
    <xf numFmtId="178" fontId="4" fillId="2" borderId="8" xfId="8" applyNumberFormat="1" applyFont="1" applyFill="1" applyBorder="1" applyAlignment="1" applyProtection="1">
      <alignment horizontal="center" vertical="center" wrapText="1"/>
    </xf>
    <xf numFmtId="178" fontId="4" fillId="2" borderId="5" xfId="8" applyNumberFormat="1" applyFont="1" applyFill="1" applyBorder="1" applyAlignment="1" applyProtection="1">
      <alignment horizontal="center" vertical="center" wrapText="1"/>
    </xf>
    <xf numFmtId="178" fontId="4" fillId="0" borderId="1" xfId="8" applyNumberFormat="1" applyFont="1" applyFill="1" applyBorder="1" applyAlignment="1" applyProtection="1">
      <alignment horizontal="right"/>
    </xf>
    <xf numFmtId="0" fontId="4" fillId="0" borderId="3" xfId="8" applyNumberFormat="1" applyFont="1" applyFill="1" applyBorder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center" vertical="center" wrapText="1"/>
    </xf>
    <xf numFmtId="180" fontId="4" fillId="0" borderId="0" xfId="8" applyNumberFormat="1" applyFont="1" applyFill="1" applyAlignment="1" applyProtection="1">
      <alignment horizontal="left" vertical="center"/>
    </xf>
    <xf numFmtId="0" fontId="4" fillId="2" borderId="3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2" borderId="0" xfId="5" applyNumberFormat="1" applyFont="1" applyFill="1" applyAlignment="1" applyProtection="1">
      <alignment horizontal="left" vertical="center" wrapText="1"/>
    </xf>
    <xf numFmtId="0" fontId="3" fillId="0" borderId="0" xfId="5" applyNumberFormat="1" applyFont="1" applyFill="1" applyAlignment="1" applyProtection="1">
      <alignment horizontal="center" vertical="center"/>
    </xf>
    <xf numFmtId="0" fontId="4" fillId="0" borderId="1" xfId="5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left" vertical="center"/>
    </xf>
    <xf numFmtId="0" fontId="4" fillId="2" borderId="3" xfId="5" applyNumberFormat="1" applyFont="1" applyFill="1" applyBorder="1" applyAlignment="1" applyProtection="1">
      <alignment horizontal="center" vertical="center"/>
    </xf>
    <xf numFmtId="178" fontId="4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4" fillId="0" borderId="1" xfId="14" applyFont="1" applyFill="1" applyBorder="1" applyAlignment="1">
      <alignment horizontal="left" vertical="center"/>
    </xf>
    <xf numFmtId="0" fontId="4" fillId="0" borderId="1" xfId="14" applyFont="1" applyBorder="1" applyAlignment="1">
      <alignment horizontal="left" vertical="center"/>
    </xf>
    <xf numFmtId="0" fontId="4" fillId="0" borderId="3" xfId="14" applyFont="1" applyBorder="1" applyAlignment="1">
      <alignment horizontal="center" vertical="center"/>
    </xf>
    <xf numFmtId="0" fontId="1" fillId="2" borderId="3" xfId="14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3" fillId="2" borderId="0" xfId="3" applyNumberFormat="1" applyFont="1" applyFill="1" applyAlignment="1">
      <alignment horizontal="center" vertical="center" wrapText="1"/>
    </xf>
    <xf numFmtId="49" fontId="4" fillId="0" borderId="1" xfId="3" applyNumberFormat="1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8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</cellXfs>
  <cellStyles count="15">
    <cellStyle name="常规" xfId="0" builtinId="0"/>
    <cellStyle name="常规 2" xfId="8"/>
    <cellStyle name="常规 2_政府性基金预算支出情况表" xfId="5"/>
    <cellStyle name="常规 3" xfId="9"/>
    <cellStyle name="常规 4" xfId="10"/>
    <cellStyle name="常规 4 2" xfId="11"/>
    <cellStyle name="常规 4_政府购买服务支出预算表" xfId="6"/>
    <cellStyle name="常规 5" xfId="12"/>
    <cellStyle name="常规 5 2" xfId="2"/>
    <cellStyle name="常规 5_政府购买服务支出预算表" xfId="7"/>
    <cellStyle name="常规 6" xfId="1"/>
    <cellStyle name="常规 6 2" xfId="4"/>
    <cellStyle name="常规 6_政府购买服务支出预算表" xfId="13"/>
    <cellStyle name="常规 7" xfId="14"/>
    <cellStyle name="常规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showZeros="0" topLeftCell="A4" workbookViewId="0">
      <selection activeCell="F8" sqref="F8"/>
    </sheetView>
  </sheetViews>
  <sheetFormatPr defaultColWidth="9" defaultRowHeight="12" x14ac:dyDescent="0.15"/>
  <cols>
    <col min="1" max="1" width="33.75" style="2" customWidth="1"/>
    <col min="2" max="2" width="8.875" style="2" customWidth="1"/>
    <col min="3" max="3" width="23.625" style="2" customWidth="1"/>
    <col min="4" max="4" width="9.25" style="2" customWidth="1"/>
    <col min="5" max="5" width="22.125" style="2" customWidth="1"/>
    <col min="6" max="6" width="10.625" style="2" customWidth="1"/>
    <col min="7" max="7" width="21" style="2" customWidth="1"/>
    <col min="8" max="16384" width="9" style="2"/>
  </cols>
  <sheetData>
    <row r="1" spans="1:8" ht="16.5" customHeight="1" x14ac:dyDescent="0.15">
      <c r="A1" s="37" t="s">
        <v>0</v>
      </c>
      <c r="B1" s="37"/>
      <c r="C1" s="37"/>
      <c r="D1" s="37"/>
      <c r="E1" s="37"/>
      <c r="F1" s="38"/>
      <c r="G1" s="39"/>
      <c r="H1" s="40"/>
    </row>
    <row r="2" spans="1:8" ht="16.5" customHeight="1" x14ac:dyDescent="0.15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9.75" customHeight="1" x14ac:dyDescent="0.15">
      <c r="A3" s="110" t="s">
        <v>227</v>
      </c>
      <c r="B3" s="111"/>
      <c r="C3" s="111"/>
      <c r="D3" s="37"/>
      <c r="E3" s="37"/>
      <c r="F3" s="38"/>
      <c r="G3" s="39"/>
      <c r="H3" s="41" t="s">
        <v>2</v>
      </c>
    </row>
    <row r="4" spans="1:8" ht="16.5" customHeight="1" x14ac:dyDescent="0.15">
      <c r="A4" s="112" t="s">
        <v>3</v>
      </c>
      <c r="B4" s="113"/>
      <c r="C4" s="112" t="s">
        <v>4</v>
      </c>
      <c r="D4" s="114"/>
      <c r="E4" s="114"/>
      <c r="F4" s="114"/>
      <c r="G4" s="114"/>
      <c r="H4" s="113"/>
    </row>
    <row r="5" spans="1:8" ht="16.5" customHeight="1" x14ac:dyDescent="0.15">
      <c r="A5" s="42" t="s">
        <v>5</v>
      </c>
      <c r="B5" s="43" t="s">
        <v>6</v>
      </c>
      <c r="C5" s="42" t="s">
        <v>7</v>
      </c>
      <c r="D5" s="43" t="s">
        <v>6</v>
      </c>
      <c r="E5" s="42" t="s">
        <v>8</v>
      </c>
      <c r="F5" s="43" t="s">
        <v>6</v>
      </c>
      <c r="G5" s="44" t="s">
        <v>9</v>
      </c>
      <c r="H5" s="43" t="s">
        <v>6</v>
      </c>
    </row>
    <row r="6" spans="1:8" s="36" customFormat="1" ht="16.5" customHeight="1" x14ac:dyDescent="0.15">
      <c r="A6" s="45" t="s">
        <v>10</v>
      </c>
      <c r="B6" s="50">
        <v>20625000</v>
      </c>
      <c r="C6" s="46" t="s">
        <v>11</v>
      </c>
      <c r="D6" s="50">
        <v>18932400</v>
      </c>
      <c r="E6" s="46" t="s">
        <v>12</v>
      </c>
      <c r="F6" s="50">
        <v>24625000</v>
      </c>
      <c r="G6" s="45" t="s">
        <v>13</v>
      </c>
      <c r="H6" s="50">
        <v>12675000</v>
      </c>
    </row>
    <row r="7" spans="1:8" s="36" customFormat="1" ht="16.5" customHeight="1" x14ac:dyDescent="0.15">
      <c r="A7" s="45" t="s">
        <v>14</v>
      </c>
      <c r="B7" s="50">
        <v>20625000</v>
      </c>
      <c r="C7" s="46" t="s">
        <v>16</v>
      </c>
      <c r="D7" s="50">
        <v>0</v>
      </c>
      <c r="E7" s="46" t="s">
        <v>17</v>
      </c>
      <c r="F7" s="50">
        <v>12675000</v>
      </c>
      <c r="G7" s="45" t="s">
        <v>18</v>
      </c>
      <c r="H7" s="50">
        <v>11860000</v>
      </c>
    </row>
    <row r="8" spans="1:8" s="36" customFormat="1" ht="16.5" customHeight="1" x14ac:dyDescent="0.15">
      <c r="A8" s="45" t="s">
        <v>19</v>
      </c>
      <c r="B8" s="50">
        <v>20625000</v>
      </c>
      <c r="C8" s="46" t="s">
        <v>20</v>
      </c>
      <c r="D8" s="50">
        <v>0</v>
      </c>
      <c r="E8" s="46" t="s">
        <v>21</v>
      </c>
      <c r="F8" s="50">
        <v>11860000</v>
      </c>
      <c r="G8" s="45" t="s">
        <v>22</v>
      </c>
      <c r="H8" s="50">
        <v>0</v>
      </c>
    </row>
    <row r="9" spans="1:8" s="36" customFormat="1" ht="16.5" customHeight="1" x14ac:dyDescent="0.15">
      <c r="A9" s="45" t="s">
        <v>23</v>
      </c>
      <c r="B9" s="50">
        <v>0</v>
      </c>
      <c r="C9" s="46" t="s">
        <v>24</v>
      </c>
      <c r="D9" s="50">
        <v>0</v>
      </c>
      <c r="E9" s="46" t="s">
        <v>25</v>
      </c>
      <c r="F9" s="50">
        <v>90000</v>
      </c>
      <c r="G9" s="45" t="s">
        <v>26</v>
      </c>
      <c r="H9" s="50">
        <v>0</v>
      </c>
    </row>
    <row r="10" spans="1:8" s="36" customFormat="1" ht="16.5" customHeight="1" x14ac:dyDescent="0.15">
      <c r="A10" s="45" t="s">
        <v>27</v>
      </c>
      <c r="B10" s="50">
        <v>4000000</v>
      </c>
      <c r="C10" s="46" t="s">
        <v>28</v>
      </c>
      <c r="D10" s="50">
        <v>0</v>
      </c>
      <c r="E10" s="47" t="s">
        <v>29</v>
      </c>
      <c r="F10" s="50">
        <v>0</v>
      </c>
      <c r="G10" s="45" t="s">
        <v>30</v>
      </c>
      <c r="H10" s="50">
        <v>0</v>
      </c>
    </row>
    <row r="11" spans="1:8" s="36" customFormat="1" ht="16.5" customHeight="1" x14ac:dyDescent="0.15">
      <c r="A11" s="45" t="s">
        <v>31</v>
      </c>
      <c r="B11" s="50">
        <v>4000000</v>
      </c>
      <c r="C11" s="46" t="s">
        <v>33</v>
      </c>
      <c r="D11" s="50">
        <v>4332100</v>
      </c>
      <c r="E11" s="47" t="s">
        <v>21</v>
      </c>
      <c r="F11" s="50">
        <v>0</v>
      </c>
      <c r="G11" s="45" t="s">
        <v>34</v>
      </c>
      <c r="H11" s="50">
        <v>0</v>
      </c>
    </row>
    <row r="12" spans="1:8" s="36" customFormat="1" ht="16.5" customHeight="1" x14ac:dyDescent="0.15">
      <c r="A12" s="45" t="s">
        <v>35</v>
      </c>
      <c r="B12" s="50">
        <v>0</v>
      </c>
      <c r="C12" s="46" t="s">
        <v>37</v>
      </c>
      <c r="D12" s="50">
        <v>390000</v>
      </c>
      <c r="E12" s="47" t="s">
        <v>25</v>
      </c>
      <c r="F12" s="50">
        <v>0</v>
      </c>
      <c r="G12" s="45" t="s">
        <v>38</v>
      </c>
      <c r="H12" s="50">
        <v>0</v>
      </c>
    </row>
    <row r="13" spans="1:8" s="36" customFormat="1" ht="16.5" customHeight="1" x14ac:dyDescent="0.15">
      <c r="A13" s="45" t="s">
        <v>39</v>
      </c>
      <c r="B13" s="50">
        <v>0</v>
      </c>
      <c r="C13" s="46" t="s">
        <v>41</v>
      </c>
      <c r="D13" s="50">
        <v>0</v>
      </c>
      <c r="E13" s="45" t="s">
        <v>42</v>
      </c>
      <c r="F13" s="50">
        <v>0</v>
      </c>
      <c r="G13" s="45" t="s">
        <v>43</v>
      </c>
      <c r="H13" s="50">
        <v>0</v>
      </c>
    </row>
    <row r="14" spans="1:8" s="36" customFormat="1" ht="16.5" customHeight="1" x14ac:dyDescent="0.15">
      <c r="A14" s="47" t="s">
        <v>44</v>
      </c>
      <c r="B14" s="50">
        <v>0</v>
      </c>
      <c r="C14" s="46" t="s">
        <v>46</v>
      </c>
      <c r="D14" s="50">
        <v>0</v>
      </c>
      <c r="E14" s="45" t="s">
        <v>47</v>
      </c>
      <c r="F14" s="50">
        <v>0</v>
      </c>
      <c r="G14" s="45" t="s">
        <v>48</v>
      </c>
      <c r="H14" s="50">
        <v>90000</v>
      </c>
    </row>
    <row r="15" spans="1:8" s="36" customFormat="1" ht="16.5" customHeight="1" x14ac:dyDescent="0.15">
      <c r="A15" s="47" t="s">
        <v>49</v>
      </c>
      <c r="B15" s="50">
        <v>0</v>
      </c>
      <c r="C15" s="46" t="s">
        <v>51</v>
      </c>
      <c r="D15" s="50">
        <v>0</v>
      </c>
      <c r="E15" s="45" t="s">
        <v>52</v>
      </c>
      <c r="F15" s="50">
        <v>0</v>
      </c>
      <c r="G15" s="45" t="s">
        <v>53</v>
      </c>
      <c r="H15" s="50">
        <v>0</v>
      </c>
    </row>
    <row r="16" spans="1:8" s="36" customFormat="1" ht="16.5" customHeight="1" x14ac:dyDescent="0.15">
      <c r="A16" s="47" t="s">
        <v>54</v>
      </c>
      <c r="B16" s="50">
        <v>0</v>
      </c>
      <c r="C16" s="48" t="s">
        <v>56</v>
      </c>
      <c r="D16" s="50">
        <v>0</v>
      </c>
      <c r="E16" s="45" t="s">
        <v>57</v>
      </c>
      <c r="F16" s="50">
        <v>0</v>
      </c>
      <c r="G16" s="45" t="s">
        <v>58</v>
      </c>
      <c r="H16" s="50">
        <v>0</v>
      </c>
    </row>
    <row r="17" spans="1:8" s="36" customFormat="1" ht="16.5" customHeight="1" x14ac:dyDescent="0.15">
      <c r="A17" s="47" t="s">
        <v>59</v>
      </c>
      <c r="B17" s="50">
        <v>0</v>
      </c>
      <c r="C17" s="49" t="s">
        <v>61</v>
      </c>
      <c r="D17" s="50">
        <v>0</v>
      </c>
      <c r="E17" s="45" t="s">
        <v>62</v>
      </c>
      <c r="F17" s="50">
        <v>0</v>
      </c>
      <c r="G17" s="45" t="s">
        <v>63</v>
      </c>
      <c r="H17" s="50">
        <v>0</v>
      </c>
    </row>
    <row r="18" spans="1:8" s="36" customFormat="1" ht="16.5" customHeight="1" x14ac:dyDescent="0.15">
      <c r="A18" s="47" t="s">
        <v>64</v>
      </c>
      <c r="B18" s="50">
        <v>0</v>
      </c>
      <c r="C18" s="49" t="s">
        <v>65</v>
      </c>
      <c r="D18" s="50">
        <v>0</v>
      </c>
      <c r="E18" s="45" t="s">
        <v>66</v>
      </c>
      <c r="F18" s="50">
        <v>0</v>
      </c>
      <c r="G18" s="47"/>
      <c r="H18" s="50"/>
    </row>
    <row r="19" spans="1:8" s="36" customFormat="1" ht="16.5" customHeight="1" x14ac:dyDescent="0.15">
      <c r="A19" s="47" t="s">
        <v>67</v>
      </c>
      <c r="B19" s="50">
        <v>0</v>
      </c>
      <c r="C19" s="49" t="s">
        <v>69</v>
      </c>
      <c r="D19" s="50">
        <v>0</v>
      </c>
      <c r="E19" s="45" t="s">
        <v>70</v>
      </c>
      <c r="F19" s="50">
        <v>0</v>
      </c>
      <c r="G19" s="45"/>
      <c r="H19" s="50"/>
    </row>
    <row r="20" spans="1:8" s="36" customFormat="1" ht="16.5" customHeight="1" x14ac:dyDescent="0.15">
      <c r="A20" s="47" t="s">
        <v>71</v>
      </c>
      <c r="B20" s="50">
        <v>0</v>
      </c>
      <c r="C20" s="49" t="s">
        <v>72</v>
      </c>
      <c r="D20" s="50">
        <v>0</v>
      </c>
      <c r="E20" s="45" t="s">
        <v>73</v>
      </c>
      <c r="F20" s="50">
        <v>0</v>
      </c>
      <c r="G20" s="45"/>
      <c r="H20" s="50"/>
    </row>
    <row r="21" spans="1:8" s="36" customFormat="1" ht="16.5" customHeight="1" x14ac:dyDescent="0.15">
      <c r="A21" s="47" t="s">
        <v>74</v>
      </c>
      <c r="B21" s="50">
        <v>0</v>
      </c>
      <c r="C21" s="49" t="s">
        <v>75</v>
      </c>
      <c r="D21" s="50">
        <v>970500</v>
      </c>
      <c r="E21" s="46"/>
      <c r="F21" s="50"/>
      <c r="G21" s="47"/>
      <c r="H21" s="50"/>
    </row>
    <row r="22" spans="1:8" s="36" customFormat="1" ht="16.5" customHeight="1" x14ac:dyDescent="0.15">
      <c r="A22" s="47" t="s">
        <v>76</v>
      </c>
      <c r="B22" s="50">
        <v>0</v>
      </c>
      <c r="C22" s="49" t="s">
        <v>77</v>
      </c>
      <c r="D22" s="50">
        <v>0</v>
      </c>
      <c r="E22" s="46"/>
      <c r="F22" s="50"/>
      <c r="G22" s="47"/>
      <c r="H22" s="50"/>
    </row>
    <row r="23" spans="1:8" s="36" customFormat="1" ht="16.5" customHeight="1" x14ac:dyDescent="0.15">
      <c r="A23" s="47" t="s">
        <v>78</v>
      </c>
      <c r="B23" s="50">
        <v>0</v>
      </c>
      <c r="C23" s="49" t="s">
        <v>79</v>
      </c>
      <c r="D23" s="50">
        <v>0</v>
      </c>
      <c r="E23" s="46"/>
      <c r="F23" s="50"/>
      <c r="G23" s="47"/>
      <c r="H23" s="50"/>
    </row>
    <row r="24" spans="1:8" s="36" customFormat="1" ht="16.5" customHeight="1" x14ac:dyDescent="0.15">
      <c r="A24" s="47" t="s">
        <v>80</v>
      </c>
      <c r="B24" s="50">
        <v>0</v>
      </c>
      <c r="C24" s="49" t="s">
        <v>82</v>
      </c>
      <c r="D24" s="50">
        <v>0</v>
      </c>
      <c r="E24" s="47"/>
      <c r="F24" s="50"/>
      <c r="G24" s="47"/>
      <c r="H24" s="50"/>
    </row>
    <row r="25" spans="1:8" s="36" customFormat="1" ht="16.5" customHeight="1" x14ac:dyDescent="0.15">
      <c r="A25" s="47" t="s">
        <v>83</v>
      </c>
      <c r="B25" s="50">
        <v>0</v>
      </c>
      <c r="C25" s="51" t="s">
        <v>85</v>
      </c>
      <c r="D25" s="50">
        <v>0</v>
      </c>
      <c r="E25" s="46"/>
      <c r="F25" s="50"/>
      <c r="G25" s="47"/>
      <c r="H25" s="50"/>
    </row>
    <row r="26" spans="1:8" s="36" customFormat="1" ht="16.5" customHeight="1" x14ac:dyDescent="0.15">
      <c r="A26" s="47" t="s">
        <v>86</v>
      </c>
      <c r="B26" s="50">
        <v>0</v>
      </c>
      <c r="C26" s="51" t="s">
        <v>88</v>
      </c>
      <c r="D26" s="50">
        <v>0</v>
      </c>
      <c r="E26" s="46"/>
      <c r="F26" s="50"/>
      <c r="G26" s="47"/>
      <c r="H26" s="50"/>
    </row>
    <row r="27" spans="1:8" s="36" customFormat="1" ht="16.5" customHeight="1" x14ac:dyDescent="0.15">
      <c r="A27" s="47" t="s">
        <v>89</v>
      </c>
      <c r="B27" s="50">
        <v>0</v>
      </c>
      <c r="C27" s="51" t="s">
        <v>91</v>
      </c>
      <c r="D27" s="50">
        <v>0</v>
      </c>
      <c r="E27" s="48"/>
      <c r="F27" s="50"/>
      <c r="G27" s="47"/>
      <c r="H27" s="50"/>
    </row>
    <row r="28" spans="1:8" s="36" customFormat="1" ht="16.5" customHeight="1" x14ac:dyDescent="0.15">
      <c r="A28" s="45"/>
      <c r="B28" s="50"/>
      <c r="C28" s="51" t="s">
        <v>92</v>
      </c>
      <c r="D28" s="50">
        <v>0</v>
      </c>
      <c r="E28" s="46"/>
      <c r="F28" s="50"/>
      <c r="G28" s="45"/>
      <c r="H28" s="50"/>
    </row>
    <row r="29" spans="1:8" s="36" customFormat="1" ht="16.5" customHeight="1" x14ac:dyDescent="0.15">
      <c r="A29" s="45"/>
      <c r="B29" s="50"/>
      <c r="C29" s="52" t="s">
        <v>93</v>
      </c>
      <c r="D29" s="50">
        <v>0</v>
      </c>
      <c r="E29" s="46"/>
      <c r="F29" s="50"/>
      <c r="G29" s="45"/>
      <c r="H29" s="50"/>
    </row>
    <row r="30" spans="1:8" s="36" customFormat="1" ht="16.5" customHeight="1" x14ac:dyDescent="0.15">
      <c r="A30" s="53" t="s">
        <v>94</v>
      </c>
      <c r="B30" s="50">
        <f>B10+B6</f>
        <v>24625000</v>
      </c>
      <c r="C30" s="54" t="s">
        <v>95</v>
      </c>
      <c r="D30" s="50">
        <f>D6+D11+D12+D21</f>
        <v>24625000</v>
      </c>
      <c r="E30" s="54" t="s">
        <v>95</v>
      </c>
      <c r="F30" s="50">
        <f>F31+F32+F33</f>
        <v>24625000</v>
      </c>
      <c r="G30" s="53" t="s">
        <v>95</v>
      </c>
      <c r="H30" s="50">
        <v>24625000</v>
      </c>
    </row>
    <row r="31" spans="1:8" s="36" customFormat="1" ht="16.5" customHeight="1" x14ac:dyDescent="0.15">
      <c r="A31" s="47" t="s">
        <v>96</v>
      </c>
      <c r="B31" s="50">
        <v>0</v>
      </c>
      <c r="C31" s="48"/>
      <c r="D31" s="50"/>
      <c r="E31" s="47"/>
      <c r="F31" s="50"/>
      <c r="G31" s="47"/>
      <c r="H31" s="50"/>
    </row>
    <row r="32" spans="1:8" s="36" customFormat="1" ht="16.5" customHeight="1" x14ac:dyDescent="0.15">
      <c r="A32" s="53" t="s">
        <v>98</v>
      </c>
      <c r="B32" s="50">
        <v>24625000</v>
      </c>
      <c r="C32" s="54" t="s">
        <v>100</v>
      </c>
      <c r="D32" s="50">
        <v>24625000</v>
      </c>
      <c r="E32" s="54" t="s">
        <v>100</v>
      </c>
      <c r="F32" s="50">
        <v>24625000</v>
      </c>
      <c r="G32" s="53" t="s">
        <v>100</v>
      </c>
      <c r="H32" s="50">
        <v>24625000</v>
      </c>
    </row>
    <row r="33" spans="1:8" x14ac:dyDescent="0.15">
      <c r="A33" s="38"/>
      <c r="B33" s="38"/>
      <c r="C33" s="38"/>
      <c r="D33" s="38"/>
      <c r="E33" s="38"/>
      <c r="F33" s="38"/>
      <c r="G33" s="38"/>
      <c r="H33" s="38"/>
    </row>
  </sheetData>
  <sheetProtection formatCells="0" formatColumns="0" formatRows="0"/>
  <mergeCells count="4">
    <mergeCell ref="A2:H2"/>
    <mergeCell ref="A3:C3"/>
    <mergeCell ref="A4:B4"/>
    <mergeCell ref="C4:H4"/>
  </mergeCells>
  <phoneticPr fontId="11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showZeros="0" workbookViewId="0">
      <selection sqref="A1:B1"/>
    </sheetView>
  </sheetViews>
  <sheetFormatPr defaultColWidth="9" defaultRowHeight="12" x14ac:dyDescent="0.15"/>
  <cols>
    <col min="1" max="3" width="4.125" style="13" customWidth="1"/>
    <col min="4" max="4" width="15.75" style="13" customWidth="1"/>
    <col min="5" max="5" width="8.375" style="13" customWidth="1"/>
    <col min="6" max="6" width="7.5" style="13" customWidth="1"/>
    <col min="7" max="9" width="5.87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 x14ac:dyDescent="0.15">
      <c r="A1" s="154" t="s">
        <v>199</v>
      </c>
      <c r="B1" s="154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3"/>
    </row>
    <row r="2" spans="1:20" ht="22.5" customHeight="1" x14ac:dyDescent="0.15">
      <c r="A2" s="155" t="s">
        <v>200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2.5" customHeight="1" x14ac:dyDescent="0.15">
      <c r="A3" s="156" t="s">
        <v>227</v>
      </c>
      <c r="B3" s="157"/>
      <c r="C3" s="157"/>
      <c r="D3" s="157"/>
      <c r="E3" s="79"/>
      <c r="F3" s="79"/>
      <c r="G3" s="79"/>
      <c r="H3" s="79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4" t="s">
        <v>103</v>
      </c>
    </row>
    <row r="4" spans="1:20" ht="22.5" customHeight="1" x14ac:dyDescent="0.15">
      <c r="A4" s="158" t="s">
        <v>104</v>
      </c>
      <c r="B4" s="158"/>
      <c r="C4" s="158"/>
      <c r="D4" s="153" t="s">
        <v>105</v>
      </c>
      <c r="E4" s="152" t="s">
        <v>117</v>
      </c>
      <c r="F4" s="80" t="s">
        <v>118</v>
      </c>
      <c r="G4" s="81"/>
      <c r="H4" s="80"/>
      <c r="I4" s="80"/>
      <c r="J4" s="152" t="s">
        <v>119</v>
      </c>
      <c r="K4" s="152"/>
      <c r="L4" s="152"/>
      <c r="M4" s="152"/>
      <c r="N4" s="152"/>
      <c r="O4" s="152"/>
      <c r="P4" s="152"/>
      <c r="Q4" s="152"/>
      <c r="R4" s="152"/>
      <c r="S4" s="152"/>
      <c r="T4" s="152" t="s">
        <v>120</v>
      </c>
    </row>
    <row r="5" spans="1:20" ht="40.5" customHeight="1" x14ac:dyDescent="0.15">
      <c r="A5" s="152" t="s">
        <v>109</v>
      </c>
      <c r="B5" s="152" t="s">
        <v>110</v>
      </c>
      <c r="C5" s="152" t="s">
        <v>111</v>
      </c>
      <c r="D5" s="153"/>
      <c r="E5" s="152"/>
      <c r="F5" s="152" t="s">
        <v>114</v>
      </c>
      <c r="G5" s="152" t="s">
        <v>121</v>
      </c>
      <c r="H5" s="152" t="s">
        <v>122</v>
      </c>
      <c r="I5" s="152" t="s">
        <v>123</v>
      </c>
      <c r="J5" s="152" t="s">
        <v>114</v>
      </c>
      <c r="K5" s="152" t="s">
        <v>124</v>
      </c>
      <c r="L5" s="159" t="s">
        <v>123</v>
      </c>
      <c r="M5" s="159" t="s">
        <v>125</v>
      </c>
      <c r="N5" s="159" t="s">
        <v>126</v>
      </c>
      <c r="O5" s="152" t="s">
        <v>127</v>
      </c>
      <c r="P5" s="152" t="s">
        <v>128</v>
      </c>
      <c r="Q5" s="152" t="s">
        <v>129</v>
      </c>
      <c r="R5" s="152" t="s">
        <v>130</v>
      </c>
      <c r="S5" s="152" t="s">
        <v>131</v>
      </c>
      <c r="T5" s="152"/>
    </row>
    <row r="6" spans="1:20" ht="36" customHeight="1" x14ac:dyDescent="0.15">
      <c r="A6" s="152"/>
      <c r="B6" s="152"/>
      <c r="C6" s="152"/>
      <c r="D6" s="153"/>
      <c r="E6" s="152"/>
      <c r="F6" s="152"/>
      <c r="G6" s="152"/>
      <c r="H6" s="152"/>
      <c r="I6" s="152"/>
      <c r="J6" s="152"/>
      <c r="K6" s="152"/>
      <c r="L6" s="159"/>
      <c r="M6" s="159"/>
      <c r="N6" s="159"/>
      <c r="O6" s="152"/>
      <c r="P6" s="152"/>
      <c r="Q6" s="152"/>
      <c r="R6" s="152"/>
      <c r="S6" s="152"/>
      <c r="T6" s="152"/>
    </row>
    <row r="7" spans="1:20" s="77" customFormat="1" ht="22.5" customHeight="1" x14ac:dyDescent="0.15">
      <c r="A7" s="69"/>
      <c r="B7" s="69"/>
      <c r="C7" s="69"/>
      <c r="D7" s="69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2.5" customHeight="1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2.5" customHeight="1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22.5" customHeight="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2.5" customHeight="1" x14ac:dyDescent="0.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2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2" customHeight="1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ht="12" customHeight="1" x14ac:dyDescent="0.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2" customHeight="1" x14ac:dyDescent="0.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ht="12" customHeight="1" x14ac:dyDescent="0.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</sheetData>
  <sheetProtection formatCells="0" formatColumns="0" formatRows="0"/>
  <mergeCells count="25">
    <mergeCell ref="A1:B1"/>
    <mergeCell ref="A2:T2"/>
    <mergeCell ref="A3:D3"/>
    <mergeCell ref="A4:C4"/>
    <mergeCell ref="A5:A6"/>
    <mergeCell ref="B5:B6"/>
    <mergeCell ref="T4:T6"/>
    <mergeCell ref="J4:S4"/>
    <mergeCell ref="L5:L6"/>
    <mergeCell ref="M5:M6"/>
    <mergeCell ref="N5:N6"/>
    <mergeCell ref="O5:O6"/>
    <mergeCell ref="P5:P6"/>
    <mergeCell ref="Q5:Q6"/>
    <mergeCell ref="J5:J6"/>
    <mergeCell ref="K5:K6"/>
    <mergeCell ref="C5:C6"/>
    <mergeCell ref="D4:D6"/>
    <mergeCell ref="E4:E6"/>
    <mergeCell ref="R5:R6"/>
    <mergeCell ref="S5:S6"/>
    <mergeCell ref="F5:F6"/>
    <mergeCell ref="G5:G6"/>
    <mergeCell ref="H5:H6"/>
    <mergeCell ref="I5:I6"/>
  </mergeCells>
  <phoneticPr fontId="11" type="noConversion"/>
  <printOptions horizontalCentered="1"/>
  <pageMargins left="0.31" right="0.31" top="0.75" bottom="0.55000000000000004" header="0.31" footer="0.31"/>
  <pageSetup paperSize="9" orientation="landscape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showZeros="0" workbookViewId="0">
      <selection activeCell="E9" sqref="E9"/>
    </sheetView>
  </sheetViews>
  <sheetFormatPr defaultColWidth="9" defaultRowHeight="28.5" customHeight="1" x14ac:dyDescent="0.15"/>
  <cols>
    <col min="1" max="1" width="17.125" style="4" customWidth="1"/>
    <col min="2" max="2" width="15.625" style="4" customWidth="1"/>
    <col min="3" max="4" width="17.125" style="4" customWidth="1"/>
    <col min="5" max="5" width="21.75" style="4" customWidth="1"/>
    <col min="6" max="6" width="17.125" style="4" customWidth="1"/>
    <col min="7" max="16384" width="9" style="4"/>
  </cols>
  <sheetData>
    <row r="1" spans="1:6" ht="28.5" customHeight="1" x14ac:dyDescent="0.15">
      <c r="A1" s="8" t="s">
        <v>201</v>
      </c>
      <c r="B1" s="8"/>
      <c r="C1" s="8"/>
      <c r="D1" s="8"/>
      <c r="E1" s="8"/>
      <c r="F1" s="8"/>
    </row>
    <row r="2" spans="1:6" ht="28.5" customHeight="1" x14ac:dyDescent="0.15">
      <c r="A2" s="160" t="s">
        <v>202</v>
      </c>
      <c r="B2" s="160"/>
      <c r="C2" s="160"/>
      <c r="D2" s="160"/>
      <c r="E2" s="160"/>
      <c r="F2" s="160"/>
    </row>
    <row r="3" spans="1:6" ht="28.5" customHeight="1" x14ac:dyDescent="0.15">
      <c r="A3" s="161" t="s">
        <v>245</v>
      </c>
      <c r="B3" s="162"/>
      <c r="C3" s="162"/>
      <c r="D3" s="9"/>
      <c r="E3" s="9"/>
      <c r="F3" s="10" t="s">
        <v>103</v>
      </c>
    </row>
    <row r="4" spans="1:6" ht="28.5" customHeight="1" x14ac:dyDescent="0.15">
      <c r="A4" s="164" t="s">
        <v>203</v>
      </c>
      <c r="B4" s="164" t="s">
        <v>173</v>
      </c>
      <c r="C4" s="164" t="s">
        <v>204</v>
      </c>
      <c r="D4" s="163" t="s">
        <v>205</v>
      </c>
      <c r="E4" s="163"/>
      <c r="F4" s="164" t="s">
        <v>114</v>
      </c>
    </row>
    <row r="5" spans="1:6" ht="28.5" customHeight="1" x14ac:dyDescent="0.15">
      <c r="A5" s="164"/>
      <c r="B5" s="164"/>
      <c r="C5" s="164"/>
      <c r="D5" s="11" t="s">
        <v>206</v>
      </c>
      <c r="E5" s="11" t="s">
        <v>181</v>
      </c>
      <c r="F5" s="164"/>
    </row>
    <row r="6" spans="1:6" s="76" customFormat="1" ht="28.5" customHeight="1" x14ac:dyDescent="0.15">
      <c r="A6" s="70">
        <v>0</v>
      </c>
      <c r="B6" s="70">
        <v>0</v>
      </c>
      <c r="C6" s="70">
        <v>100000</v>
      </c>
      <c r="D6" s="70">
        <v>0</v>
      </c>
      <c r="E6" s="70">
        <v>100000</v>
      </c>
      <c r="F6" s="70">
        <v>100000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honeticPr fontId="11" type="noConversion"/>
  <printOptions horizontalCentered="1"/>
  <pageMargins left="0.71" right="0.71" top="0.75" bottom="0.75" header="0.31" footer="0.31"/>
  <pageSetup paperSize="9" orientation="landscape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showZeros="0" tabSelected="1" workbookViewId="0">
      <selection activeCell="C13" sqref="C13"/>
    </sheetView>
  </sheetViews>
  <sheetFormatPr defaultColWidth="9" defaultRowHeight="12" x14ac:dyDescent="0.15"/>
  <cols>
    <col min="1" max="1" width="9.375" style="4" customWidth="1"/>
    <col min="2" max="2" width="12.5" style="4" customWidth="1"/>
    <col min="3" max="3" width="12.375" style="4" customWidth="1"/>
    <col min="4" max="4" width="4.875" style="4" customWidth="1"/>
    <col min="5" max="13" width="9" style="4"/>
    <col min="14" max="14" width="8.5" style="4" customWidth="1"/>
    <col min="15" max="16384" width="9" style="4"/>
  </cols>
  <sheetData>
    <row r="1" spans="1:14" ht="29.25" customHeight="1" x14ac:dyDescent="0.15">
      <c r="A1" s="5" t="s">
        <v>207</v>
      </c>
    </row>
    <row r="2" spans="1:14" ht="31.5" customHeight="1" x14ac:dyDescent="0.15">
      <c r="A2" s="169" t="s">
        <v>208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31.5" customHeight="1" x14ac:dyDescent="0.15">
      <c r="A3" s="170" t="s">
        <v>251</v>
      </c>
      <c r="B3" s="17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103</v>
      </c>
    </row>
    <row r="4" spans="1:14" s="3" customFormat="1" ht="31.5" customHeight="1" x14ac:dyDescent="0.15">
      <c r="A4" s="165" t="s">
        <v>209</v>
      </c>
      <c r="B4" s="165" t="s">
        <v>210</v>
      </c>
      <c r="C4" s="165" t="s">
        <v>211</v>
      </c>
      <c r="D4" s="165" t="s">
        <v>212</v>
      </c>
      <c r="E4" s="165" t="s">
        <v>99</v>
      </c>
      <c r="F4" s="167" t="s">
        <v>106</v>
      </c>
      <c r="G4" s="167"/>
      <c r="H4" s="165"/>
      <c r="I4" s="165" t="s">
        <v>68</v>
      </c>
      <c r="J4" s="165" t="s">
        <v>213</v>
      </c>
      <c r="K4" s="167" t="s">
        <v>108</v>
      </c>
      <c r="L4" s="165"/>
      <c r="M4" s="165" t="s">
        <v>87</v>
      </c>
      <c r="N4" s="167" t="s">
        <v>90</v>
      </c>
    </row>
    <row r="5" spans="1:14" s="3" customFormat="1" ht="59.25" customHeight="1" x14ac:dyDescent="0.15">
      <c r="A5" s="166"/>
      <c r="B5" s="166"/>
      <c r="C5" s="166"/>
      <c r="D5" s="166"/>
      <c r="E5" s="166"/>
      <c r="F5" s="7" t="s">
        <v>214</v>
      </c>
      <c r="G5" s="7" t="s">
        <v>15</v>
      </c>
      <c r="H5" s="7" t="s">
        <v>113</v>
      </c>
      <c r="I5" s="166"/>
      <c r="J5" s="166"/>
      <c r="K5" s="7" t="s">
        <v>81</v>
      </c>
      <c r="L5" s="7" t="s">
        <v>84</v>
      </c>
      <c r="M5" s="166"/>
      <c r="N5" s="168"/>
    </row>
    <row r="6" spans="1:14" s="76" customFormat="1" ht="31.5" customHeight="1" x14ac:dyDescent="0.15">
      <c r="A6" s="72"/>
      <c r="B6" s="72" t="s">
        <v>114</v>
      </c>
      <c r="C6" s="71">
        <v>109</v>
      </c>
      <c r="D6" s="72"/>
      <c r="E6" s="73">
        <v>150000</v>
      </c>
      <c r="F6" s="73">
        <v>150000</v>
      </c>
      <c r="G6" s="73">
        <v>150000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31.5" customHeight="1" x14ac:dyDescent="0.15">
      <c r="A7" s="72" t="s">
        <v>246</v>
      </c>
      <c r="B7" s="72" t="s">
        <v>247</v>
      </c>
      <c r="C7" s="71">
        <v>3</v>
      </c>
      <c r="D7" s="72"/>
      <c r="E7" s="73">
        <v>6000</v>
      </c>
      <c r="F7" s="73">
        <v>6000</v>
      </c>
      <c r="G7" s="73">
        <v>6000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31.5" customHeight="1" x14ac:dyDescent="0.15">
      <c r="A8" s="72" t="s">
        <v>246</v>
      </c>
      <c r="B8" s="72" t="s">
        <v>248</v>
      </c>
      <c r="C8" s="71">
        <v>13</v>
      </c>
      <c r="D8" s="72"/>
      <c r="E8" s="73">
        <v>40000</v>
      </c>
      <c r="F8" s="73">
        <v>40000</v>
      </c>
      <c r="G8" s="73">
        <v>40000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31.5" customHeight="1" x14ac:dyDescent="0.15">
      <c r="A9" s="72" t="s">
        <v>246</v>
      </c>
      <c r="B9" s="72" t="s">
        <v>249</v>
      </c>
      <c r="C9" s="71">
        <v>3</v>
      </c>
      <c r="D9" s="72"/>
      <c r="E9" s="73">
        <v>25000</v>
      </c>
      <c r="F9" s="73">
        <v>25000</v>
      </c>
      <c r="G9" s="73">
        <v>25000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31.5" customHeight="1" x14ac:dyDescent="0.15">
      <c r="A10" s="72" t="s">
        <v>246</v>
      </c>
      <c r="B10" s="72" t="s">
        <v>250</v>
      </c>
      <c r="C10" s="71">
        <v>90</v>
      </c>
      <c r="D10" s="72"/>
      <c r="E10" s="73">
        <v>79000</v>
      </c>
      <c r="F10" s="73">
        <v>79000</v>
      </c>
      <c r="G10" s="73">
        <v>79000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</sheetData>
  <sheetProtection formatCells="0" formatColumns="0" formatRows="0"/>
  <mergeCells count="13">
    <mergeCell ref="J4:J5"/>
    <mergeCell ref="M4:M5"/>
    <mergeCell ref="N4:N5"/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</mergeCells>
  <phoneticPr fontId="11" type="noConversion"/>
  <printOptions horizontalCentered="1"/>
  <pageMargins left="0.71" right="0.71" top="0.75" bottom="0.75" header="0.31" footer="0.3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"/>
  <sheetViews>
    <sheetView showGridLines="0" showZeros="0" workbookViewId="0">
      <selection activeCell="L22" sqref="L22"/>
    </sheetView>
  </sheetViews>
  <sheetFormatPr defaultRowHeight="18.75" customHeight="1" x14ac:dyDescent="0.15"/>
  <cols>
    <col min="1" max="3" width="14.125" style="1" customWidth="1"/>
    <col min="4" max="9" width="7.875" style="1" customWidth="1"/>
    <col min="10" max="12" width="15" style="1" customWidth="1"/>
    <col min="13" max="255" width="6.875" style="1" customWidth="1"/>
    <col min="256" max="256" width="24.75" style="2"/>
  </cols>
  <sheetData>
    <row r="1" spans="1:255" s="75" customFormat="1" ht="18.75" customHeight="1" x14ac:dyDescent="0.15">
      <c r="A1" s="90" t="s">
        <v>215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s="75" customFormat="1" ht="31.5" customHeight="1" x14ac:dyDescent="0.15">
      <c r="A2" s="176" t="s">
        <v>216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s="75" customFormat="1" ht="20.45" customHeight="1" x14ac:dyDescent="0.15">
      <c r="A3" s="177" t="s">
        <v>227</v>
      </c>
      <c r="B3" s="178"/>
      <c r="C3" s="91"/>
      <c r="D3" s="91"/>
      <c r="E3" s="91"/>
      <c r="F3" s="91"/>
      <c r="G3" s="91"/>
      <c r="H3" s="91"/>
      <c r="I3" s="91"/>
      <c r="J3" s="91"/>
      <c r="K3" s="91"/>
      <c r="L3" s="93" t="s">
        <v>103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</row>
    <row r="4" spans="1:255" s="75" customFormat="1" ht="18.75" customHeight="1" x14ac:dyDescent="0.15">
      <c r="A4" s="172" t="s">
        <v>217</v>
      </c>
      <c r="B4" s="172" t="s">
        <v>218</v>
      </c>
      <c r="C4" s="172" t="s">
        <v>219</v>
      </c>
      <c r="D4" s="174" t="s">
        <v>220</v>
      </c>
      <c r="E4" s="174"/>
      <c r="F4" s="174"/>
      <c r="G4" s="174"/>
      <c r="H4" s="174"/>
      <c r="I4" s="172"/>
      <c r="J4" s="172" t="s">
        <v>221</v>
      </c>
      <c r="K4" s="172" t="s">
        <v>222</v>
      </c>
      <c r="L4" s="174" t="s">
        <v>223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s="75" customFormat="1" ht="18.75" customHeight="1" x14ac:dyDescent="0.15">
      <c r="A5" s="172"/>
      <c r="B5" s="172"/>
      <c r="C5" s="172"/>
      <c r="D5" s="180" t="s">
        <v>114</v>
      </c>
      <c r="E5" s="179" t="s">
        <v>224</v>
      </c>
      <c r="F5" s="179"/>
      <c r="G5" s="179"/>
      <c r="H5" s="180"/>
      <c r="I5" s="180" t="s">
        <v>108</v>
      </c>
      <c r="J5" s="172"/>
      <c r="K5" s="172"/>
      <c r="L5" s="17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255" s="75" customFormat="1" ht="60" customHeight="1" x14ac:dyDescent="0.15">
      <c r="A6" s="173"/>
      <c r="B6" s="173"/>
      <c r="C6" s="173"/>
      <c r="D6" s="173"/>
      <c r="E6" s="92" t="s">
        <v>225</v>
      </c>
      <c r="F6" s="92" t="s">
        <v>106</v>
      </c>
      <c r="G6" s="92" t="s">
        <v>226</v>
      </c>
      <c r="H6" s="92" t="s">
        <v>213</v>
      </c>
      <c r="I6" s="173"/>
      <c r="J6" s="173"/>
      <c r="K6" s="173"/>
      <c r="L6" s="175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1:255" s="95" customFormat="1" ht="24.75" customHeight="1" x14ac:dyDescent="0.15">
      <c r="A7" s="85"/>
      <c r="B7" s="85"/>
      <c r="C7" s="85"/>
      <c r="D7" s="87"/>
      <c r="E7" s="87"/>
      <c r="F7" s="87"/>
      <c r="G7" s="87"/>
      <c r="H7" s="87"/>
      <c r="I7" s="87"/>
      <c r="J7" s="85"/>
      <c r="K7" s="85"/>
      <c r="L7" s="86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</sheetData>
  <sheetProtection formatCells="0" formatColumns="0" formatRows="0"/>
  <mergeCells count="12">
    <mergeCell ref="K4:K6"/>
    <mergeCell ref="L4:L6"/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</mergeCells>
  <phoneticPr fontId="11" type="noConversion"/>
  <pageMargins left="0.31" right="0.31" top="0.75" bottom="0.55000000000000004" header="0.31" footer="0.3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showZeros="0" workbookViewId="0">
      <selection activeCell="G9" sqref="G9:G14"/>
    </sheetView>
  </sheetViews>
  <sheetFormatPr defaultColWidth="9" defaultRowHeight="12" x14ac:dyDescent="0.15"/>
  <cols>
    <col min="1" max="3" width="3.375" style="2" customWidth="1"/>
    <col min="4" max="4" width="12.75" style="2" customWidth="1"/>
    <col min="5" max="5" width="12.25" style="101" customWidth="1"/>
    <col min="6" max="6" width="9.5" style="101" customWidth="1"/>
    <col min="7" max="7" width="12.125" style="101" customWidth="1"/>
    <col min="8" max="8" width="12.75" style="101" customWidth="1"/>
    <col min="9" max="9" width="11" style="101" customWidth="1"/>
    <col min="10" max="10" width="4.375" style="2" customWidth="1"/>
    <col min="11" max="11" width="4.75" style="2" customWidth="1"/>
    <col min="12" max="12" width="4.25" style="2" customWidth="1"/>
    <col min="13" max="13" width="4.375" style="2" customWidth="1"/>
    <col min="14" max="14" width="4.5" style="2" customWidth="1"/>
    <col min="15" max="15" width="4.75" style="2" customWidth="1"/>
    <col min="16" max="16" width="4.375" style="2" customWidth="1"/>
    <col min="17" max="17" width="4.875" style="2" customWidth="1"/>
    <col min="18" max="18" width="4.625" style="2" customWidth="1"/>
    <col min="19" max="19" width="4.75" style="2" customWidth="1"/>
    <col min="20" max="21" width="4.375" style="2" customWidth="1"/>
    <col min="22" max="23" width="4.625" style="2" customWidth="1"/>
    <col min="24" max="16384" width="9" style="2"/>
  </cols>
  <sheetData>
    <row r="1" spans="1:23" ht="22.5" customHeight="1" x14ac:dyDescent="0.15">
      <c r="A1" s="124" t="s">
        <v>101</v>
      </c>
      <c r="B1" s="124"/>
      <c r="C1" s="55"/>
      <c r="D1" s="55"/>
      <c r="E1" s="98"/>
      <c r="F1" s="98"/>
      <c r="G1" s="98"/>
      <c r="H1" s="98"/>
      <c r="I1" s="98"/>
      <c r="J1" s="55"/>
      <c r="K1" s="55"/>
      <c r="L1" s="55"/>
      <c r="M1" s="55"/>
      <c r="N1" s="38"/>
      <c r="O1" s="38"/>
      <c r="P1" s="38"/>
      <c r="Q1" s="39"/>
      <c r="R1" s="39"/>
      <c r="S1" s="39"/>
      <c r="T1" s="39"/>
      <c r="U1" s="39"/>
      <c r="V1" s="116"/>
      <c r="W1" s="116"/>
    </row>
    <row r="2" spans="1:23" ht="22.5" customHeight="1" x14ac:dyDescent="0.15">
      <c r="A2" s="109" t="s">
        <v>102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28.5" customHeight="1" x14ac:dyDescent="0.15">
      <c r="A3" s="110" t="s">
        <v>227</v>
      </c>
      <c r="B3" s="111"/>
      <c r="C3" s="111"/>
      <c r="D3" s="117"/>
      <c r="E3" s="111"/>
      <c r="F3" s="117"/>
      <c r="G3" s="98"/>
      <c r="H3" s="98"/>
      <c r="I3" s="98"/>
      <c r="J3" s="55"/>
      <c r="K3" s="55"/>
      <c r="L3" s="55"/>
      <c r="M3" s="55"/>
      <c r="N3" s="38"/>
      <c r="O3" s="38"/>
      <c r="P3" s="38"/>
      <c r="Q3" s="39"/>
      <c r="R3" s="39"/>
      <c r="S3" s="39"/>
      <c r="T3" s="39"/>
      <c r="U3" s="39"/>
      <c r="V3" s="118" t="s">
        <v>103</v>
      </c>
      <c r="W3" s="119"/>
    </row>
    <row r="4" spans="1:23" ht="24" customHeight="1" x14ac:dyDescent="0.15">
      <c r="A4" s="56" t="s">
        <v>104</v>
      </c>
      <c r="B4" s="56"/>
      <c r="C4" s="56"/>
      <c r="D4" s="125" t="s">
        <v>105</v>
      </c>
      <c r="E4" s="120" t="s">
        <v>99</v>
      </c>
      <c r="F4" s="121" t="s">
        <v>106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3" t="s">
        <v>68</v>
      </c>
      <c r="R4" s="121" t="s">
        <v>107</v>
      </c>
      <c r="S4" s="121" t="s">
        <v>108</v>
      </c>
      <c r="T4" s="121"/>
      <c r="U4" s="115" t="s">
        <v>87</v>
      </c>
      <c r="V4" s="115" t="s">
        <v>90</v>
      </c>
      <c r="W4" s="115" t="s">
        <v>97</v>
      </c>
    </row>
    <row r="5" spans="1:23" ht="38.25" customHeight="1" x14ac:dyDescent="0.15">
      <c r="A5" s="115" t="s">
        <v>109</v>
      </c>
      <c r="B5" s="115" t="s">
        <v>110</v>
      </c>
      <c r="C5" s="115" t="s">
        <v>111</v>
      </c>
      <c r="D5" s="125"/>
      <c r="E5" s="120"/>
      <c r="F5" s="122" t="s">
        <v>112</v>
      </c>
      <c r="G5" s="122" t="s">
        <v>15</v>
      </c>
      <c r="H5" s="121" t="s">
        <v>113</v>
      </c>
      <c r="I5" s="121"/>
      <c r="J5" s="121"/>
      <c r="K5" s="121"/>
      <c r="L5" s="121"/>
      <c r="M5" s="121"/>
      <c r="N5" s="121"/>
      <c r="O5" s="121"/>
      <c r="P5" s="121"/>
      <c r="Q5" s="123"/>
      <c r="R5" s="121"/>
      <c r="S5" s="115" t="s">
        <v>81</v>
      </c>
      <c r="T5" s="115" t="s">
        <v>84</v>
      </c>
      <c r="U5" s="115"/>
      <c r="V5" s="115"/>
      <c r="W5" s="115"/>
    </row>
    <row r="6" spans="1:23" s="36" customFormat="1" ht="92.25" customHeight="1" x14ac:dyDescent="0.15">
      <c r="A6" s="115"/>
      <c r="B6" s="115"/>
      <c r="C6" s="115"/>
      <c r="D6" s="125"/>
      <c r="E6" s="120"/>
      <c r="F6" s="122"/>
      <c r="G6" s="122"/>
      <c r="H6" s="99" t="s">
        <v>114</v>
      </c>
      <c r="I6" s="99" t="s">
        <v>32</v>
      </c>
      <c r="J6" s="57" t="s">
        <v>36</v>
      </c>
      <c r="K6" s="57" t="s">
        <v>40</v>
      </c>
      <c r="L6" s="57" t="s">
        <v>45</v>
      </c>
      <c r="M6" s="58" t="s">
        <v>50</v>
      </c>
      <c r="N6" s="57" t="s">
        <v>55</v>
      </c>
      <c r="O6" s="57" t="s">
        <v>60</v>
      </c>
      <c r="P6" s="57" t="s">
        <v>90</v>
      </c>
      <c r="Q6" s="123"/>
      <c r="R6" s="121"/>
      <c r="S6" s="115"/>
      <c r="T6" s="115"/>
      <c r="U6" s="115"/>
      <c r="V6" s="115"/>
      <c r="W6" s="115"/>
    </row>
    <row r="7" spans="1:23" s="104" customFormat="1" ht="24.75" customHeight="1" x14ac:dyDescent="0.15">
      <c r="A7" s="102"/>
      <c r="B7" s="102"/>
      <c r="C7" s="102"/>
      <c r="D7" s="103" t="s">
        <v>114</v>
      </c>
      <c r="E7" s="107">
        <f>SUM(E8:E14)</f>
        <v>24625000.000000004</v>
      </c>
      <c r="F7" s="50">
        <f>SUM(F8:F14)</f>
        <v>24625000.000000004</v>
      </c>
      <c r="G7" s="50">
        <v>20625000</v>
      </c>
      <c r="H7" s="107">
        <v>4000000</v>
      </c>
      <c r="I7" s="107">
        <v>4000000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</row>
    <row r="8" spans="1:23" s="101" customFormat="1" ht="24.75" customHeight="1" x14ac:dyDescent="0.15">
      <c r="A8" s="102" t="s">
        <v>228</v>
      </c>
      <c r="B8" s="102" t="s">
        <v>229</v>
      </c>
      <c r="C8" s="102" t="s">
        <v>230</v>
      </c>
      <c r="D8" s="103" t="s">
        <v>231</v>
      </c>
      <c r="E8" s="108">
        <v>18939793.300000001</v>
      </c>
      <c r="F8" s="108">
        <v>18939793.300000001</v>
      </c>
      <c r="G8" s="108">
        <v>14939793.300000001</v>
      </c>
      <c r="H8" s="107">
        <v>4000000</v>
      </c>
      <c r="I8" s="107">
        <v>4000000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</row>
    <row r="9" spans="1:23" s="101" customFormat="1" ht="24.75" customHeight="1" x14ac:dyDescent="0.15">
      <c r="A9" s="102" t="s">
        <v>232</v>
      </c>
      <c r="B9" s="102" t="s">
        <v>233</v>
      </c>
      <c r="C9" s="102" t="s">
        <v>233</v>
      </c>
      <c r="D9" s="103" t="s">
        <v>234</v>
      </c>
      <c r="E9" s="107">
        <v>1780428.32</v>
      </c>
      <c r="F9" s="107">
        <v>1780428.32</v>
      </c>
      <c r="G9" s="107">
        <v>1780428.32</v>
      </c>
      <c r="H9" s="107">
        <v>0</v>
      </c>
      <c r="I9" s="107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</row>
    <row r="10" spans="1:23" s="101" customFormat="1" ht="24.75" customHeight="1" x14ac:dyDescent="0.15">
      <c r="A10" s="102" t="s">
        <v>232</v>
      </c>
      <c r="B10" s="102" t="s">
        <v>235</v>
      </c>
      <c r="C10" s="102" t="s">
        <v>230</v>
      </c>
      <c r="D10" s="103" t="s">
        <v>236</v>
      </c>
      <c r="E10" s="107">
        <v>824607.4</v>
      </c>
      <c r="F10" s="107">
        <v>824607.4</v>
      </c>
      <c r="G10" s="107">
        <v>824607.4</v>
      </c>
      <c r="H10" s="107">
        <v>0</v>
      </c>
      <c r="I10" s="107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</row>
    <row r="11" spans="1:23" s="101" customFormat="1" ht="24.75" customHeight="1" x14ac:dyDescent="0.15">
      <c r="A11" s="102" t="s">
        <v>232</v>
      </c>
      <c r="B11" s="102" t="s">
        <v>235</v>
      </c>
      <c r="C11" s="102" t="s">
        <v>237</v>
      </c>
      <c r="D11" s="103" t="s">
        <v>238</v>
      </c>
      <c r="E11" s="107">
        <v>866303.52</v>
      </c>
      <c r="F11" s="107">
        <v>866303.52</v>
      </c>
      <c r="G11" s="107">
        <v>866303.52</v>
      </c>
      <c r="H11" s="107">
        <v>0</v>
      </c>
      <c r="I11" s="107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</row>
    <row r="12" spans="1:23" s="101" customFormat="1" ht="24.75" customHeight="1" x14ac:dyDescent="0.15">
      <c r="A12" s="102" t="s">
        <v>232</v>
      </c>
      <c r="B12" s="102" t="s">
        <v>235</v>
      </c>
      <c r="C12" s="102" t="s">
        <v>229</v>
      </c>
      <c r="D12" s="103" t="s">
        <v>239</v>
      </c>
      <c r="E12" s="107">
        <v>845251.76</v>
      </c>
      <c r="F12" s="107">
        <v>845251.76</v>
      </c>
      <c r="G12" s="107">
        <v>845251.76</v>
      </c>
      <c r="H12" s="107">
        <v>0</v>
      </c>
      <c r="I12" s="107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</row>
    <row r="13" spans="1:23" s="101" customFormat="1" ht="24.75" customHeight="1" x14ac:dyDescent="0.15">
      <c r="A13" s="102" t="s">
        <v>240</v>
      </c>
      <c r="B13" s="102" t="s">
        <v>241</v>
      </c>
      <c r="C13" s="102" t="s">
        <v>230</v>
      </c>
      <c r="D13" s="103" t="s">
        <v>242</v>
      </c>
      <c r="E13" s="108">
        <v>376770.6</v>
      </c>
      <c r="F13" s="108">
        <v>376770.6</v>
      </c>
      <c r="G13" s="108">
        <v>376770.6</v>
      </c>
      <c r="H13" s="107">
        <v>0</v>
      </c>
      <c r="I13" s="107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</row>
    <row r="14" spans="1:23" s="101" customFormat="1" ht="24.75" customHeight="1" x14ac:dyDescent="0.15">
      <c r="A14" s="102" t="s">
        <v>243</v>
      </c>
      <c r="B14" s="102" t="s">
        <v>237</v>
      </c>
      <c r="C14" s="102" t="s">
        <v>230</v>
      </c>
      <c r="D14" s="103" t="s">
        <v>142</v>
      </c>
      <c r="E14" s="108">
        <v>991845.1</v>
      </c>
      <c r="F14" s="108">
        <v>991845.1</v>
      </c>
      <c r="G14" s="108">
        <v>991845.1</v>
      </c>
      <c r="H14" s="107">
        <v>0</v>
      </c>
      <c r="I14" s="107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</row>
  </sheetData>
  <sheetProtection formatCells="0" formatColumns="0" formatRows="0"/>
  <mergeCells count="22">
    <mergeCell ref="A1:B1"/>
    <mergeCell ref="R4:R6"/>
    <mergeCell ref="A5:A6"/>
    <mergeCell ref="B5:B6"/>
    <mergeCell ref="C5:C6"/>
    <mergeCell ref="D4:D6"/>
    <mergeCell ref="S5:S6"/>
    <mergeCell ref="V1:W1"/>
    <mergeCell ref="A2:W2"/>
    <mergeCell ref="A3:F3"/>
    <mergeCell ref="V3:W3"/>
    <mergeCell ref="E4:E6"/>
    <mergeCell ref="T5:T6"/>
    <mergeCell ref="U4:U6"/>
    <mergeCell ref="V4:V6"/>
    <mergeCell ref="W4:W6"/>
    <mergeCell ref="H5:P5"/>
    <mergeCell ref="F5:F6"/>
    <mergeCell ref="G5:G6"/>
    <mergeCell ref="F4:P4"/>
    <mergeCell ref="S4:T4"/>
    <mergeCell ref="Q4:Q6"/>
  </mergeCells>
  <phoneticPr fontId="11" type="noConversion"/>
  <printOptions horizontalCentered="1"/>
  <pageMargins left="0.71" right="0.71" top="0.75" bottom="0.75" header="0.31" footer="0.3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showZeros="0" workbookViewId="0">
      <selection activeCell="G8" sqref="G8:G14"/>
    </sheetView>
  </sheetViews>
  <sheetFormatPr defaultColWidth="9" defaultRowHeight="12" x14ac:dyDescent="0.15"/>
  <cols>
    <col min="1" max="3" width="4.125" style="13" customWidth="1"/>
    <col min="4" max="4" width="15.75" style="13" customWidth="1"/>
    <col min="5" max="5" width="16.625" style="13" customWidth="1"/>
    <col min="6" max="6" width="10.125" style="13" customWidth="1"/>
    <col min="7" max="7" width="13.375" style="13" customWidth="1"/>
    <col min="8" max="8" width="8.75" style="13" customWidth="1"/>
    <col min="9" max="9" width="14.37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 x14ac:dyDescent="0.15">
      <c r="A1" s="128" t="s">
        <v>115</v>
      </c>
      <c r="B1" s="128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4"/>
    </row>
    <row r="2" spans="1:20" ht="22.5" customHeight="1" x14ac:dyDescent="0.15">
      <c r="A2" s="129" t="s">
        <v>116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22.5" customHeight="1" x14ac:dyDescent="0.15">
      <c r="A3" s="130" t="s">
        <v>227</v>
      </c>
      <c r="B3" s="131"/>
      <c r="C3" s="131"/>
      <c r="D3" s="131"/>
      <c r="E3" s="22"/>
      <c r="F3" s="22"/>
      <c r="G3" s="22"/>
      <c r="H3" s="2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5" t="s">
        <v>103</v>
      </c>
    </row>
    <row r="4" spans="1:20" ht="22.5" customHeight="1" x14ac:dyDescent="0.15">
      <c r="A4" s="132" t="s">
        <v>104</v>
      </c>
      <c r="B4" s="132"/>
      <c r="C4" s="132"/>
      <c r="D4" s="133" t="s">
        <v>105</v>
      </c>
      <c r="E4" s="126" t="s">
        <v>117</v>
      </c>
      <c r="F4" s="32" t="s">
        <v>118</v>
      </c>
      <c r="G4" s="33"/>
      <c r="H4" s="32"/>
      <c r="I4" s="32"/>
      <c r="J4" s="126" t="s">
        <v>119</v>
      </c>
      <c r="K4" s="126"/>
      <c r="L4" s="126"/>
      <c r="M4" s="126"/>
      <c r="N4" s="126"/>
      <c r="O4" s="126"/>
      <c r="P4" s="126"/>
      <c r="Q4" s="126"/>
      <c r="R4" s="126"/>
      <c r="S4" s="126"/>
      <c r="T4" s="126" t="s">
        <v>120</v>
      </c>
    </row>
    <row r="5" spans="1:20" ht="40.5" customHeight="1" x14ac:dyDescent="0.15">
      <c r="A5" s="126" t="s">
        <v>109</v>
      </c>
      <c r="B5" s="126" t="s">
        <v>110</v>
      </c>
      <c r="C5" s="126" t="s">
        <v>111</v>
      </c>
      <c r="D5" s="133"/>
      <c r="E5" s="126"/>
      <c r="F5" s="126" t="s">
        <v>114</v>
      </c>
      <c r="G5" s="126" t="s">
        <v>121</v>
      </c>
      <c r="H5" s="126" t="s">
        <v>122</v>
      </c>
      <c r="I5" s="126" t="s">
        <v>123</v>
      </c>
      <c r="J5" s="126" t="s">
        <v>114</v>
      </c>
      <c r="K5" s="126" t="s">
        <v>124</v>
      </c>
      <c r="L5" s="127" t="s">
        <v>123</v>
      </c>
      <c r="M5" s="127" t="s">
        <v>125</v>
      </c>
      <c r="N5" s="127" t="s">
        <v>126</v>
      </c>
      <c r="O5" s="126" t="s">
        <v>127</v>
      </c>
      <c r="P5" s="126" t="s">
        <v>128</v>
      </c>
      <c r="Q5" s="126" t="s">
        <v>129</v>
      </c>
      <c r="R5" s="126" t="s">
        <v>130</v>
      </c>
      <c r="S5" s="126" t="s">
        <v>131</v>
      </c>
      <c r="T5" s="126"/>
    </row>
    <row r="6" spans="1:20" ht="36" customHeight="1" x14ac:dyDescent="0.15">
      <c r="A6" s="126"/>
      <c r="B6" s="126"/>
      <c r="C6" s="126"/>
      <c r="D6" s="133"/>
      <c r="E6" s="126"/>
      <c r="F6" s="126"/>
      <c r="G6" s="126"/>
      <c r="H6" s="126"/>
      <c r="I6" s="126"/>
      <c r="J6" s="126"/>
      <c r="K6" s="126"/>
      <c r="L6" s="127"/>
      <c r="M6" s="127"/>
      <c r="N6" s="127"/>
      <c r="O6" s="126"/>
      <c r="P6" s="126"/>
      <c r="Q6" s="126"/>
      <c r="R6" s="126"/>
      <c r="S6" s="126"/>
      <c r="T6" s="126"/>
    </row>
    <row r="7" spans="1:20" s="12" customFormat="1" ht="22.5" customHeight="1" x14ac:dyDescent="0.15">
      <c r="A7" s="62"/>
      <c r="B7" s="59"/>
      <c r="C7" s="59"/>
      <c r="D7" s="60" t="s">
        <v>114</v>
      </c>
      <c r="E7" s="61">
        <f>SUM(E8:E14)</f>
        <v>24625000.000000004</v>
      </c>
      <c r="F7" s="61">
        <f>SUM(G7:I7)</f>
        <v>24625000</v>
      </c>
      <c r="G7" s="50">
        <v>12675000</v>
      </c>
      <c r="H7" s="50">
        <v>11860000</v>
      </c>
      <c r="I7" s="61">
        <v>90000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spans="1:20" ht="22.5" customHeight="1" x14ac:dyDescent="0.15">
      <c r="A8" s="62" t="s">
        <v>228</v>
      </c>
      <c r="B8" s="59" t="s">
        <v>229</v>
      </c>
      <c r="C8" s="59" t="s">
        <v>230</v>
      </c>
      <c r="D8" s="60" t="s">
        <v>231</v>
      </c>
      <c r="E8" s="61">
        <v>18939793.300000001</v>
      </c>
      <c r="F8" s="61">
        <f>SUM(G8:I8)</f>
        <v>18939793.300000001</v>
      </c>
      <c r="G8" s="61">
        <v>6989793.2999999998</v>
      </c>
      <c r="H8" s="50">
        <v>11860000</v>
      </c>
      <c r="I8" s="61">
        <v>90000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</row>
    <row r="9" spans="1:20" ht="22.5" customHeight="1" x14ac:dyDescent="0.15">
      <c r="A9" s="62" t="s">
        <v>232</v>
      </c>
      <c r="B9" s="59" t="s">
        <v>233</v>
      </c>
      <c r="C9" s="59" t="s">
        <v>233</v>
      </c>
      <c r="D9" s="60" t="s">
        <v>234</v>
      </c>
      <c r="E9" s="107">
        <v>1780428.32</v>
      </c>
      <c r="F9" s="107">
        <v>1780428.32</v>
      </c>
      <c r="G9" s="107">
        <v>1780428.32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</row>
    <row r="10" spans="1:20" ht="22.5" customHeight="1" x14ac:dyDescent="0.15">
      <c r="A10" s="62" t="s">
        <v>232</v>
      </c>
      <c r="B10" s="59" t="s">
        <v>235</v>
      </c>
      <c r="C10" s="59" t="s">
        <v>230</v>
      </c>
      <c r="D10" s="60" t="s">
        <v>236</v>
      </c>
      <c r="E10" s="107">
        <v>824607.4</v>
      </c>
      <c r="F10" s="107">
        <v>824607.4</v>
      </c>
      <c r="G10" s="107">
        <v>824607.4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</row>
    <row r="11" spans="1:20" ht="22.5" customHeight="1" x14ac:dyDescent="0.15">
      <c r="A11" s="62" t="s">
        <v>232</v>
      </c>
      <c r="B11" s="59" t="s">
        <v>235</v>
      </c>
      <c r="C11" s="59" t="s">
        <v>237</v>
      </c>
      <c r="D11" s="60" t="s">
        <v>238</v>
      </c>
      <c r="E11" s="107">
        <v>866303.52</v>
      </c>
      <c r="F11" s="107">
        <v>866303.52</v>
      </c>
      <c r="G11" s="107">
        <v>866303.52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1:20" ht="22.5" customHeight="1" x14ac:dyDescent="0.15">
      <c r="A12" s="62" t="s">
        <v>232</v>
      </c>
      <c r="B12" s="59" t="s">
        <v>235</v>
      </c>
      <c r="C12" s="59" t="s">
        <v>229</v>
      </c>
      <c r="D12" s="60" t="s">
        <v>239</v>
      </c>
      <c r="E12" s="107">
        <v>845251.76</v>
      </c>
      <c r="F12" s="107">
        <v>845251.76</v>
      </c>
      <c r="G12" s="107">
        <v>845251.76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spans="1:20" ht="22.5" customHeight="1" x14ac:dyDescent="0.15">
      <c r="A13" s="62" t="s">
        <v>240</v>
      </c>
      <c r="B13" s="59" t="s">
        <v>241</v>
      </c>
      <c r="C13" s="59" t="s">
        <v>230</v>
      </c>
      <c r="D13" s="60" t="s">
        <v>242</v>
      </c>
      <c r="E13" s="108">
        <v>376770.6</v>
      </c>
      <c r="F13" s="108">
        <v>376770.6</v>
      </c>
      <c r="G13" s="108">
        <v>376770.6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spans="1:20" ht="22.5" customHeight="1" x14ac:dyDescent="0.15">
      <c r="A14" s="62" t="s">
        <v>243</v>
      </c>
      <c r="B14" s="59" t="s">
        <v>237</v>
      </c>
      <c r="C14" s="59" t="s">
        <v>230</v>
      </c>
      <c r="D14" s="60" t="s">
        <v>142</v>
      </c>
      <c r="E14" s="108">
        <v>991845.1</v>
      </c>
      <c r="F14" s="108">
        <v>991845.1</v>
      </c>
      <c r="G14" s="108">
        <v>991845.1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</sheetData>
  <sheetProtection formatCells="0" formatColumns="0" formatRows="0"/>
  <mergeCells count="25">
    <mergeCell ref="K5:K6"/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R5:R6"/>
    <mergeCell ref="S5:S6"/>
    <mergeCell ref="T4:T6"/>
    <mergeCell ref="L5:L6"/>
    <mergeCell ref="M5:M6"/>
    <mergeCell ref="N5:N6"/>
    <mergeCell ref="O5:O6"/>
    <mergeCell ref="P5:P6"/>
    <mergeCell ref="Q5:Q6"/>
  </mergeCells>
  <phoneticPr fontId="11" type="noConversion"/>
  <printOptions horizontalCentered="1"/>
  <pageMargins left="0.31" right="0.31" top="0.75" bottom="0.75" header="0.31" footer="0.3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F7" sqref="F7"/>
    </sheetView>
  </sheetViews>
  <sheetFormatPr defaultColWidth="9" defaultRowHeight="12" x14ac:dyDescent="0.15"/>
  <cols>
    <col min="1" max="1" width="33.5" style="2" customWidth="1"/>
    <col min="2" max="2" width="8.875" style="2" customWidth="1"/>
    <col min="3" max="3" width="22" style="2" customWidth="1"/>
    <col min="4" max="4" width="9.25" style="2" customWidth="1"/>
    <col min="5" max="5" width="21.875" style="2" customWidth="1"/>
    <col min="6" max="6" width="10.625" style="2" customWidth="1"/>
    <col min="7" max="7" width="22.5" style="2" customWidth="1"/>
    <col min="8" max="16384" width="9" style="2"/>
  </cols>
  <sheetData>
    <row r="1" spans="1:8" ht="16.5" customHeight="1" x14ac:dyDescent="0.15">
      <c r="A1" s="37" t="s">
        <v>132</v>
      </c>
      <c r="B1" s="37"/>
      <c r="C1" s="37"/>
      <c r="D1" s="37"/>
      <c r="E1" s="37"/>
      <c r="F1" s="38"/>
      <c r="G1" s="39"/>
      <c r="H1" s="40"/>
    </row>
    <row r="2" spans="1:8" ht="21.75" customHeight="1" x14ac:dyDescent="0.15">
      <c r="A2" s="109" t="s">
        <v>133</v>
      </c>
      <c r="B2" s="109"/>
      <c r="C2" s="109"/>
      <c r="D2" s="109"/>
      <c r="E2" s="109"/>
      <c r="F2" s="109"/>
      <c r="G2" s="109"/>
      <c r="H2" s="109"/>
    </row>
    <row r="3" spans="1:8" ht="16.5" customHeight="1" x14ac:dyDescent="0.15">
      <c r="A3" s="110" t="s">
        <v>244</v>
      </c>
      <c r="B3" s="111"/>
      <c r="C3" s="111"/>
      <c r="D3" s="37"/>
      <c r="E3" s="37"/>
      <c r="F3" s="38"/>
      <c r="G3" s="39"/>
      <c r="H3" s="41" t="s">
        <v>2</v>
      </c>
    </row>
    <row r="4" spans="1:8" ht="16.5" customHeight="1" x14ac:dyDescent="0.15">
      <c r="A4" s="112" t="s">
        <v>3</v>
      </c>
      <c r="B4" s="113"/>
      <c r="C4" s="112" t="s">
        <v>4</v>
      </c>
      <c r="D4" s="114"/>
      <c r="E4" s="114"/>
      <c r="F4" s="114"/>
      <c r="G4" s="114"/>
      <c r="H4" s="113"/>
    </row>
    <row r="5" spans="1:8" ht="16.5" customHeight="1" x14ac:dyDescent="0.15">
      <c r="A5" s="96" t="s">
        <v>5</v>
      </c>
      <c r="B5" s="42" t="s">
        <v>6</v>
      </c>
      <c r="C5" s="97" t="s">
        <v>7</v>
      </c>
      <c r="D5" s="43" t="s">
        <v>6</v>
      </c>
      <c r="E5" s="42" t="s">
        <v>8</v>
      </c>
      <c r="F5" s="43" t="s">
        <v>6</v>
      </c>
      <c r="G5" s="44" t="s">
        <v>9</v>
      </c>
      <c r="H5" s="43" t="s">
        <v>6</v>
      </c>
    </row>
    <row r="6" spans="1:8" s="36" customFormat="1" ht="16.5" customHeight="1" x14ac:dyDescent="0.15">
      <c r="A6" s="45" t="s">
        <v>10</v>
      </c>
      <c r="B6" s="50">
        <v>20625000</v>
      </c>
      <c r="C6" s="46" t="s">
        <v>11</v>
      </c>
      <c r="D6" s="50">
        <v>18932400</v>
      </c>
      <c r="E6" s="46" t="s">
        <v>12</v>
      </c>
      <c r="F6" s="50">
        <f>SUM(F7:F9)</f>
        <v>24625000</v>
      </c>
      <c r="G6" s="45" t="s">
        <v>13</v>
      </c>
      <c r="H6" s="50">
        <v>12675000</v>
      </c>
    </row>
    <row r="7" spans="1:8" s="36" customFormat="1" ht="16.5" customHeight="1" x14ac:dyDescent="0.15">
      <c r="A7" s="45" t="s">
        <v>14</v>
      </c>
      <c r="B7" s="50">
        <v>20625000</v>
      </c>
      <c r="C7" s="46" t="s">
        <v>16</v>
      </c>
      <c r="D7" s="50">
        <v>0</v>
      </c>
      <c r="E7" s="46" t="s">
        <v>17</v>
      </c>
      <c r="F7" s="50">
        <v>12675000</v>
      </c>
      <c r="G7" s="45" t="s">
        <v>18</v>
      </c>
      <c r="H7" s="50">
        <v>11860000</v>
      </c>
    </row>
    <row r="8" spans="1:8" s="36" customFormat="1" ht="16.5" customHeight="1" x14ac:dyDescent="0.15">
      <c r="A8" s="45" t="s">
        <v>19</v>
      </c>
      <c r="B8" s="50">
        <v>20625000</v>
      </c>
      <c r="C8" s="46" t="s">
        <v>20</v>
      </c>
      <c r="D8" s="50">
        <v>0</v>
      </c>
      <c r="E8" s="46" t="s">
        <v>21</v>
      </c>
      <c r="F8" s="50">
        <v>11860000</v>
      </c>
      <c r="G8" s="45" t="s">
        <v>22</v>
      </c>
      <c r="H8" s="50">
        <v>0</v>
      </c>
    </row>
    <row r="9" spans="1:8" s="36" customFormat="1" ht="16.5" customHeight="1" x14ac:dyDescent="0.15">
      <c r="A9" s="45" t="s">
        <v>23</v>
      </c>
      <c r="B9" s="50">
        <v>0</v>
      </c>
      <c r="C9" s="46" t="s">
        <v>24</v>
      </c>
      <c r="D9" s="50">
        <v>0</v>
      </c>
      <c r="E9" s="46" t="s">
        <v>25</v>
      </c>
      <c r="F9" s="50">
        <v>90000</v>
      </c>
      <c r="G9" s="45" t="s">
        <v>26</v>
      </c>
      <c r="H9" s="50">
        <v>0</v>
      </c>
    </row>
    <row r="10" spans="1:8" s="36" customFormat="1" ht="16.5" customHeight="1" x14ac:dyDescent="0.15">
      <c r="A10" s="45" t="s">
        <v>27</v>
      </c>
      <c r="B10" s="50">
        <v>4000000</v>
      </c>
      <c r="C10" s="46" t="s">
        <v>28</v>
      </c>
      <c r="D10" s="50">
        <v>0</v>
      </c>
      <c r="E10" s="47" t="s">
        <v>29</v>
      </c>
      <c r="F10" s="50">
        <v>0</v>
      </c>
      <c r="G10" s="45" t="s">
        <v>30</v>
      </c>
      <c r="H10" s="50">
        <v>0</v>
      </c>
    </row>
    <row r="11" spans="1:8" s="36" customFormat="1" ht="16.5" customHeight="1" x14ac:dyDescent="0.15">
      <c r="A11" s="45" t="s">
        <v>31</v>
      </c>
      <c r="B11" s="50">
        <v>4000000</v>
      </c>
      <c r="C11" s="46" t="s">
        <v>33</v>
      </c>
      <c r="D11" s="50">
        <v>4332100</v>
      </c>
      <c r="E11" s="47" t="s">
        <v>21</v>
      </c>
      <c r="F11" s="50">
        <v>0</v>
      </c>
      <c r="G11" s="45" t="s">
        <v>34</v>
      </c>
      <c r="H11" s="50">
        <v>0</v>
      </c>
    </row>
    <row r="12" spans="1:8" s="36" customFormat="1" ht="16.5" customHeight="1" x14ac:dyDescent="0.15">
      <c r="A12" s="45" t="s">
        <v>35</v>
      </c>
      <c r="B12" s="50">
        <v>0</v>
      </c>
      <c r="C12" s="46" t="s">
        <v>37</v>
      </c>
      <c r="D12" s="50">
        <v>390000</v>
      </c>
      <c r="E12" s="47" t="s">
        <v>25</v>
      </c>
      <c r="F12" s="50">
        <v>0</v>
      </c>
      <c r="G12" s="45" t="s">
        <v>38</v>
      </c>
      <c r="H12" s="50">
        <v>0</v>
      </c>
    </row>
    <row r="13" spans="1:8" s="36" customFormat="1" ht="16.5" customHeight="1" x14ac:dyDescent="0.15">
      <c r="A13" s="45" t="s">
        <v>39</v>
      </c>
      <c r="B13" s="50">
        <v>0</v>
      </c>
      <c r="C13" s="46" t="s">
        <v>41</v>
      </c>
      <c r="D13" s="50">
        <v>0</v>
      </c>
      <c r="E13" s="45" t="s">
        <v>42</v>
      </c>
      <c r="F13" s="50">
        <v>0</v>
      </c>
      <c r="G13" s="45" t="s">
        <v>43</v>
      </c>
      <c r="H13" s="50">
        <v>0</v>
      </c>
    </row>
    <row r="14" spans="1:8" s="36" customFormat="1" ht="16.5" customHeight="1" x14ac:dyDescent="0.15">
      <c r="A14" s="45" t="s">
        <v>44</v>
      </c>
      <c r="B14" s="50">
        <v>0</v>
      </c>
      <c r="C14" s="46" t="s">
        <v>46</v>
      </c>
      <c r="D14" s="50">
        <v>0</v>
      </c>
      <c r="E14" s="45" t="s">
        <v>47</v>
      </c>
      <c r="F14" s="50">
        <v>0</v>
      </c>
      <c r="G14" s="45" t="s">
        <v>48</v>
      </c>
      <c r="H14" s="50">
        <v>90000</v>
      </c>
    </row>
    <row r="15" spans="1:8" s="36" customFormat="1" ht="16.5" customHeight="1" x14ac:dyDescent="0.15">
      <c r="A15" s="45" t="s">
        <v>49</v>
      </c>
      <c r="B15" s="50">
        <v>0</v>
      </c>
      <c r="C15" s="46" t="s">
        <v>51</v>
      </c>
      <c r="D15" s="50">
        <v>0</v>
      </c>
      <c r="E15" s="45" t="s">
        <v>52</v>
      </c>
      <c r="F15" s="50">
        <v>0</v>
      </c>
      <c r="G15" s="45" t="s">
        <v>53</v>
      </c>
      <c r="H15" s="50">
        <v>0</v>
      </c>
    </row>
    <row r="16" spans="1:8" s="36" customFormat="1" ht="16.5" customHeight="1" x14ac:dyDescent="0.15">
      <c r="A16" s="45" t="s">
        <v>54</v>
      </c>
      <c r="B16" s="50">
        <v>0</v>
      </c>
      <c r="C16" s="48" t="s">
        <v>56</v>
      </c>
      <c r="D16" s="50">
        <v>0</v>
      </c>
      <c r="E16" s="45" t="s">
        <v>57</v>
      </c>
      <c r="F16" s="50">
        <v>0</v>
      </c>
      <c r="G16" s="45" t="s">
        <v>58</v>
      </c>
      <c r="H16" s="50">
        <v>0</v>
      </c>
    </row>
    <row r="17" spans="1:8" s="36" customFormat="1" ht="16.5" customHeight="1" x14ac:dyDescent="0.15">
      <c r="A17" s="45" t="s">
        <v>59</v>
      </c>
      <c r="B17" s="50">
        <v>0</v>
      </c>
      <c r="C17" s="49" t="s">
        <v>61</v>
      </c>
      <c r="D17" s="50">
        <v>0</v>
      </c>
      <c r="E17" s="45" t="s">
        <v>62</v>
      </c>
      <c r="F17" s="50">
        <v>0</v>
      </c>
      <c r="G17" s="45" t="s">
        <v>63</v>
      </c>
      <c r="H17" s="50">
        <v>0</v>
      </c>
    </row>
    <row r="18" spans="1:8" s="36" customFormat="1" ht="16.5" customHeight="1" x14ac:dyDescent="0.15">
      <c r="A18" s="45" t="s">
        <v>64</v>
      </c>
      <c r="B18" s="50">
        <v>0</v>
      </c>
      <c r="C18" s="49" t="s">
        <v>65</v>
      </c>
      <c r="D18" s="50">
        <v>0</v>
      </c>
      <c r="E18" s="45" t="s">
        <v>66</v>
      </c>
      <c r="F18" s="50">
        <v>0</v>
      </c>
      <c r="G18" s="47"/>
      <c r="H18" s="50"/>
    </row>
    <row r="19" spans="1:8" s="36" customFormat="1" ht="16.5" customHeight="1" x14ac:dyDescent="0.15">
      <c r="A19" s="45" t="s">
        <v>67</v>
      </c>
      <c r="B19" s="50">
        <v>0</v>
      </c>
      <c r="C19" s="49" t="s">
        <v>69</v>
      </c>
      <c r="D19" s="50">
        <v>0</v>
      </c>
      <c r="E19" s="45" t="s">
        <v>70</v>
      </c>
      <c r="F19" s="50">
        <v>0</v>
      </c>
      <c r="G19" s="45"/>
      <c r="H19" s="50"/>
    </row>
    <row r="20" spans="1:8" s="36" customFormat="1" ht="16.5" customHeight="1" x14ac:dyDescent="0.15">
      <c r="A20" s="45"/>
      <c r="B20" s="50">
        <v>0</v>
      </c>
      <c r="C20" s="49" t="s">
        <v>72</v>
      </c>
      <c r="D20" s="50">
        <v>0</v>
      </c>
      <c r="E20" s="45" t="s">
        <v>73</v>
      </c>
      <c r="F20" s="50">
        <v>0</v>
      </c>
      <c r="G20" s="45"/>
      <c r="H20" s="50"/>
    </row>
    <row r="21" spans="1:8" s="36" customFormat="1" ht="16.5" customHeight="1" x14ac:dyDescent="0.15">
      <c r="A21" s="45"/>
      <c r="B21" s="50">
        <v>0</v>
      </c>
      <c r="C21" s="49" t="s">
        <v>75</v>
      </c>
      <c r="D21" s="50">
        <v>970500</v>
      </c>
      <c r="E21" s="46"/>
      <c r="F21" s="50"/>
      <c r="G21" s="47"/>
      <c r="H21" s="50"/>
    </row>
    <row r="22" spans="1:8" s="36" customFormat="1" ht="16.5" customHeight="1" x14ac:dyDescent="0.15">
      <c r="A22" s="45"/>
      <c r="B22" s="50">
        <v>0</v>
      </c>
      <c r="C22" s="49" t="s">
        <v>77</v>
      </c>
      <c r="D22" s="50">
        <v>0</v>
      </c>
      <c r="E22" s="46"/>
      <c r="F22" s="50"/>
      <c r="G22" s="47"/>
      <c r="H22" s="50"/>
    </row>
    <row r="23" spans="1:8" s="36" customFormat="1" ht="16.5" customHeight="1" x14ac:dyDescent="0.15">
      <c r="A23" s="45"/>
      <c r="B23" s="50">
        <v>0</v>
      </c>
      <c r="C23" s="49" t="s">
        <v>79</v>
      </c>
      <c r="D23" s="50">
        <v>0</v>
      </c>
      <c r="E23" s="46"/>
      <c r="F23" s="50"/>
      <c r="G23" s="47"/>
      <c r="H23" s="50"/>
    </row>
    <row r="24" spans="1:8" s="36" customFormat="1" ht="16.5" customHeight="1" x14ac:dyDescent="0.15">
      <c r="A24" s="45"/>
      <c r="B24" s="50">
        <v>0</v>
      </c>
      <c r="C24" s="49" t="s">
        <v>82</v>
      </c>
      <c r="D24" s="50">
        <v>0</v>
      </c>
      <c r="E24" s="47"/>
      <c r="F24" s="50"/>
      <c r="G24" s="47"/>
      <c r="H24" s="50"/>
    </row>
    <row r="25" spans="1:8" s="36" customFormat="1" ht="16.5" customHeight="1" x14ac:dyDescent="0.15">
      <c r="A25" s="45"/>
      <c r="B25" s="50">
        <v>0</v>
      </c>
      <c r="C25" s="52" t="s">
        <v>85</v>
      </c>
      <c r="D25" s="50">
        <v>0</v>
      </c>
      <c r="E25" s="46"/>
      <c r="F25" s="50"/>
      <c r="G25" s="47"/>
      <c r="H25" s="50"/>
    </row>
    <row r="26" spans="1:8" s="36" customFormat="1" ht="16.5" customHeight="1" x14ac:dyDescent="0.15">
      <c r="A26" s="45"/>
      <c r="B26" s="50">
        <v>0</v>
      </c>
      <c r="C26" s="52" t="s">
        <v>88</v>
      </c>
      <c r="D26" s="50">
        <v>0</v>
      </c>
      <c r="E26" s="46"/>
      <c r="F26" s="50"/>
      <c r="G26" s="47"/>
      <c r="H26" s="50"/>
    </row>
    <row r="27" spans="1:8" s="36" customFormat="1" ht="16.5" customHeight="1" x14ac:dyDescent="0.15">
      <c r="A27" s="45"/>
      <c r="B27" s="50">
        <v>0</v>
      </c>
      <c r="C27" s="52" t="s">
        <v>91</v>
      </c>
      <c r="D27" s="50">
        <v>0</v>
      </c>
      <c r="E27" s="48"/>
      <c r="F27" s="50"/>
      <c r="G27" s="47"/>
      <c r="H27" s="50"/>
    </row>
    <row r="28" spans="1:8" s="36" customFormat="1" ht="16.5" customHeight="1" x14ac:dyDescent="0.15">
      <c r="A28" s="45"/>
      <c r="B28" s="50"/>
      <c r="C28" s="52" t="s">
        <v>92</v>
      </c>
      <c r="D28" s="50">
        <v>0</v>
      </c>
      <c r="E28" s="46"/>
      <c r="F28" s="50"/>
      <c r="G28" s="45"/>
      <c r="H28" s="50"/>
    </row>
    <row r="29" spans="1:8" s="36" customFormat="1" ht="16.5" customHeight="1" x14ac:dyDescent="0.15">
      <c r="A29" s="45"/>
      <c r="B29" s="50"/>
      <c r="C29" s="52" t="s">
        <v>93</v>
      </c>
      <c r="D29" s="50">
        <v>0</v>
      </c>
      <c r="E29" s="46"/>
      <c r="F29" s="50"/>
      <c r="G29" s="45"/>
      <c r="H29" s="50"/>
    </row>
    <row r="30" spans="1:8" s="36" customFormat="1" ht="16.5" customHeight="1" x14ac:dyDescent="0.15">
      <c r="A30" s="53"/>
      <c r="B30" s="105"/>
      <c r="C30" s="54" t="s">
        <v>95</v>
      </c>
      <c r="D30" s="50">
        <f>D6+D11+D12+D21</f>
        <v>24625000</v>
      </c>
      <c r="E30" s="54" t="s">
        <v>95</v>
      </c>
      <c r="F30" s="50">
        <v>24625000</v>
      </c>
      <c r="G30" s="53" t="s">
        <v>95</v>
      </c>
      <c r="H30" s="50">
        <v>24625000</v>
      </c>
    </row>
    <row r="31" spans="1:8" s="36" customFormat="1" ht="16.5" customHeight="1" x14ac:dyDescent="0.15">
      <c r="A31" s="53" t="s">
        <v>98</v>
      </c>
      <c r="B31" s="50">
        <f>B10+B6</f>
        <v>24625000</v>
      </c>
      <c r="C31" s="54" t="s">
        <v>100</v>
      </c>
      <c r="D31" s="50">
        <v>24625000</v>
      </c>
      <c r="E31" s="54" t="s">
        <v>100</v>
      </c>
      <c r="F31" s="50">
        <v>24625000</v>
      </c>
      <c r="G31" s="53" t="s">
        <v>100</v>
      </c>
      <c r="H31" s="50">
        <v>24625000</v>
      </c>
    </row>
  </sheetData>
  <sheetProtection formatCells="0" formatColumns="0" formatRows="0"/>
  <mergeCells count="4">
    <mergeCell ref="A2:H2"/>
    <mergeCell ref="A3:C3"/>
    <mergeCell ref="A4:B4"/>
    <mergeCell ref="C4:H4"/>
  </mergeCells>
  <phoneticPr fontId="11" type="noConversion"/>
  <printOptions horizontalCentered="1"/>
  <pageMargins left="0.31" right="0.31" top="0.75" bottom="0.2" header="0.31" footer="0.3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showZeros="0" workbookViewId="0">
      <selection activeCell="H7" sqref="H7"/>
    </sheetView>
  </sheetViews>
  <sheetFormatPr defaultColWidth="9" defaultRowHeight="12" x14ac:dyDescent="0.15"/>
  <cols>
    <col min="1" max="3" width="4.125" style="13" customWidth="1"/>
    <col min="4" max="4" width="15.75" style="13" customWidth="1"/>
    <col min="5" max="5" width="13.875" style="13" customWidth="1"/>
    <col min="6" max="6" width="12.625" style="13" customWidth="1"/>
    <col min="7" max="7" width="14.5" style="13" customWidth="1"/>
    <col min="8" max="8" width="12.125" style="13" customWidth="1"/>
    <col min="9" max="9" width="12.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 x14ac:dyDescent="0.15">
      <c r="A1" s="128" t="s">
        <v>134</v>
      </c>
      <c r="B1" s="128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4"/>
    </row>
    <row r="2" spans="1:20" ht="22.5" customHeight="1" x14ac:dyDescent="0.15">
      <c r="A2" s="129" t="s">
        <v>135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22.5" customHeight="1" x14ac:dyDescent="0.15">
      <c r="A3" s="130" t="s">
        <v>227</v>
      </c>
      <c r="B3" s="131"/>
      <c r="C3" s="131"/>
      <c r="D3" s="131"/>
      <c r="E3" s="22"/>
      <c r="F3" s="22"/>
      <c r="G3" s="22"/>
      <c r="H3" s="2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5" t="s">
        <v>103</v>
      </c>
    </row>
    <row r="4" spans="1:20" ht="22.5" customHeight="1" x14ac:dyDescent="0.15">
      <c r="A4" s="132" t="s">
        <v>104</v>
      </c>
      <c r="B4" s="132"/>
      <c r="C4" s="132"/>
      <c r="D4" s="133" t="s">
        <v>105</v>
      </c>
      <c r="E4" s="126" t="s">
        <v>117</v>
      </c>
      <c r="F4" s="32" t="s">
        <v>118</v>
      </c>
      <c r="G4" s="33"/>
      <c r="H4" s="32"/>
      <c r="I4" s="32"/>
      <c r="J4" s="126" t="s">
        <v>119</v>
      </c>
      <c r="K4" s="126"/>
      <c r="L4" s="126"/>
      <c r="M4" s="126"/>
      <c r="N4" s="126"/>
      <c r="O4" s="126"/>
      <c r="P4" s="126"/>
      <c r="Q4" s="126"/>
      <c r="R4" s="126"/>
      <c r="S4" s="126"/>
      <c r="T4" s="126" t="s">
        <v>120</v>
      </c>
    </row>
    <row r="5" spans="1:20" ht="40.5" customHeight="1" x14ac:dyDescent="0.15">
      <c r="A5" s="126" t="s">
        <v>109</v>
      </c>
      <c r="B5" s="126" t="s">
        <v>110</v>
      </c>
      <c r="C5" s="126" t="s">
        <v>111</v>
      </c>
      <c r="D5" s="133"/>
      <c r="E5" s="126"/>
      <c r="F5" s="126" t="s">
        <v>114</v>
      </c>
      <c r="G5" s="126" t="s">
        <v>121</v>
      </c>
      <c r="H5" s="126" t="s">
        <v>122</v>
      </c>
      <c r="I5" s="126" t="s">
        <v>123</v>
      </c>
      <c r="J5" s="126" t="s">
        <v>114</v>
      </c>
      <c r="K5" s="126" t="s">
        <v>124</v>
      </c>
      <c r="L5" s="127" t="s">
        <v>123</v>
      </c>
      <c r="M5" s="127" t="s">
        <v>125</v>
      </c>
      <c r="N5" s="127" t="s">
        <v>126</v>
      </c>
      <c r="O5" s="126" t="s">
        <v>127</v>
      </c>
      <c r="P5" s="126" t="s">
        <v>128</v>
      </c>
      <c r="Q5" s="126" t="s">
        <v>129</v>
      </c>
      <c r="R5" s="126" t="s">
        <v>130</v>
      </c>
      <c r="S5" s="126" t="s">
        <v>131</v>
      </c>
      <c r="T5" s="126"/>
    </row>
    <row r="6" spans="1:20" ht="36" customHeight="1" x14ac:dyDescent="0.15">
      <c r="A6" s="126"/>
      <c r="B6" s="126"/>
      <c r="C6" s="126"/>
      <c r="D6" s="133"/>
      <c r="E6" s="126"/>
      <c r="F6" s="126"/>
      <c r="G6" s="126"/>
      <c r="H6" s="126"/>
      <c r="I6" s="126"/>
      <c r="J6" s="126"/>
      <c r="K6" s="126"/>
      <c r="L6" s="127"/>
      <c r="M6" s="127"/>
      <c r="N6" s="127"/>
      <c r="O6" s="126"/>
      <c r="P6" s="126"/>
      <c r="Q6" s="126"/>
      <c r="R6" s="126"/>
      <c r="S6" s="126"/>
      <c r="T6" s="126"/>
    </row>
    <row r="7" spans="1:20" s="12" customFormat="1" ht="22.5" customHeight="1" x14ac:dyDescent="0.15">
      <c r="A7" s="62"/>
      <c r="B7" s="59"/>
      <c r="C7" s="59"/>
      <c r="D7" s="60" t="s">
        <v>114</v>
      </c>
      <c r="E7" s="61">
        <f>SUM(E8:E14)</f>
        <v>24625000.000000004</v>
      </c>
      <c r="F7" s="61">
        <f>SUM(G7:I7)</f>
        <v>24625000</v>
      </c>
      <c r="G7" s="50">
        <v>12675000</v>
      </c>
      <c r="H7" s="50">
        <v>11860000</v>
      </c>
      <c r="I7" s="61">
        <v>90000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</row>
    <row r="8" spans="1:20" ht="22.5" customHeight="1" x14ac:dyDescent="0.15">
      <c r="A8" s="62" t="s">
        <v>228</v>
      </c>
      <c r="B8" s="59" t="s">
        <v>229</v>
      </c>
      <c r="C8" s="59" t="s">
        <v>230</v>
      </c>
      <c r="D8" s="60" t="s">
        <v>231</v>
      </c>
      <c r="E8" s="61">
        <f>SUM(F8)</f>
        <v>18939793.300000001</v>
      </c>
      <c r="F8" s="61">
        <f>SUM(G8:I8)</f>
        <v>18939793.300000001</v>
      </c>
      <c r="G8" s="61">
        <v>6989793.2999999998</v>
      </c>
      <c r="H8" s="50">
        <v>11860000</v>
      </c>
      <c r="I8" s="61">
        <v>90000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ht="22.5" customHeight="1" x14ac:dyDescent="0.15">
      <c r="A9" s="62" t="s">
        <v>232</v>
      </c>
      <c r="B9" s="59" t="s">
        <v>233</v>
      </c>
      <c r="C9" s="59" t="s">
        <v>233</v>
      </c>
      <c r="D9" s="60" t="s">
        <v>234</v>
      </c>
      <c r="E9" s="107">
        <v>1780428.32</v>
      </c>
      <c r="F9" s="107">
        <v>1780428.32</v>
      </c>
      <c r="G9" s="107">
        <v>1780428.32</v>
      </c>
      <c r="H9" s="61">
        <v>0</v>
      </c>
      <c r="I9" s="61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</row>
    <row r="10" spans="1:20" ht="22.5" customHeight="1" x14ac:dyDescent="0.15">
      <c r="A10" s="62" t="s">
        <v>232</v>
      </c>
      <c r="B10" s="59" t="s">
        <v>235</v>
      </c>
      <c r="C10" s="59" t="s">
        <v>230</v>
      </c>
      <c r="D10" s="60" t="s">
        <v>236</v>
      </c>
      <c r="E10" s="107">
        <v>824607.4</v>
      </c>
      <c r="F10" s="107">
        <v>824607.4</v>
      </c>
      <c r="G10" s="107">
        <v>824607.4</v>
      </c>
      <c r="H10" s="61">
        <v>0</v>
      </c>
      <c r="I10" s="61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ht="22.5" customHeight="1" x14ac:dyDescent="0.15">
      <c r="A11" s="62" t="s">
        <v>232</v>
      </c>
      <c r="B11" s="59" t="s">
        <v>235</v>
      </c>
      <c r="C11" s="59" t="s">
        <v>237</v>
      </c>
      <c r="D11" s="60" t="s">
        <v>238</v>
      </c>
      <c r="E11" s="107">
        <v>866303.52</v>
      </c>
      <c r="F11" s="107">
        <v>866303.52</v>
      </c>
      <c r="G11" s="107">
        <v>866303.52</v>
      </c>
      <c r="H11" s="61">
        <v>0</v>
      </c>
      <c r="I11" s="61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</row>
    <row r="12" spans="1:20" ht="22.5" customHeight="1" x14ac:dyDescent="0.15">
      <c r="A12" s="62" t="s">
        <v>232</v>
      </c>
      <c r="B12" s="59" t="s">
        <v>235</v>
      </c>
      <c r="C12" s="59" t="s">
        <v>229</v>
      </c>
      <c r="D12" s="60" t="s">
        <v>239</v>
      </c>
      <c r="E12" s="107">
        <v>845251.76</v>
      </c>
      <c r="F12" s="107">
        <v>845251.76</v>
      </c>
      <c r="G12" s="107">
        <v>845251.76</v>
      </c>
      <c r="H12" s="61">
        <v>0</v>
      </c>
      <c r="I12" s="61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</row>
    <row r="13" spans="1:20" ht="22.5" customHeight="1" x14ac:dyDescent="0.15">
      <c r="A13" s="62" t="s">
        <v>240</v>
      </c>
      <c r="B13" s="59" t="s">
        <v>241</v>
      </c>
      <c r="C13" s="59" t="s">
        <v>230</v>
      </c>
      <c r="D13" s="60" t="s">
        <v>242</v>
      </c>
      <c r="E13" s="108">
        <v>376770.6</v>
      </c>
      <c r="F13" s="108">
        <v>376770.6</v>
      </c>
      <c r="G13" s="108">
        <v>376770.6</v>
      </c>
      <c r="H13" s="61">
        <v>0</v>
      </c>
      <c r="I13" s="61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</row>
    <row r="14" spans="1:20" ht="22.5" customHeight="1" x14ac:dyDescent="0.15">
      <c r="A14" s="62" t="s">
        <v>243</v>
      </c>
      <c r="B14" s="59" t="s">
        <v>237</v>
      </c>
      <c r="C14" s="59" t="s">
        <v>230</v>
      </c>
      <c r="D14" s="60" t="s">
        <v>142</v>
      </c>
      <c r="E14" s="108">
        <v>991845.1</v>
      </c>
      <c r="F14" s="108">
        <v>991845.1</v>
      </c>
      <c r="G14" s="108">
        <v>991845.1</v>
      </c>
      <c r="H14" s="61">
        <v>0</v>
      </c>
      <c r="I14" s="61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</row>
  </sheetData>
  <sheetProtection formatCells="0" formatColumns="0" formatRows="0"/>
  <mergeCells count="25">
    <mergeCell ref="K5:K6"/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R5:R6"/>
    <mergeCell ref="S5:S6"/>
    <mergeCell ref="T4:T6"/>
    <mergeCell ref="L5:L6"/>
    <mergeCell ref="M5:M6"/>
    <mergeCell ref="N5:N6"/>
    <mergeCell ref="O5:O6"/>
    <mergeCell ref="P5:P6"/>
    <mergeCell ref="Q5:Q6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Zeros="0" workbookViewId="0">
      <selection activeCell="G8" sqref="G8"/>
    </sheetView>
  </sheetViews>
  <sheetFormatPr defaultColWidth="9" defaultRowHeight="12" x14ac:dyDescent="0.15"/>
  <cols>
    <col min="1" max="3" width="4.125" style="13" customWidth="1"/>
    <col min="4" max="4" width="25" style="13" customWidth="1"/>
    <col min="5" max="5" width="12.5" style="13" customWidth="1"/>
    <col min="6" max="6" width="12.875" style="13" customWidth="1"/>
    <col min="7" max="9" width="9.5" style="13" customWidth="1"/>
    <col min="10" max="16384" width="9" style="13"/>
  </cols>
  <sheetData>
    <row r="1" spans="1:9" ht="21.75" customHeight="1" x14ac:dyDescent="0.15">
      <c r="A1" s="128" t="s">
        <v>136</v>
      </c>
      <c r="B1" s="128"/>
      <c r="C1" s="31"/>
      <c r="D1" s="31"/>
      <c r="E1" s="31"/>
      <c r="F1" s="31"/>
      <c r="G1" s="31"/>
      <c r="H1" s="31"/>
      <c r="I1" s="31"/>
    </row>
    <row r="2" spans="1:9" ht="22.5" customHeight="1" x14ac:dyDescent="0.15">
      <c r="A2" s="129" t="s">
        <v>137</v>
      </c>
      <c r="B2" s="129"/>
      <c r="C2" s="129"/>
      <c r="D2" s="129"/>
      <c r="E2" s="129"/>
      <c r="F2" s="129"/>
      <c r="G2" s="129"/>
      <c r="H2" s="129"/>
      <c r="I2" s="129"/>
    </row>
    <row r="3" spans="1:9" ht="22.5" customHeight="1" x14ac:dyDescent="0.15">
      <c r="A3" s="130" t="s">
        <v>227</v>
      </c>
      <c r="B3" s="131"/>
      <c r="C3" s="131"/>
      <c r="D3" s="131"/>
      <c r="E3" s="22"/>
      <c r="F3" s="22"/>
      <c r="G3" s="22"/>
      <c r="H3" s="134" t="s">
        <v>103</v>
      </c>
      <c r="I3" s="134"/>
    </row>
    <row r="4" spans="1:9" ht="22.5" customHeight="1" x14ac:dyDescent="0.15">
      <c r="A4" s="132" t="s">
        <v>104</v>
      </c>
      <c r="B4" s="132"/>
      <c r="C4" s="132"/>
      <c r="D4" s="133" t="s">
        <v>105</v>
      </c>
      <c r="E4" s="126" t="s">
        <v>117</v>
      </c>
      <c r="F4" s="32" t="s">
        <v>118</v>
      </c>
      <c r="G4" s="33"/>
      <c r="H4" s="32"/>
      <c r="I4" s="32"/>
    </row>
    <row r="5" spans="1:9" ht="40.5" customHeight="1" x14ac:dyDescent="0.15">
      <c r="A5" s="126" t="s">
        <v>109</v>
      </c>
      <c r="B5" s="126" t="s">
        <v>110</v>
      </c>
      <c r="C5" s="126" t="s">
        <v>111</v>
      </c>
      <c r="D5" s="133"/>
      <c r="E5" s="126"/>
      <c r="F5" s="126" t="s">
        <v>114</v>
      </c>
      <c r="G5" s="126" t="s">
        <v>121</v>
      </c>
      <c r="H5" s="126" t="s">
        <v>122</v>
      </c>
      <c r="I5" s="126" t="s">
        <v>123</v>
      </c>
    </row>
    <row r="6" spans="1:9" ht="36" customHeight="1" x14ac:dyDescent="0.15">
      <c r="A6" s="126"/>
      <c r="B6" s="126"/>
      <c r="C6" s="126"/>
      <c r="D6" s="133"/>
      <c r="E6" s="126"/>
      <c r="F6" s="126"/>
      <c r="G6" s="126"/>
      <c r="H6" s="126"/>
      <c r="I6" s="126"/>
    </row>
    <row r="7" spans="1:9" s="12" customFormat="1" ht="22.5" customHeight="1" x14ac:dyDescent="0.15">
      <c r="A7" s="62"/>
      <c r="B7" s="59"/>
      <c r="C7" s="59"/>
      <c r="D7" s="60" t="s">
        <v>114</v>
      </c>
      <c r="E7" s="61">
        <f>SUM(E8:E14)</f>
        <v>24625000.000000004</v>
      </c>
      <c r="F7" s="61">
        <f>SUM(G7:I7)</f>
        <v>24625000</v>
      </c>
      <c r="G7" s="50">
        <v>12675000</v>
      </c>
      <c r="H7" s="50">
        <v>11860000</v>
      </c>
      <c r="I7" s="61">
        <v>90000</v>
      </c>
    </row>
    <row r="8" spans="1:9" ht="22.5" customHeight="1" x14ac:dyDescent="0.15">
      <c r="A8" s="62" t="s">
        <v>228</v>
      </c>
      <c r="B8" s="59" t="s">
        <v>229</v>
      </c>
      <c r="C8" s="59" t="s">
        <v>230</v>
      </c>
      <c r="D8" s="60" t="s">
        <v>231</v>
      </c>
      <c r="E8" s="61">
        <f>SUM(F8)</f>
        <v>18939793.300000001</v>
      </c>
      <c r="F8" s="61">
        <f>SUM(G8:I8)</f>
        <v>18939793.300000001</v>
      </c>
      <c r="G8" s="61">
        <v>6989793.2999999998</v>
      </c>
      <c r="H8" s="50">
        <v>11860000</v>
      </c>
      <c r="I8" s="61">
        <v>90000</v>
      </c>
    </row>
    <row r="9" spans="1:9" ht="22.5" customHeight="1" x14ac:dyDescent="0.15">
      <c r="A9" s="62" t="s">
        <v>232</v>
      </c>
      <c r="B9" s="59" t="s">
        <v>233</v>
      </c>
      <c r="C9" s="59" t="s">
        <v>233</v>
      </c>
      <c r="D9" s="60" t="s">
        <v>234</v>
      </c>
      <c r="E9" s="107">
        <v>1780428.32</v>
      </c>
      <c r="F9" s="107">
        <v>1780428.32</v>
      </c>
      <c r="G9" s="107">
        <v>1780428.32</v>
      </c>
      <c r="H9" s="61">
        <v>0</v>
      </c>
      <c r="I9" s="61">
        <v>0</v>
      </c>
    </row>
    <row r="10" spans="1:9" ht="22.5" customHeight="1" x14ac:dyDescent="0.15">
      <c r="A10" s="62" t="s">
        <v>232</v>
      </c>
      <c r="B10" s="59" t="s">
        <v>235</v>
      </c>
      <c r="C10" s="59" t="s">
        <v>230</v>
      </c>
      <c r="D10" s="60" t="s">
        <v>236</v>
      </c>
      <c r="E10" s="107">
        <v>824607.4</v>
      </c>
      <c r="F10" s="107">
        <v>824607.4</v>
      </c>
      <c r="G10" s="107">
        <v>824607.4</v>
      </c>
      <c r="H10" s="61">
        <v>0</v>
      </c>
      <c r="I10" s="61">
        <v>0</v>
      </c>
    </row>
    <row r="11" spans="1:9" ht="22.5" customHeight="1" x14ac:dyDescent="0.15">
      <c r="A11" s="62" t="s">
        <v>232</v>
      </c>
      <c r="B11" s="59" t="s">
        <v>235</v>
      </c>
      <c r="C11" s="59" t="s">
        <v>237</v>
      </c>
      <c r="D11" s="60" t="s">
        <v>238</v>
      </c>
      <c r="E11" s="107">
        <v>866303.52</v>
      </c>
      <c r="F11" s="107">
        <v>866303.52</v>
      </c>
      <c r="G11" s="107">
        <v>866303.52</v>
      </c>
      <c r="H11" s="61">
        <v>0</v>
      </c>
      <c r="I11" s="61">
        <v>0</v>
      </c>
    </row>
    <row r="12" spans="1:9" ht="22.5" customHeight="1" x14ac:dyDescent="0.15">
      <c r="A12" s="62" t="s">
        <v>232</v>
      </c>
      <c r="B12" s="59" t="s">
        <v>235</v>
      </c>
      <c r="C12" s="59" t="s">
        <v>229</v>
      </c>
      <c r="D12" s="60" t="s">
        <v>239</v>
      </c>
      <c r="E12" s="107">
        <v>845251.76</v>
      </c>
      <c r="F12" s="107">
        <v>845251.76</v>
      </c>
      <c r="G12" s="107">
        <v>845251.76</v>
      </c>
      <c r="H12" s="61">
        <v>0</v>
      </c>
      <c r="I12" s="61">
        <v>0</v>
      </c>
    </row>
    <row r="13" spans="1:9" ht="22.5" customHeight="1" x14ac:dyDescent="0.15">
      <c r="A13" s="62" t="s">
        <v>240</v>
      </c>
      <c r="B13" s="59" t="s">
        <v>241</v>
      </c>
      <c r="C13" s="59" t="s">
        <v>230</v>
      </c>
      <c r="D13" s="60" t="s">
        <v>242</v>
      </c>
      <c r="E13" s="108">
        <v>376770.6</v>
      </c>
      <c r="F13" s="108">
        <v>376770.6</v>
      </c>
      <c r="G13" s="108">
        <v>376770.6</v>
      </c>
      <c r="H13" s="61">
        <v>0</v>
      </c>
      <c r="I13" s="61">
        <v>0</v>
      </c>
    </row>
    <row r="14" spans="1:9" ht="22.5" customHeight="1" x14ac:dyDescent="0.15">
      <c r="A14" s="62" t="s">
        <v>243</v>
      </c>
      <c r="B14" s="59" t="s">
        <v>237</v>
      </c>
      <c r="C14" s="59" t="s">
        <v>230</v>
      </c>
      <c r="D14" s="60" t="s">
        <v>142</v>
      </c>
      <c r="E14" s="108">
        <v>991845.1</v>
      </c>
      <c r="F14" s="108">
        <v>991845.1</v>
      </c>
      <c r="G14" s="108">
        <v>991845.1</v>
      </c>
      <c r="H14" s="61">
        <v>0</v>
      </c>
      <c r="I14" s="61">
        <v>0</v>
      </c>
    </row>
  </sheetData>
  <sheetProtection formatCells="0" formatColumns="0" formatRows="0"/>
  <mergeCells count="14">
    <mergeCell ref="F5:F6"/>
    <mergeCell ref="G5:G6"/>
    <mergeCell ref="H5:H6"/>
    <mergeCell ref="I5:I6"/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</mergeCells>
  <phoneticPr fontId="11" type="noConversion"/>
  <printOptions horizontalCentered="1"/>
  <pageMargins left="0.51" right="0.51" top="0.75" bottom="0.75" header="0.31" footer="0.3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showGridLines="0" showZeros="0" zoomScale="130" zoomScaleNormal="130" workbookViewId="0">
      <selection activeCell="I9" sqref="I9"/>
    </sheetView>
  </sheetViews>
  <sheetFormatPr defaultColWidth="9" defaultRowHeight="12" x14ac:dyDescent="0.15"/>
  <cols>
    <col min="1" max="3" width="5.25" style="13" customWidth="1"/>
    <col min="4" max="4" width="15.75" style="13" customWidth="1"/>
    <col min="5" max="5" width="7" style="13" customWidth="1"/>
    <col min="6" max="6" width="6.625" style="13" customWidth="1"/>
    <col min="7" max="8" width="6.25" style="13" customWidth="1"/>
    <col min="9" max="9" width="5.75" style="13" customWidth="1"/>
    <col min="10" max="10" width="6.25" style="13" customWidth="1"/>
    <col min="11" max="12" width="6.375" style="13" customWidth="1"/>
    <col min="13" max="13" width="6" style="13" customWidth="1"/>
    <col min="14" max="15" width="6.375" style="13" customWidth="1"/>
    <col min="16" max="16" width="5.75" style="13" customWidth="1"/>
    <col min="17" max="17" width="5.5" style="13" customWidth="1"/>
    <col min="18" max="18" width="6.375" style="13" customWidth="1"/>
    <col min="19" max="19" width="5.625" style="13" customWidth="1"/>
    <col min="20" max="20" width="4.625" style="13" customWidth="1"/>
    <col min="21" max="21" width="5.875" style="13" customWidth="1"/>
    <col min="22" max="22" width="12" style="13" bestFit="1" customWidth="1"/>
    <col min="23" max="16384" width="9" style="13"/>
  </cols>
  <sheetData>
    <row r="1" spans="1:22" ht="21.75" customHeight="1" x14ac:dyDescent="0.15">
      <c r="A1" s="128" t="s">
        <v>138</v>
      </c>
      <c r="B1" s="128"/>
      <c r="C1" s="14"/>
      <c r="D1" s="15"/>
      <c r="E1" s="20"/>
      <c r="F1" s="20"/>
      <c r="G1" s="20"/>
      <c r="H1" s="20"/>
      <c r="I1" s="20"/>
      <c r="J1" s="20"/>
      <c r="K1" s="20"/>
      <c r="L1" s="20"/>
      <c r="M1" s="20"/>
      <c r="N1" s="20"/>
      <c r="O1" s="15"/>
      <c r="P1" s="15"/>
      <c r="Q1" s="20"/>
      <c r="R1" s="22"/>
      <c r="S1" s="19"/>
      <c r="T1" s="137"/>
      <c r="U1" s="137"/>
    </row>
    <row r="2" spans="1:22" ht="21.75" customHeight="1" x14ac:dyDescent="0.15">
      <c r="A2" s="138" t="s">
        <v>139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2" ht="21.75" customHeight="1" x14ac:dyDescent="0.15">
      <c r="A3" s="139" t="s">
        <v>227</v>
      </c>
      <c r="B3" s="140"/>
      <c r="C3" s="140"/>
      <c r="D3" s="141"/>
      <c r="E3" s="140"/>
      <c r="F3" s="140"/>
      <c r="G3" s="140"/>
      <c r="H3" s="20"/>
      <c r="I3" s="20"/>
      <c r="J3" s="20"/>
      <c r="K3" s="20"/>
      <c r="L3" s="20"/>
      <c r="M3" s="20"/>
      <c r="N3" s="20"/>
      <c r="O3" s="15"/>
      <c r="P3" s="15"/>
      <c r="Q3" s="20"/>
      <c r="R3" s="22"/>
      <c r="S3" s="19"/>
      <c r="T3" s="142" t="s">
        <v>103</v>
      </c>
      <c r="U3" s="142"/>
    </row>
    <row r="4" spans="1:22" ht="21.75" customHeight="1" x14ac:dyDescent="0.15">
      <c r="A4" s="143" t="s">
        <v>104</v>
      </c>
      <c r="B4" s="143"/>
      <c r="C4" s="143"/>
      <c r="D4" s="133" t="s">
        <v>105</v>
      </c>
      <c r="E4" s="135" t="s">
        <v>117</v>
      </c>
      <c r="F4" s="126" t="s">
        <v>140</v>
      </c>
      <c r="G4" s="126"/>
      <c r="H4" s="126"/>
      <c r="I4" s="126"/>
      <c r="J4" s="126"/>
      <c r="K4" s="126" t="s">
        <v>141</v>
      </c>
      <c r="L4" s="126"/>
      <c r="M4" s="126"/>
      <c r="N4" s="126"/>
      <c r="O4" s="126"/>
      <c r="P4" s="144"/>
      <c r="Q4" s="126" t="s">
        <v>142</v>
      </c>
      <c r="R4" s="126" t="s">
        <v>143</v>
      </c>
      <c r="S4" s="126"/>
      <c r="T4" s="126"/>
      <c r="U4" s="126"/>
    </row>
    <row r="5" spans="1:22" ht="66.75" customHeight="1" x14ac:dyDescent="0.15">
      <c r="A5" s="17" t="s">
        <v>109</v>
      </c>
      <c r="B5" s="17" t="s">
        <v>110</v>
      </c>
      <c r="C5" s="17" t="s">
        <v>111</v>
      </c>
      <c r="D5" s="133"/>
      <c r="E5" s="136"/>
      <c r="F5" s="17" t="s">
        <v>114</v>
      </c>
      <c r="G5" s="17" t="s">
        <v>144</v>
      </c>
      <c r="H5" s="17" t="s">
        <v>145</v>
      </c>
      <c r="I5" s="17" t="s">
        <v>146</v>
      </c>
      <c r="J5" s="17" t="s">
        <v>147</v>
      </c>
      <c r="K5" s="17" t="s">
        <v>114</v>
      </c>
      <c r="L5" s="17" t="s">
        <v>148</v>
      </c>
      <c r="M5" s="17" t="s">
        <v>149</v>
      </c>
      <c r="N5" s="17" t="s">
        <v>150</v>
      </c>
      <c r="O5" s="17" t="s">
        <v>151</v>
      </c>
      <c r="P5" s="30" t="s">
        <v>152</v>
      </c>
      <c r="Q5" s="126"/>
      <c r="R5" s="17" t="s">
        <v>114</v>
      </c>
      <c r="S5" s="17" t="s">
        <v>153</v>
      </c>
      <c r="T5" s="17" t="s">
        <v>154</v>
      </c>
      <c r="U5" s="17" t="s">
        <v>143</v>
      </c>
    </row>
    <row r="6" spans="1:22" s="12" customFormat="1" ht="21.75" customHeight="1" x14ac:dyDescent="0.15">
      <c r="A6" s="64"/>
      <c r="B6" s="64"/>
      <c r="C6" s="64"/>
      <c r="D6" s="65" t="s">
        <v>114</v>
      </c>
      <c r="E6" s="50">
        <v>12675000</v>
      </c>
      <c r="F6" s="61">
        <v>6989793.2999999998</v>
      </c>
      <c r="G6" s="63">
        <v>3680000</v>
      </c>
      <c r="H6" s="63">
        <v>1099000</v>
      </c>
      <c r="I6" s="63">
        <v>849793.3</v>
      </c>
      <c r="J6" s="63">
        <v>1361000</v>
      </c>
      <c r="K6" s="63">
        <f>SUM(K8:K12)</f>
        <v>4693361.5999999996</v>
      </c>
      <c r="L6" s="107">
        <v>1780428.32</v>
      </c>
      <c r="M6" s="63">
        <v>0</v>
      </c>
      <c r="N6" s="108">
        <v>376770.6</v>
      </c>
      <c r="O6" s="63">
        <v>0</v>
      </c>
      <c r="P6" s="63">
        <f>SUM(P9:P11)</f>
        <v>2536162.6799999997</v>
      </c>
      <c r="Q6" s="108">
        <v>991845.1</v>
      </c>
      <c r="R6" s="63">
        <v>0</v>
      </c>
      <c r="S6" s="63">
        <v>0</v>
      </c>
      <c r="T6" s="63">
        <v>0</v>
      </c>
      <c r="U6" s="63">
        <v>0</v>
      </c>
      <c r="V6" s="106"/>
    </row>
    <row r="7" spans="1:22" ht="21.75" customHeight="1" x14ac:dyDescent="0.15">
      <c r="A7" s="64" t="s">
        <v>228</v>
      </c>
      <c r="B7" s="64" t="s">
        <v>229</v>
      </c>
      <c r="C7" s="64" t="s">
        <v>230</v>
      </c>
      <c r="D7" s="65" t="s">
        <v>231</v>
      </c>
      <c r="E7" s="61">
        <v>6989793.2999999998</v>
      </c>
      <c r="F7" s="61">
        <v>6989793.2999999998</v>
      </c>
      <c r="G7" s="63">
        <v>3680000</v>
      </c>
      <c r="H7" s="63">
        <v>1099000</v>
      </c>
      <c r="I7" s="63">
        <v>849793.3</v>
      </c>
      <c r="J7" s="63">
        <v>1361000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</row>
    <row r="8" spans="1:22" ht="21.75" customHeight="1" x14ac:dyDescent="0.15">
      <c r="A8" s="64" t="s">
        <v>232</v>
      </c>
      <c r="B8" s="64" t="s">
        <v>233</v>
      </c>
      <c r="C8" s="64" t="s">
        <v>233</v>
      </c>
      <c r="D8" s="65" t="s">
        <v>234</v>
      </c>
      <c r="E8" s="107">
        <v>1780428.32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107">
        <v>1780428.32</v>
      </c>
      <c r="L8" s="107">
        <v>1780428.32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</row>
    <row r="9" spans="1:22" ht="21.75" customHeight="1" x14ac:dyDescent="0.15">
      <c r="A9" s="64" t="s">
        <v>232</v>
      </c>
      <c r="B9" s="64" t="s">
        <v>235</v>
      </c>
      <c r="C9" s="64" t="s">
        <v>230</v>
      </c>
      <c r="D9" s="65" t="s">
        <v>236</v>
      </c>
      <c r="E9" s="107">
        <v>824607.4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107">
        <v>824607.4</v>
      </c>
      <c r="L9" s="63">
        <v>0</v>
      </c>
      <c r="M9" s="63">
        <v>0</v>
      </c>
      <c r="N9" s="63">
        <v>0</v>
      </c>
      <c r="O9" s="63">
        <v>0</v>
      </c>
      <c r="P9" s="107">
        <v>824607.4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</row>
    <row r="10" spans="1:22" ht="21.75" customHeight="1" x14ac:dyDescent="0.15">
      <c r="A10" s="64" t="s">
        <v>232</v>
      </c>
      <c r="B10" s="64" t="s">
        <v>235</v>
      </c>
      <c r="C10" s="64" t="s">
        <v>237</v>
      </c>
      <c r="D10" s="65" t="s">
        <v>238</v>
      </c>
      <c r="E10" s="107">
        <v>866303.52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107">
        <v>866303.52</v>
      </c>
      <c r="L10" s="63">
        <v>0</v>
      </c>
      <c r="M10" s="63">
        <v>0</v>
      </c>
      <c r="N10" s="63">
        <v>0</v>
      </c>
      <c r="O10" s="63">
        <v>0</v>
      </c>
      <c r="P10" s="107">
        <v>866303.52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</row>
    <row r="11" spans="1:22" ht="21.75" customHeight="1" x14ac:dyDescent="0.15">
      <c r="A11" s="64" t="s">
        <v>232</v>
      </c>
      <c r="B11" s="64" t="s">
        <v>235</v>
      </c>
      <c r="C11" s="64" t="s">
        <v>229</v>
      </c>
      <c r="D11" s="65" t="s">
        <v>239</v>
      </c>
      <c r="E11" s="107">
        <v>845251.76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107">
        <v>845251.76</v>
      </c>
      <c r="L11" s="63">
        <v>0</v>
      </c>
      <c r="M11" s="63">
        <v>0</v>
      </c>
      <c r="N11" s="63">
        <v>0</v>
      </c>
      <c r="O11" s="63">
        <v>0</v>
      </c>
      <c r="P11" s="107">
        <v>845251.76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</row>
    <row r="12" spans="1:22" ht="21.75" customHeight="1" x14ac:dyDescent="0.15">
      <c r="A12" s="64" t="s">
        <v>240</v>
      </c>
      <c r="B12" s="64" t="s">
        <v>241</v>
      </c>
      <c r="C12" s="64" t="s">
        <v>230</v>
      </c>
      <c r="D12" s="65" t="s">
        <v>242</v>
      </c>
      <c r="E12" s="108">
        <v>376770.6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108">
        <v>376770.6</v>
      </c>
      <c r="L12" s="63">
        <v>0</v>
      </c>
      <c r="M12" s="63">
        <v>0</v>
      </c>
      <c r="N12" s="108">
        <v>376770.6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</row>
    <row r="13" spans="1:22" ht="21.75" customHeight="1" x14ac:dyDescent="0.15">
      <c r="A13" s="64" t="s">
        <v>243</v>
      </c>
      <c r="B13" s="64" t="s">
        <v>237</v>
      </c>
      <c r="C13" s="64" t="s">
        <v>230</v>
      </c>
      <c r="D13" s="65" t="s">
        <v>142</v>
      </c>
      <c r="E13" s="108">
        <v>991845.1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108">
        <v>991845.1</v>
      </c>
      <c r="R13" s="63">
        <v>0</v>
      </c>
      <c r="S13" s="63">
        <v>0</v>
      </c>
      <c r="T13" s="63">
        <v>0</v>
      </c>
      <c r="U13" s="63">
        <v>0</v>
      </c>
    </row>
  </sheetData>
  <sheetProtection formatCells="0" formatColumns="0" formatRows="0"/>
  <mergeCells count="12">
    <mergeCell ref="E4:E5"/>
    <mergeCell ref="Q4:Q5"/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</mergeCells>
  <phoneticPr fontId="11" type="noConversion"/>
  <pageMargins left="0.51" right="0.51" top="0.75" bottom="0.55000000000000004" header="0.31" footer="0.3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GridLines="0" showZeros="0" topLeftCell="C1" zoomScale="140" zoomScaleNormal="140" workbookViewId="0">
      <selection activeCell="F6" sqref="F6:AF6"/>
    </sheetView>
  </sheetViews>
  <sheetFormatPr defaultColWidth="9" defaultRowHeight="13.5" x14ac:dyDescent="0.15"/>
  <cols>
    <col min="1" max="3" width="4.125" customWidth="1"/>
    <col min="4" max="4" width="10.5" customWidth="1"/>
    <col min="5" max="5" width="8.625" customWidth="1"/>
    <col min="6" max="11" width="4.25" customWidth="1"/>
    <col min="12" max="12" width="4" customWidth="1"/>
    <col min="13" max="19" width="4.25" customWidth="1"/>
    <col min="20" max="20" width="3.75" customWidth="1"/>
    <col min="21" max="21" width="4.25" customWidth="1"/>
    <col min="22" max="22" width="3.75" customWidth="1"/>
    <col min="23" max="24" width="3.5" customWidth="1"/>
    <col min="25" max="26" width="3.625" customWidth="1"/>
    <col min="27" max="27" width="3.75" customWidth="1"/>
    <col min="28" max="28" width="3.625" customWidth="1"/>
    <col min="29" max="30" width="4.25" customWidth="1"/>
    <col min="31" max="31" width="4.5" customWidth="1"/>
    <col min="32" max="32" width="4.25" customWidth="1"/>
  </cols>
  <sheetData>
    <row r="1" spans="1:33" ht="19.5" customHeight="1" x14ac:dyDescent="0.15">
      <c r="A1" s="128" t="s">
        <v>155</v>
      </c>
      <c r="B1" s="128"/>
      <c r="C1" s="14"/>
      <c r="D1" s="1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37"/>
      <c r="AF1" s="137"/>
      <c r="AG1" s="19"/>
    </row>
    <row r="2" spans="1:33" ht="19.5" customHeight="1" x14ac:dyDescent="0.15">
      <c r="A2" s="138" t="s">
        <v>156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28"/>
    </row>
    <row r="3" spans="1:33" ht="19.5" customHeight="1" x14ac:dyDescent="0.15">
      <c r="A3" s="139" t="s">
        <v>227</v>
      </c>
      <c r="B3" s="140"/>
      <c r="C3" s="140"/>
      <c r="D3" s="140"/>
      <c r="E3" s="140"/>
      <c r="F3" s="140"/>
      <c r="G3" s="140"/>
      <c r="H3" s="140"/>
      <c r="I3" s="140"/>
      <c r="J3" s="14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48" t="s">
        <v>103</v>
      </c>
      <c r="AF3" s="148"/>
      <c r="AG3" s="19"/>
    </row>
    <row r="4" spans="1:33" ht="33.75" customHeight="1" x14ac:dyDescent="0.15">
      <c r="A4" s="27" t="s">
        <v>104</v>
      </c>
      <c r="B4" s="27"/>
      <c r="C4" s="27"/>
      <c r="D4" s="149" t="s">
        <v>105</v>
      </c>
      <c r="E4" s="143" t="s">
        <v>157</v>
      </c>
      <c r="F4" s="143" t="s">
        <v>158</v>
      </c>
      <c r="G4" s="143" t="s">
        <v>159</v>
      </c>
      <c r="H4" s="145" t="s">
        <v>160</v>
      </c>
      <c r="I4" s="145" t="s">
        <v>161</v>
      </c>
      <c r="J4" s="143" t="s">
        <v>162</v>
      </c>
      <c r="K4" s="126" t="s">
        <v>163</v>
      </c>
      <c r="L4" s="126" t="s">
        <v>164</v>
      </c>
      <c r="M4" s="126" t="s">
        <v>165</v>
      </c>
      <c r="N4" s="126" t="s">
        <v>166</v>
      </c>
      <c r="O4" s="126" t="s">
        <v>167</v>
      </c>
      <c r="P4" s="145" t="s">
        <v>168</v>
      </c>
      <c r="Q4" s="126" t="s">
        <v>169</v>
      </c>
      <c r="R4" s="127" t="s">
        <v>170</v>
      </c>
      <c r="S4" s="126" t="s">
        <v>171</v>
      </c>
      <c r="T4" s="126" t="s">
        <v>172</v>
      </c>
      <c r="U4" s="126" t="s">
        <v>173</v>
      </c>
      <c r="V4" s="145" t="s">
        <v>174</v>
      </c>
      <c r="W4" s="145" t="s">
        <v>175</v>
      </c>
      <c r="X4" s="145" t="s">
        <v>176</v>
      </c>
      <c r="Y4" s="127" t="s">
        <v>177</v>
      </c>
      <c r="Z4" s="146" t="s">
        <v>178</v>
      </c>
      <c r="AA4" s="126" t="s">
        <v>179</v>
      </c>
      <c r="AB4" s="126" t="s">
        <v>180</v>
      </c>
      <c r="AC4" s="126" t="s">
        <v>181</v>
      </c>
      <c r="AD4" s="126" t="s">
        <v>182</v>
      </c>
      <c r="AE4" s="126" t="s">
        <v>183</v>
      </c>
      <c r="AF4" s="126" t="s">
        <v>184</v>
      </c>
      <c r="AG4" s="29"/>
    </row>
    <row r="5" spans="1:33" ht="33.75" customHeight="1" x14ac:dyDescent="0.15">
      <c r="A5" s="17" t="s">
        <v>109</v>
      </c>
      <c r="B5" s="17" t="s">
        <v>110</v>
      </c>
      <c r="C5" s="17" t="s">
        <v>111</v>
      </c>
      <c r="D5" s="149"/>
      <c r="E5" s="126"/>
      <c r="F5" s="126"/>
      <c r="G5" s="126"/>
      <c r="H5" s="143"/>
      <c r="I5" s="143"/>
      <c r="J5" s="126"/>
      <c r="K5" s="126"/>
      <c r="L5" s="126"/>
      <c r="M5" s="126"/>
      <c r="N5" s="126"/>
      <c r="O5" s="126"/>
      <c r="P5" s="143"/>
      <c r="Q5" s="126"/>
      <c r="R5" s="127"/>
      <c r="S5" s="126"/>
      <c r="T5" s="126"/>
      <c r="U5" s="126"/>
      <c r="V5" s="143"/>
      <c r="W5" s="143"/>
      <c r="X5" s="143"/>
      <c r="Y5" s="127"/>
      <c r="Z5" s="147"/>
      <c r="AA5" s="126"/>
      <c r="AB5" s="126"/>
      <c r="AC5" s="126"/>
      <c r="AD5" s="126"/>
      <c r="AE5" s="126"/>
      <c r="AF5" s="126"/>
      <c r="AG5" s="29"/>
    </row>
    <row r="6" spans="1:33" s="26" customFormat="1" ht="24" customHeight="1" x14ac:dyDescent="0.15">
      <c r="A6" s="64"/>
      <c r="B6" s="64"/>
      <c r="C6" s="64"/>
      <c r="D6" s="67" t="s">
        <v>114</v>
      </c>
      <c r="E6" s="50">
        <v>11860000</v>
      </c>
      <c r="F6" s="63">
        <v>300000</v>
      </c>
      <c r="G6" s="63">
        <v>450000</v>
      </c>
      <c r="H6" s="66">
        <v>30000</v>
      </c>
      <c r="I6" s="66">
        <v>0</v>
      </c>
      <c r="J6" s="63">
        <v>60000</v>
      </c>
      <c r="K6" s="63">
        <v>90000</v>
      </c>
      <c r="L6" s="63">
        <v>80000</v>
      </c>
      <c r="M6" s="63">
        <v>0</v>
      </c>
      <c r="N6" s="63">
        <v>0</v>
      </c>
      <c r="O6" s="63">
        <v>1540000</v>
      </c>
      <c r="P6" s="66">
        <v>0</v>
      </c>
      <c r="Q6" s="63">
        <v>80000</v>
      </c>
      <c r="R6" s="63">
        <v>30000</v>
      </c>
      <c r="S6" s="63">
        <v>93000</v>
      </c>
      <c r="T6" s="63">
        <v>40000</v>
      </c>
      <c r="U6" s="63">
        <v>0</v>
      </c>
      <c r="V6" s="66">
        <v>0</v>
      </c>
      <c r="W6" s="66">
        <v>0</v>
      </c>
      <c r="X6" s="66">
        <v>0</v>
      </c>
      <c r="Y6" s="63">
        <v>300000</v>
      </c>
      <c r="Z6" s="66">
        <v>0</v>
      </c>
      <c r="AA6" s="63">
        <v>500000</v>
      </c>
      <c r="AB6" s="63">
        <v>0</v>
      </c>
      <c r="AC6" s="63">
        <v>100000</v>
      </c>
      <c r="AD6" s="63">
        <v>770000</v>
      </c>
      <c r="AE6" s="63">
        <v>0</v>
      </c>
      <c r="AF6" s="63">
        <v>7397000</v>
      </c>
      <c r="AG6" s="19"/>
    </row>
    <row r="7" spans="1:33" ht="24" customHeight="1" x14ac:dyDescent="0.15">
      <c r="A7" s="64" t="s">
        <v>228</v>
      </c>
      <c r="B7" s="64" t="s">
        <v>229</v>
      </c>
      <c r="C7" s="64" t="s">
        <v>230</v>
      </c>
      <c r="D7" s="67" t="s">
        <v>231</v>
      </c>
      <c r="E7" s="50">
        <v>11860000</v>
      </c>
      <c r="F7" s="63">
        <v>300000</v>
      </c>
      <c r="G7" s="63">
        <v>450000</v>
      </c>
      <c r="H7" s="66">
        <v>30000</v>
      </c>
      <c r="I7" s="66">
        <v>0</v>
      </c>
      <c r="J7" s="63">
        <v>60000</v>
      </c>
      <c r="K7" s="63">
        <v>90000</v>
      </c>
      <c r="L7" s="63">
        <v>80000</v>
      </c>
      <c r="M7" s="63">
        <v>0</v>
      </c>
      <c r="N7" s="63">
        <v>0</v>
      </c>
      <c r="O7" s="63">
        <v>1540000</v>
      </c>
      <c r="P7" s="66">
        <v>0</v>
      </c>
      <c r="Q7" s="63">
        <v>80000</v>
      </c>
      <c r="R7" s="63">
        <v>30000</v>
      </c>
      <c r="S7" s="63">
        <v>93000</v>
      </c>
      <c r="T7" s="63">
        <v>40000</v>
      </c>
      <c r="U7" s="63">
        <v>0</v>
      </c>
      <c r="V7" s="66">
        <v>0</v>
      </c>
      <c r="W7" s="66">
        <v>0</v>
      </c>
      <c r="X7" s="66">
        <v>0</v>
      </c>
      <c r="Y7" s="63">
        <v>300000</v>
      </c>
      <c r="Z7" s="66">
        <v>0</v>
      </c>
      <c r="AA7" s="63">
        <v>500000</v>
      </c>
      <c r="AB7" s="63">
        <v>0</v>
      </c>
      <c r="AC7" s="63">
        <v>100000</v>
      </c>
      <c r="AD7" s="63">
        <v>770000</v>
      </c>
      <c r="AE7" s="63">
        <v>0</v>
      </c>
      <c r="AF7" s="63">
        <v>7397000</v>
      </c>
      <c r="AG7" s="19"/>
    </row>
    <row r="8" spans="1:33" ht="19.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9.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9.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9.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9.5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9.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9.5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</sheetData>
  <sheetProtection formatCells="0" formatColumns="0" formatRows="0"/>
  <mergeCells count="34">
    <mergeCell ref="D4:D5"/>
    <mergeCell ref="E4:E5"/>
    <mergeCell ref="F4:F5"/>
    <mergeCell ref="G4:G5"/>
    <mergeCell ref="H4:H5"/>
    <mergeCell ref="A1:B1"/>
    <mergeCell ref="AE1:AF1"/>
    <mergeCell ref="A2:AF2"/>
    <mergeCell ref="A3:J3"/>
    <mergeCell ref="AE3:AF3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7"/>
  <sheetViews>
    <sheetView showGridLines="0" showZeros="0" workbookViewId="0">
      <selection activeCell="G13" sqref="G13"/>
    </sheetView>
  </sheetViews>
  <sheetFormatPr defaultColWidth="9" defaultRowHeight="12" x14ac:dyDescent="0.15"/>
  <cols>
    <col min="1" max="3" width="5.375" style="13" customWidth="1"/>
    <col min="4" max="4" width="19.375" style="13" customWidth="1"/>
    <col min="5" max="17" width="6" style="13" customWidth="1"/>
    <col min="18" max="16384" width="9" style="13"/>
  </cols>
  <sheetData>
    <row r="1" spans="1:226" ht="21" customHeight="1" x14ac:dyDescent="0.15">
      <c r="A1" s="128" t="s">
        <v>185</v>
      </c>
      <c r="B1" s="128"/>
      <c r="C1" s="14"/>
      <c r="D1" s="15"/>
      <c r="E1" s="15"/>
      <c r="F1" s="15"/>
      <c r="G1" s="15"/>
      <c r="H1" s="15"/>
      <c r="I1" s="15"/>
      <c r="J1" s="15"/>
      <c r="K1" s="15"/>
      <c r="L1" s="15"/>
      <c r="M1" s="20"/>
      <c r="N1" s="20"/>
      <c r="O1" s="20"/>
      <c r="P1" s="150"/>
      <c r="Q1" s="15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</row>
    <row r="2" spans="1:226" ht="21" customHeight="1" x14ac:dyDescent="0.15">
      <c r="A2" s="129" t="s">
        <v>186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</row>
    <row r="3" spans="1:226" ht="21" customHeight="1" x14ac:dyDescent="0.15">
      <c r="A3" s="151" t="s">
        <v>245</v>
      </c>
      <c r="B3" s="141"/>
      <c r="C3" s="141"/>
      <c r="D3" s="141"/>
      <c r="E3" s="141"/>
      <c r="F3" s="141"/>
      <c r="G3" s="16"/>
      <c r="H3" s="16"/>
      <c r="I3" s="16"/>
      <c r="J3" s="16"/>
      <c r="K3" s="16"/>
      <c r="L3" s="16"/>
      <c r="M3" s="21"/>
      <c r="N3" s="21"/>
      <c r="O3" s="21"/>
      <c r="P3" s="21"/>
      <c r="Q3" s="24" t="s">
        <v>103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</row>
    <row r="4" spans="1:226" ht="25.5" customHeight="1" x14ac:dyDescent="0.15">
      <c r="A4" s="133" t="s">
        <v>104</v>
      </c>
      <c r="B4" s="133"/>
      <c r="C4" s="133"/>
      <c r="D4" s="133" t="s">
        <v>105</v>
      </c>
      <c r="E4" s="132" t="s">
        <v>99</v>
      </c>
      <c r="F4" s="126" t="s">
        <v>187</v>
      </c>
      <c r="G4" s="126" t="s">
        <v>188</v>
      </c>
      <c r="H4" s="126" t="s">
        <v>189</v>
      </c>
      <c r="I4" s="126" t="s">
        <v>190</v>
      </c>
      <c r="J4" s="126" t="s">
        <v>191</v>
      </c>
      <c r="K4" s="126" t="s">
        <v>192</v>
      </c>
      <c r="L4" s="126" t="s">
        <v>193</v>
      </c>
      <c r="M4" s="126" t="s">
        <v>194</v>
      </c>
      <c r="N4" s="126" t="s">
        <v>195</v>
      </c>
      <c r="O4" s="126" t="s">
        <v>196</v>
      </c>
      <c r="P4" s="145" t="s">
        <v>197</v>
      </c>
      <c r="Q4" s="149" t="s">
        <v>198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</row>
    <row r="5" spans="1:226" ht="25.5" customHeight="1" x14ac:dyDescent="0.15">
      <c r="A5" s="18" t="s">
        <v>109</v>
      </c>
      <c r="B5" s="18" t="s">
        <v>110</v>
      </c>
      <c r="C5" s="18" t="s">
        <v>111</v>
      </c>
      <c r="D5" s="133"/>
      <c r="E5" s="132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43"/>
      <c r="Q5" s="14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</row>
    <row r="6" spans="1:226" s="12" customFormat="1" ht="25.5" customHeight="1" x14ac:dyDescent="0.15">
      <c r="A6" s="64"/>
      <c r="B6" s="64"/>
      <c r="C6" s="64"/>
      <c r="D6" s="67" t="s">
        <v>114</v>
      </c>
      <c r="E6" s="61">
        <v>900000</v>
      </c>
      <c r="F6" s="61">
        <v>0</v>
      </c>
      <c r="G6" s="61">
        <v>0</v>
      </c>
      <c r="H6" s="61">
        <v>0</v>
      </c>
      <c r="I6" s="61">
        <v>0</v>
      </c>
      <c r="J6" s="61">
        <v>900000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8">
        <v>0</v>
      </c>
      <c r="Q6" s="61">
        <v>0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ht="25.5" customHeight="1" x14ac:dyDescent="0.15">
      <c r="A7" s="64" t="s">
        <v>228</v>
      </c>
      <c r="B7" s="64" t="s">
        <v>229</v>
      </c>
      <c r="C7" s="64" t="s">
        <v>230</v>
      </c>
      <c r="D7" s="67" t="s">
        <v>231</v>
      </c>
      <c r="E7" s="61">
        <v>900000</v>
      </c>
      <c r="F7" s="61">
        <v>0</v>
      </c>
      <c r="G7" s="61">
        <v>0</v>
      </c>
      <c r="H7" s="61">
        <v>0</v>
      </c>
      <c r="I7" s="61">
        <v>0</v>
      </c>
      <c r="J7" s="61">
        <v>900000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8">
        <v>0</v>
      </c>
      <c r="Q7" s="61">
        <v>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</row>
    <row r="8" spans="1:226" ht="21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</row>
    <row r="9" spans="1:226" ht="21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</row>
    <row r="10" spans="1:226" ht="21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226" ht="21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26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26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26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226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26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</sheetData>
  <sheetProtection formatCells="0" formatColumns="0" formatRows="0"/>
  <mergeCells count="19">
    <mergeCell ref="M4:M5"/>
    <mergeCell ref="N4:N5"/>
    <mergeCell ref="A1:B1"/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I4:I5"/>
    <mergeCell ref="J4:J5"/>
    <mergeCell ref="K4:K5"/>
    <mergeCell ref="L4:L5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26</vt:i4>
      </vt:variant>
    </vt:vector>
  </HeadingPairs>
  <TitlesOfParts>
    <vt:vector size="40" baseType="lpstr">
      <vt:lpstr>部门收支总表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工资福利支出（基本支出）</vt:lpstr>
      <vt:lpstr>商品服务支出（基本支出）</vt:lpstr>
      <vt:lpstr>对个人和家庭的补助支出（基本支出）</vt:lpstr>
      <vt:lpstr>政府性基金预算支出情况表</vt:lpstr>
      <vt:lpstr>“三公”经费预算表</vt:lpstr>
      <vt:lpstr>政府采购预算表</vt:lpstr>
      <vt:lpstr>政府购买服务支出预算表</vt:lpstr>
      <vt:lpstr>Sheet1</vt:lpstr>
      <vt:lpstr>“三公”经费预算表!Print_Area</vt:lpstr>
      <vt:lpstr>部门收入总体情况表!Print_Area</vt:lpstr>
      <vt:lpstr>部门收支总表!Print_Area</vt:lpstr>
      <vt:lpstr>部门支出总体情况表!Print_Area</vt:lpstr>
      <vt:lpstr>财政拨款收支总体情况表!Print_Area</vt:lpstr>
      <vt:lpstr>'对个人和家庭的补助支出（基本支出）'!Print_Area</vt:lpstr>
      <vt:lpstr>'工资福利支出（基本支出）'!Print_Area</vt:lpstr>
      <vt:lpstr>'商品服务支出（基本支出）'!Print_Area</vt:lpstr>
      <vt:lpstr>一般公共预算基本支出情况表!Print_Area</vt:lpstr>
      <vt:lpstr>一般公共预算支出情况表!Print_Area</vt:lpstr>
      <vt:lpstr>政府采购预算表!Print_Area</vt:lpstr>
      <vt:lpstr>政府购买服务支出预算表!Print_Area</vt:lpstr>
      <vt:lpstr>政府性基金预算支出情况表!Print_Area</vt:lpstr>
      <vt:lpstr>“三公”经费预算表!Print_Titles</vt:lpstr>
      <vt:lpstr>部门收入总体情况表!Print_Titles</vt:lpstr>
      <vt:lpstr>部门收支总表!Print_Titles</vt:lpstr>
      <vt:lpstr>部门支出总体情况表!Print_Titles</vt:lpstr>
      <vt:lpstr>财政拨款收支总体情况表!Print_Titles</vt:lpstr>
      <vt:lpstr>'对个人和家庭的补助支出（基本支出）'!Print_Titles</vt:lpstr>
      <vt:lpstr>'工资福利支出（基本支出）'!Print_Titles</vt:lpstr>
      <vt:lpstr>'商品服务支出（基本支出）'!Print_Titles</vt:lpstr>
      <vt:lpstr>一般公共预算基本支出情况表!Print_Titles</vt:lpstr>
      <vt:lpstr>一般公共预算支出情况表!Print_Titles</vt:lpstr>
      <vt:lpstr>政府采购预算表!Print_Titles</vt:lpstr>
      <vt:lpstr>政府购买服务支出预算表!Print_Titles</vt:lpstr>
      <vt:lpstr>政府性基金预算支出情况表!Print_Titles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2020-06-09T02:06:15Z</cp:lastPrinted>
  <dcterms:created xsi:type="dcterms:W3CDTF">2017-04-20T14:06:11Z</dcterms:created>
  <dcterms:modified xsi:type="dcterms:W3CDTF">2021-05-30T05:40:43Z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EDOID">
    <vt:i4>200506</vt:i4>
  </property>
</Properties>
</file>